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embeddings/oleObject1.bin" ContentType="application/vnd.openxmlformats-officedocument.oleObject"/>
  <Override PartName="/xl/drawings/drawing26.xml" ContentType="application/vnd.openxmlformats-officedocument.drawing+xml"/>
  <Override PartName="/xl/embeddings/oleObject2.bin" ContentType="application/vnd.openxmlformats-officedocument.oleObject"/>
  <Override PartName="/xl/drawings/drawing27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28.xml" ContentType="application/vnd.openxmlformats-officedocument.drawing+xml"/>
  <Override PartName="/xl/embeddings/oleObject5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drawings/drawing29.xml" ContentType="application/vnd.openxmlformats-officedocument.drawing+xml"/>
  <Override PartName="/xl/embeddings/oleObject6.bin" ContentType="application/vnd.openxmlformats-officedocument.oleObject"/>
  <Override PartName="/xl/drawings/drawing30.xml" ContentType="application/vnd.openxmlformats-officedocument.drawing+xml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GT AQUINO\Desktop\"/>
    </mc:Choice>
  </mc:AlternateContent>
  <xr:revisionPtr revIDLastSave="0" documentId="13_ncr:1_{3CD5E644-BB6D-4C06-86EA-60340A160FD9}" xr6:coauthVersionLast="47" xr6:coauthVersionMax="47" xr10:uidLastSave="{00000000-0000-0000-0000-000000000000}"/>
  <bookViews>
    <workbookView showSheetTabs="0" xWindow="20370" yWindow="-2670" windowWidth="29040" windowHeight="15840" tabRatio="953" xr2:uid="{1DD6B35E-32F9-4D30-BE41-438C0B786DD8}"/>
  </bookViews>
  <sheets>
    <sheet name="SEJA BEM VINDO" sheetId="58" r:id="rId1"/>
    <sheet name="Bem Vindo (2)" sheetId="64" state="veryHidden" r:id="rId2"/>
    <sheet name="Bem Vindo" sheetId="57" state="veryHidden" r:id="rId3"/>
    <sheet name="CENTRAL DE INFORMAÇÕES" sheetId="1" state="veryHidden" r:id="rId4"/>
    <sheet name="ESPOSA(O)" sheetId="7" state="veryHidden" r:id="rId5"/>
    <sheet name="COMPANHEIRA(O)" sheetId="17" state="veryHidden" r:id="rId6"/>
    <sheet name="FILHO1" sheetId="20" state="veryHidden" r:id="rId7"/>
    <sheet name="FILHO2" sheetId="26" state="veryHidden" r:id="rId8"/>
    <sheet name="FILHO3" sheetId="27" state="veryHidden" r:id="rId9"/>
    <sheet name="FILHO4" sheetId="28" state="veryHidden" r:id="rId10"/>
    <sheet name="OUTROS BENEFICIÁRIOS" sheetId="24" state="veryHidden" r:id="rId11"/>
    <sheet name="PESSOA DESIGNADA" sheetId="25" state="veryHidden" r:id="rId12"/>
    <sheet name="BANCO DE DADOS (2)" sheetId="4" state="veryHidden" r:id="rId13"/>
    <sheet name="BANCO DE DADOS" sheetId="2" state="veryHidden" r:id="rId14"/>
    <sheet name="RELAÇÃO DE MILITARES" sheetId="62" state="veryHidden" r:id="rId15"/>
    <sheet name="ATUALIZAÇÃO DE CADASTRO" sheetId="5" state="veryHidden" r:id="rId16"/>
    <sheet name="ESPOSA(O) (2)" sheetId="29" state="veryHidden" r:id="rId17"/>
    <sheet name="COMPANHEIRA(O) (2)" sheetId="45" state="veryHidden" r:id="rId18"/>
    <sheet name="FILHO1 (2)" sheetId="46" state="veryHidden" r:id="rId19"/>
    <sheet name="FILHO2 (2)" sheetId="47" state="veryHidden" r:id="rId20"/>
    <sheet name="FILHO3 (2)" sheetId="48" state="veryHidden" r:id="rId21"/>
    <sheet name="FILHO4 (2)" sheetId="49" state="veryHidden" r:id="rId22"/>
    <sheet name="OUTROS BENEFICIÁRIOS (2)" sheetId="50" state="veryHidden" r:id="rId23"/>
    <sheet name="PESSOA DESIGNADA (2)" sheetId="51" state="veryHidden" r:id="rId24"/>
    <sheet name="DECLARAÇÃO DE BENEFICIÁRIOS" sheetId="53" state="veryHidden" r:id="rId25"/>
    <sheet name="FUSEX" sheetId="52" state="veryHidden" r:id="rId26"/>
    <sheet name="PRÉ-ESCOLAR" sheetId="55" state="veryHidden" r:id="rId27"/>
    <sheet name="REENGAJAMENTO" sheetId="59" state="veryHidden" r:id="rId28"/>
    <sheet name="SAT" sheetId="56" state="veryHidden" r:id="rId29"/>
    <sheet name="FATD" sheetId="60" state="veryHidden" r:id="rId30"/>
    <sheet name="PECUNIÁRIA" sheetId="61" state="veryHidden" r:id="rId31"/>
  </sheets>
  <definedNames>
    <definedName name="_Hlk43898057" localSheetId="30">PECUNIÁRIA!$A$19</definedName>
    <definedName name="_Hlk61331655" localSheetId="30">PECUNIÁRIA!$A$1</definedName>
    <definedName name="_xlnm.Print_Area" localSheetId="29">FATD!$A$1:$K$98</definedName>
    <definedName name="_xlnm.Print_Area" localSheetId="30">PECUNIÁRIA!$A$1:$L$125</definedName>
    <definedName name="_xlnm.Print_Area" localSheetId="27">REENGAJAMENTO!$A$1:$L$148</definedName>
    <definedName name="NOMEMILITAR" localSheetId="15">'ATUALIZAÇÃO DE CADASTRO'!$D$8</definedName>
    <definedName name="NOMEMILITAR" localSheetId="5">'COMPANHEIRA(O)'!#REF!</definedName>
    <definedName name="NOMEMILITAR" localSheetId="17">'COMPANHEIRA(O) (2)'!#REF!</definedName>
    <definedName name="NOMEMILITAR" localSheetId="4">'ESPOSA(O)'!#REF!</definedName>
    <definedName name="NOMEMILITAR" localSheetId="16">'ESPOSA(O) (2)'!#REF!</definedName>
    <definedName name="NOMEMILITAR" localSheetId="6">FILHO1!#REF!</definedName>
    <definedName name="NOMEMILITAR" localSheetId="18">'FILHO1 (2)'!#REF!</definedName>
    <definedName name="NOMEMILITAR" localSheetId="7">FILHO2!#REF!</definedName>
    <definedName name="NOMEMILITAR" localSheetId="19">'FILHO2 (2)'!#REF!</definedName>
    <definedName name="NOMEMILITAR" localSheetId="8">FILHO3!#REF!</definedName>
    <definedName name="NOMEMILITAR" localSheetId="20">'FILHO3 (2)'!#REF!</definedName>
    <definedName name="NOMEMILITAR" localSheetId="9">FILHO4!#REF!</definedName>
    <definedName name="NOMEMILITAR" localSheetId="21">'FILHO4 (2)'!#REF!</definedName>
    <definedName name="NOMEMILITAR" localSheetId="10">'OUTROS BENEFICIÁRIOS'!#REF!</definedName>
    <definedName name="NOMEMILITAR" localSheetId="22">'OUTROS BENEFICIÁRIOS (2)'!#REF!</definedName>
    <definedName name="NOMEMILITAR" localSheetId="11">'PESSOA DESIGNADA'!#REF!</definedName>
    <definedName name="NOMEMILITAR" localSheetId="23">'PESSOA DESIGNADA (2)'!#REF!</definedName>
    <definedName name="NOMEMILITAR">'CENTRAL DE INFORMAÇÕES'!$D$8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/>
  <c r="E3" i="62"/>
  <c r="C13" i="56"/>
  <c r="C15" i="56" s="1"/>
  <c r="H17" i="62"/>
  <c r="A17" i="62"/>
  <c r="G17" i="62"/>
  <c r="F3" i="62"/>
  <c r="G4" i="57"/>
  <c r="G5" i="57"/>
  <c r="G6" i="57"/>
  <c r="B113" i="59" s="1"/>
  <c r="G7" i="57"/>
  <c r="G8" i="57"/>
  <c r="A9" i="52" s="1"/>
  <c r="G9" i="57"/>
  <c r="G10" i="57"/>
  <c r="G11" i="57"/>
  <c r="G12" i="57"/>
  <c r="G13" i="57"/>
  <c r="G14" i="57"/>
  <c r="N11" i="61" s="1"/>
  <c r="G15" i="57"/>
  <c r="G16" i="57"/>
  <c r="G17" i="57"/>
  <c r="B8" i="56" s="1"/>
  <c r="B49" i="61"/>
  <c r="G3" i="57"/>
  <c r="B5" i="61" s="1"/>
  <c r="B56" i="61" s="1"/>
  <c r="B124" i="61"/>
  <c r="B62" i="61"/>
  <c r="B6" i="61"/>
  <c r="B57" i="61" s="1"/>
  <c r="B8" i="61"/>
  <c r="B59" i="61" s="1"/>
  <c r="B9" i="61"/>
  <c r="B60" i="61" s="1"/>
  <c r="N13" i="61"/>
  <c r="N10" i="61"/>
  <c r="N7" i="60"/>
  <c r="A94" i="60" s="1"/>
  <c r="A9" i="60"/>
  <c r="A8" i="60"/>
  <c r="A7" i="60"/>
  <c r="A6" i="60"/>
  <c r="B7" i="56"/>
  <c r="B9" i="56"/>
  <c r="B62" i="59"/>
  <c r="B16" i="59"/>
  <c r="A10" i="59"/>
  <c r="F52" i="59" s="1"/>
  <c r="A8" i="59"/>
  <c r="F50" i="59" s="1"/>
  <c r="A7" i="59"/>
  <c r="F49" i="59" s="1"/>
  <c r="G8" i="55"/>
  <c r="G6" i="55"/>
  <c r="G5" i="55"/>
  <c r="P4" i="55"/>
  <c r="A8" i="52"/>
  <c r="A6" i="52"/>
  <c r="A5" i="52"/>
  <c r="A49" i="53"/>
  <c r="A54" i="53"/>
  <c r="A4" i="62"/>
  <c r="B4" i="62"/>
  <c r="C4" i="62"/>
  <c r="D4" i="62"/>
  <c r="E4" i="62"/>
  <c r="F4" i="62"/>
  <c r="G4" i="62"/>
  <c r="H4" i="62"/>
  <c r="I4" i="62"/>
  <c r="J4" i="62"/>
  <c r="A5" i="62"/>
  <c r="B5" i="62"/>
  <c r="C5" i="62"/>
  <c r="D5" i="62"/>
  <c r="E5" i="62"/>
  <c r="F5" i="62"/>
  <c r="G5" i="62"/>
  <c r="H5" i="62"/>
  <c r="I5" i="62"/>
  <c r="J5" i="62"/>
  <c r="A10" i="62"/>
  <c r="B10" i="62"/>
  <c r="C10" i="62"/>
  <c r="D10" i="62"/>
  <c r="E10" i="62"/>
  <c r="F10" i="62"/>
  <c r="G10" i="62"/>
  <c r="H10" i="62"/>
  <c r="I10" i="62"/>
  <c r="J10" i="62"/>
  <c r="A11" i="62"/>
  <c r="B11" i="62"/>
  <c r="C11" i="62"/>
  <c r="D11" i="62"/>
  <c r="E11" i="62"/>
  <c r="F11" i="62"/>
  <c r="G11" i="62"/>
  <c r="H11" i="62"/>
  <c r="I11" i="62"/>
  <c r="J11" i="62"/>
  <c r="A12" i="62"/>
  <c r="B12" i="62"/>
  <c r="C12" i="62"/>
  <c r="D12" i="62"/>
  <c r="E12" i="62"/>
  <c r="F12" i="62"/>
  <c r="G12" i="62"/>
  <c r="H12" i="62"/>
  <c r="I12" i="62"/>
  <c r="J12" i="62"/>
  <c r="A13" i="62"/>
  <c r="B13" i="62"/>
  <c r="C13" i="62"/>
  <c r="D13" i="62"/>
  <c r="E13" i="62"/>
  <c r="F13" i="62"/>
  <c r="G13" i="62"/>
  <c r="H13" i="62"/>
  <c r="I13" i="62"/>
  <c r="J13" i="62"/>
  <c r="A14" i="62"/>
  <c r="B14" i="62"/>
  <c r="C14" i="62"/>
  <c r="D14" i="62"/>
  <c r="E14" i="62"/>
  <c r="F14" i="62"/>
  <c r="G14" i="62"/>
  <c r="H14" i="62"/>
  <c r="I14" i="62"/>
  <c r="J14" i="62"/>
  <c r="A15" i="62"/>
  <c r="B15" i="62"/>
  <c r="C15" i="62"/>
  <c r="D15" i="62"/>
  <c r="E15" i="62"/>
  <c r="F15" i="62"/>
  <c r="G15" i="62"/>
  <c r="H15" i="62"/>
  <c r="I15" i="62"/>
  <c r="J15" i="62"/>
  <c r="A16" i="62"/>
  <c r="B16" i="62"/>
  <c r="C16" i="62"/>
  <c r="D16" i="62"/>
  <c r="E16" i="62"/>
  <c r="F16" i="62"/>
  <c r="G16" i="62"/>
  <c r="H16" i="62"/>
  <c r="I16" i="62"/>
  <c r="J16" i="62"/>
  <c r="B17" i="62"/>
  <c r="C17" i="62"/>
  <c r="D17" i="62"/>
  <c r="E17" i="62"/>
  <c r="F17" i="62"/>
  <c r="I17" i="62"/>
  <c r="J17" i="62"/>
  <c r="A18" i="62"/>
  <c r="B18" i="62"/>
  <c r="C18" i="62"/>
  <c r="D18" i="62"/>
  <c r="E18" i="62"/>
  <c r="F18" i="62"/>
  <c r="G18" i="62"/>
  <c r="H18" i="62"/>
  <c r="I18" i="62"/>
  <c r="J18" i="62"/>
  <c r="A19" i="62"/>
  <c r="B19" i="62"/>
  <c r="C19" i="62"/>
  <c r="D19" i="62"/>
  <c r="E19" i="62"/>
  <c r="F19" i="62"/>
  <c r="G19" i="62"/>
  <c r="H19" i="62"/>
  <c r="I19" i="62"/>
  <c r="J19" i="62"/>
  <c r="A20" i="62"/>
  <c r="B20" i="62"/>
  <c r="C20" i="62"/>
  <c r="D20" i="62"/>
  <c r="E20" i="62"/>
  <c r="F20" i="62"/>
  <c r="G20" i="62"/>
  <c r="H20" i="62"/>
  <c r="I20" i="62"/>
  <c r="J20" i="62"/>
  <c r="A36" i="62"/>
  <c r="B36" i="62"/>
  <c r="C36" i="62"/>
  <c r="D36" i="62"/>
  <c r="E36" i="62"/>
  <c r="F36" i="62"/>
  <c r="G36" i="62"/>
  <c r="H36" i="62"/>
  <c r="I36" i="62"/>
  <c r="J36" i="62"/>
  <c r="A37" i="62"/>
  <c r="B37" i="62"/>
  <c r="C37" i="62"/>
  <c r="D37" i="62"/>
  <c r="E37" i="62"/>
  <c r="F37" i="62"/>
  <c r="G37" i="62"/>
  <c r="H37" i="62"/>
  <c r="I37" i="62"/>
  <c r="J37" i="62"/>
  <c r="A38" i="62"/>
  <c r="B38" i="62"/>
  <c r="C38" i="62"/>
  <c r="D38" i="62"/>
  <c r="E38" i="62"/>
  <c r="F38" i="62"/>
  <c r="G38" i="62"/>
  <c r="H38" i="62"/>
  <c r="I38" i="62"/>
  <c r="J38" i="62"/>
  <c r="A39" i="62"/>
  <c r="B39" i="62"/>
  <c r="C39" i="62"/>
  <c r="D39" i="62"/>
  <c r="E39" i="62"/>
  <c r="F39" i="62"/>
  <c r="G39" i="62"/>
  <c r="H39" i="62"/>
  <c r="I39" i="62"/>
  <c r="J39" i="62"/>
  <c r="A40" i="62"/>
  <c r="B40" i="62"/>
  <c r="C40" i="62"/>
  <c r="D40" i="62"/>
  <c r="E40" i="62"/>
  <c r="F40" i="62"/>
  <c r="G40" i="62"/>
  <c r="H40" i="62"/>
  <c r="I40" i="62"/>
  <c r="J40" i="62"/>
  <c r="A41" i="62"/>
  <c r="B41" i="62"/>
  <c r="C41" i="62"/>
  <c r="D41" i="62"/>
  <c r="E41" i="62"/>
  <c r="F41" i="62"/>
  <c r="G41" i="62"/>
  <c r="H41" i="62"/>
  <c r="I41" i="62"/>
  <c r="J41" i="62"/>
  <c r="A42" i="62"/>
  <c r="B42" i="62"/>
  <c r="C42" i="62"/>
  <c r="D42" i="62"/>
  <c r="E42" i="62"/>
  <c r="F42" i="62"/>
  <c r="G42" i="62"/>
  <c r="H42" i="62"/>
  <c r="I42" i="62"/>
  <c r="J42" i="62"/>
  <c r="A43" i="62"/>
  <c r="B43" i="62"/>
  <c r="C43" i="62"/>
  <c r="D43" i="62"/>
  <c r="E43" i="62"/>
  <c r="F43" i="62"/>
  <c r="G43" i="62"/>
  <c r="H43" i="62"/>
  <c r="I43" i="62"/>
  <c r="J43" i="62"/>
  <c r="A44" i="62"/>
  <c r="B44" i="62"/>
  <c r="C44" i="62"/>
  <c r="D44" i="62"/>
  <c r="E44" i="62"/>
  <c r="F44" i="62"/>
  <c r="G44" i="62"/>
  <c r="H44" i="62"/>
  <c r="I44" i="62"/>
  <c r="J44" i="62"/>
  <c r="A45" i="62"/>
  <c r="B45" i="62"/>
  <c r="C45" i="62"/>
  <c r="D45" i="62"/>
  <c r="E45" i="62"/>
  <c r="F45" i="62"/>
  <c r="G45" i="62"/>
  <c r="H45" i="62"/>
  <c r="I45" i="62"/>
  <c r="J45" i="62"/>
  <c r="A46" i="62"/>
  <c r="B46" i="62"/>
  <c r="C46" i="62"/>
  <c r="D46" i="62"/>
  <c r="E46" i="62"/>
  <c r="F46" i="62"/>
  <c r="G46" i="62"/>
  <c r="H46" i="62"/>
  <c r="I46" i="62"/>
  <c r="J46" i="62"/>
  <c r="A47" i="62"/>
  <c r="B47" i="62"/>
  <c r="C47" i="62"/>
  <c r="D47" i="62"/>
  <c r="E47" i="62"/>
  <c r="F47" i="62"/>
  <c r="G47" i="62"/>
  <c r="H47" i="62"/>
  <c r="I47" i="62"/>
  <c r="J47" i="62"/>
  <c r="A48" i="62"/>
  <c r="B48" i="62"/>
  <c r="C48" i="62"/>
  <c r="D48" i="62"/>
  <c r="E48" i="62"/>
  <c r="F48" i="62"/>
  <c r="G48" i="62"/>
  <c r="H48" i="62"/>
  <c r="I48" i="62"/>
  <c r="J48" i="62"/>
  <c r="A49" i="62"/>
  <c r="B49" i="62"/>
  <c r="C49" i="62"/>
  <c r="D49" i="62"/>
  <c r="E49" i="62"/>
  <c r="F49" i="62"/>
  <c r="G49" i="62"/>
  <c r="H49" i="62"/>
  <c r="I49" i="62"/>
  <c r="J49" i="62"/>
  <c r="A50" i="62"/>
  <c r="B50" i="62"/>
  <c r="C50" i="62"/>
  <c r="D50" i="62"/>
  <c r="E50" i="62"/>
  <c r="F50" i="62"/>
  <c r="G50" i="62"/>
  <c r="H50" i="62"/>
  <c r="I50" i="62"/>
  <c r="J50" i="62"/>
  <c r="A51" i="62"/>
  <c r="B51" i="62"/>
  <c r="C51" i="62"/>
  <c r="D51" i="62"/>
  <c r="E51" i="62"/>
  <c r="F51" i="62"/>
  <c r="G51" i="62"/>
  <c r="H51" i="62"/>
  <c r="I51" i="62"/>
  <c r="J51" i="62"/>
  <c r="A52" i="62"/>
  <c r="B52" i="62"/>
  <c r="C52" i="62"/>
  <c r="D52" i="62"/>
  <c r="E52" i="62"/>
  <c r="F52" i="62"/>
  <c r="G52" i="62"/>
  <c r="H52" i="62"/>
  <c r="I52" i="62"/>
  <c r="J52" i="62"/>
  <c r="A53" i="62"/>
  <c r="B53" i="62"/>
  <c r="C53" i="62"/>
  <c r="D53" i="62"/>
  <c r="E53" i="62"/>
  <c r="F53" i="62"/>
  <c r="G53" i="62"/>
  <c r="H53" i="62"/>
  <c r="I53" i="62"/>
  <c r="J53" i="62"/>
  <c r="A54" i="62"/>
  <c r="B54" i="62"/>
  <c r="C54" i="62"/>
  <c r="D54" i="62"/>
  <c r="E54" i="62"/>
  <c r="F54" i="62"/>
  <c r="G54" i="62"/>
  <c r="H54" i="62"/>
  <c r="I54" i="62"/>
  <c r="J54" i="62"/>
  <c r="A55" i="62"/>
  <c r="B55" i="62"/>
  <c r="C55" i="62"/>
  <c r="D55" i="62"/>
  <c r="E55" i="62"/>
  <c r="F55" i="62"/>
  <c r="G55" i="62"/>
  <c r="H55" i="62"/>
  <c r="I55" i="62"/>
  <c r="J55" i="62"/>
  <c r="A56" i="62"/>
  <c r="B56" i="62"/>
  <c r="C56" i="62"/>
  <c r="D56" i="62"/>
  <c r="E56" i="62"/>
  <c r="F56" i="62"/>
  <c r="G56" i="62"/>
  <c r="H56" i="62"/>
  <c r="I56" i="62"/>
  <c r="J56" i="62"/>
  <c r="A57" i="62"/>
  <c r="B57" i="62"/>
  <c r="C57" i="62"/>
  <c r="D57" i="62"/>
  <c r="E57" i="62"/>
  <c r="F57" i="62"/>
  <c r="G57" i="62"/>
  <c r="H57" i="62"/>
  <c r="I57" i="62"/>
  <c r="J57" i="62"/>
  <c r="A58" i="62"/>
  <c r="B58" i="62"/>
  <c r="C58" i="62"/>
  <c r="D58" i="62"/>
  <c r="E58" i="62"/>
  <c r="F58" i="62"/>
  <c r="G58" i="62"/>
  <c r="H58" i="62"/>
  <c r="I58" i="62"/>
  <c r="J58" i="62"/>
  <c r="A59" i="62"/>
  <c r="B59" i="62"/>
  <c r="C59" i="62"/>
  <c r="D59" i="62"/>
  <c r="E59" i="62"/>
  <c r="F59" i="62"/>
  <c r="G59" i="62"/>
  <c r="H59" i="62"/>
  <c r="I59" i="62"/>
  <c r="J59" i="62"/>
  <c r="A60" i="62"/>
  <c r="B60" i="62"/>
  <c r="C60" i="62"/>
  <c r="D60" i="62"/>
  <c r="E60" i="62"/>
  <c r="F60" i="62"/>
  <c r="G60" i="62"/>
  <c r="H60" i="62"/>
  <c r="I60" i="62"/>
  <c r="J60" i="62"/>
  <c r="A61" i="62"/>
  <c r="B61" i="62"/>
  <c r="C61" i="62"/>
  <c r="D61" i="62"/>
  <c r="E61" i="62"/>
  <c r="F61" i="62"/>
  <c r="G61" i="62"/>
  <c r="H61" i="62"/>
  <c r="I61" i="62"/>
  <c r="J61" i="62"/>
  <c r="A62" i="62"/>
  <c r="B62" i="62"/>
  <c r="C62" i="62"/>
  <c r="D62" i="62"/>
  <c r="E62" i="62"/>
  <c r="F62" i="62"/>
  <c r="G62" i="62"/>
  <c r="H62" i="62"/>
  <c r="I62" i="62"/>
  <c r="J62" i="62"/>
  <c r="A63" i="62"/>
  <c r="B63" i="62"/>
  <c r="C63" i="62"/>
  <c r="D63" i="62"/>
  <c r="E63" i="62"/>
  <c r="F63" i="62"/>
  <c r="G63" i="62"/>
  <c r="H63" i="62"/>
  <c r="I63" i="62"/>
  <c r="J63" i="62"/>
  <c r="A64" i="62"/>
  <c r="B64" i="62"/>
  <c r="C64" i="62"/>
  <c r="D64" i="62"/>
  <c r="E64" i="62"/>
  <c r="F64" i="62"/>
  <c r="G64" i="62"/>
  <c r="H64" i="62"/>
  <c r="I64" i="62"/>
  <c r="J64" i="62"/>
  <c r="A65" i="62"/>
  <c r="B65" i="62"/>
  <c r="C65" i="62"/>
  <c r="D65" i="62"/>
  <c r="E65" i="62"/>
  <c r="F65" i="62"/>
  <c r="G65" i="62"/>
  <c r="H65" i="62"/>
  <c r="I65" i="62"/>
  <c r="J65" i="62"/>
  <c r="A66" i="62"/>
  <c r="B66" i="62"/>
  <c r="C66" i="62"/>
  <c r="D66" i="62"/>
  <c r="E66" i="62"/>
  <c r="F66" i="62"/>
  <c r="G66" i="62"/>
  <c r="H66" i="62"/>
  <c r="I66" i="62"/>
  <c r="J66" i="62"/>
  <c r="A67" i="62"/>
  <c r="B67" i="62"/>
  <c r="C67" i="62"/>
  <c r="D67" i="62"/>
  <c r="E67" i="62"/>
  <c r="F67" i="62"/>
  <c r="G67" i="62"/>
  <c r="H67" i="62"/>
  <c r="I67" i="62"/>
  <c r="J67" i="62"/>
  <c r="A68" i="62"/>
  <c r="B68" i="62"/>
  <c r="C68" i="62"/>
  <c r="D68" i="62"/>
  <c r="E68" i="62"/>
  <c r="F68" i="62"/>
  <c r="G68" i="62"/>
  <c r="H68" i="62"/>
  <c r="I68" i="62"/>
  <c r="J68" i="62"/>
  <c r="A69" i="62"/>
  <c r="B69" i="62"/>
  <c r="C69" i="62"/>
  <c r="D69" i="62"/>
  <c r="E69" i="62"/>
  <c r="F69" i="62"/>
  <c r="G69" i="62"/>
  <c r="H69" i="62"/>
  <c r="I69" i="62"/>
  <c r="J69" i="62"/>
  <c r="A70" i="62"/>
  <c r="B70" i="62"/>
  <c r="C70" i="62"/>
  <c r="D70" i="62"/>
  <c r="E70" i="62"/>
  <c r="F70" i="62"/>
  <c r="G70" i="62"/>
  <c r="H70" i="62"/>
  <c r="I70" i="62"/>
  <c r="J70" i="62"/>
  <c r="A71" i="62"/>
  <c r="B71" i="62"/>
  <c r="C71" i="62"/>
  <c r="D71" i="62"/>
  <c r="E71" i="62"/>
  <c r="F71" i="62"/>
  <c r="G71" i="62"/>
  <c r="H71" i="62"/>
  <c r="I71" i="62"/>
  <c r="J71" i="62"/>
  <c r="A72" i="62"/>
  <c r="B72" i="62"/>
  <c r="C72" i="62"/>
  <c r="D72" i="62"/>
  <c r="E72" i="62"/>
  <c r="F72" i="62"/>
  <c r="G72" i="62"/>
  <c r="H72" i="62"/>
  <c r="I72" i="62"/>
  <c r="J72" i="62"/>
  <c r="A73" i="62"/>
  <c r="B73" i="62"/>
  <c r="C73" i="62"/>
  <c r="D73" i="62"/>
  <c r="E73" i="62"/>
  <c r="F73" i="62"/>
  <c r="G73" i="62"/>
  <c r="H73" i="62"/>
  <c r="I73" i="62"/>
  <c r="J73" i="62"/>
  <c r="A74" i="62"/>
  <c r="B74" i="62"/>
  <c r="C74" i="62"/>
  <c r="D74" i="62"/>
  <c r="E74" i="62"/>
  <c r="F74" i="62"/>
  <c r="G74" i="62"/>
  <c r="H74" i="62"/>
  <c r="I74" i="62"/>
  <c r="J74" i="62"/>
  <c r="A75" i="62"/>
  <c r="B75" i="62"/>
  <c r="C75" i="62"/>
  <c r="D75" i="62"/>
  <c r="E75" i="62"/>
  <c r="F75" i="62"/>
  <c r="G75" i="62"/>
  <c r="H75" i="62"/>
  <c r="I75" i="62"/>
  <c r="J75" i="62"/>
  <c r="A76" i="62"/>
  <c r="B76" i="62"/>
  <c r="C76" i="62"/>
  <c r="D76" i="62"/>
  <c r="E76" i="62"/>
  <c r="F76" i="62"/>
  <c r="G76" i="62"/>
  <c r="H76" i="62"/>
  <c r="I76" i="62"/>
  <c r="J76" i="62"/>
  <c r="A77" i="62"/>
  <c r="B77" i="62"/>
  <c r="C77" i="62"/>
  <c r="D77" i="62"/>
  <c r="E77" i="62"/>
  <c r="F77" i="62"/>
  <c r="G77" i="62"/>
  <c r="H77" i="62"/>
  <c r="I77" i="62"/>
  <c r="J77" i="62"/>
  <c r="A78" i="62"/>
  <c r="B78" i="62"/>
  <c r="C78" i="62"/>
  <c r="D78" i="62"/>
  <c r="E78" i="62"/>
  <c r="F78" i="62"/>
  <c r="G78" i="62"/>
  <c r="H78" i="62"/>
  <c r="I78" i="62"/>
  <c r="J78" i="62"/>
  <c r="A79" i="62"/>
  <c r="B79" i="62"/>
  <c r="C79" i="62"/>
  <c r="D79" i="62"/>
  <c r="E79" i="62"/>
  <c r="F79" i="62"/>
  <c r="G79" i="62"/>
  <c r="H79" i="62"/>
  <c r="I79" i="62"/>
  <c r="J79" i="62"/>
  <c r="A80" i="62"/>
  <c r="B80" i="62"/>
  <c r="C80" i="62"/>
  <c r="D80" i="62"/>
  <c r="E80" i="62"/>
  <c r="F80" i="62"/>
  <c r="G80" i="62"/>
  <c r="H80" i="62"/>
  <c r="I80" i="62"/>
  <c r="J80" i="62"/>
  <c r="A81" i="62"/>
  <c r="B81" i="62"/>
  <c r="C81" i="62"/>
  <c r="D81" i="62"/>
  <c r="E81" i="62"/>
  <c r="F81" i="62"/>
  <c r="G81" i="62"/>
  <c r="H81" i="62"/>
  <c r="I81" i="62"/>
  <c r="J81" i="62"/>
  <c r="A82" i="62"/>
  <c r="B82" i="62"/>
  <c r="C82" i="62"/>
  <c r="D82" i="62"/>
  <c r="E82" i="62"/>
  <c r="F82" i="62"/>
  <c r="G82" i="62"/>
  <c r="H82" i="62"/>
  <c r="I82" i="62"/>
  <c r="J82" i="62"/>
  <c r="A83" i="62"/>
  <c r="B83" i="62"/>
  <c r="C83" i="62"/>
  <c r="D83" i="62"/>
  <c r="E83" i="62"/>
  <c r="F83" i="62"/>
  <c r="G83" i="62"/>
  <c r="H83" i="62"/>
  <c r="I83" i="62"/>
  <c r="J83" i="62"/>
  <c r="A84" i="62"/>
  <c r="B84" i="62"/>
  <c r="C84" i="62"/>
  <c r="D84" i="62"/>
  <c r="E84" i="62"/>
  <c r="F84" i="62"/>
  <c r="G84" i="62"/>
  <c r="H84" i="62"/>
  <c r="I84" i="62"/>
  <c r="J84" i="62"/>
  <c r="A85" i="62"/>
  <c r="B85" i="62"/>
  <c r="C85" i="62"/>
  <c r="D85" i="62"/>
  <c r="E85" i="62"/>
  <c r="F85" i="62"/>
  <c r="G85" i="62"/>
  <c r="H85" i="62"/>
  <c r="I85" i="62"/>
  <c r="J85" i="62"/>
  <c r="A86" i="62"/>
  <c r="B86" i="62"/>
  <c r="C86" i="62"/>
  <c r="D86" i="62"/>
  <c r="E86" i="62"/>
  <c r="F86" i="62"/>
  <c r="G86" i="62"/>
  <c r="H86" i="62"/>
  <c r="I86" i="62"/>
  <c r="J86" i="62"/>
  <c r="A87" i="62"/>
  <c r="B87" i="62"/>
  <c r="C87" i="62"/>
  <c r="D87" i="62"/>
  <c r="E87" i="62"/>
  <c r="F87" i="62"/>
  <c r="G87" i="62"/>
  <c r="H87" i="62"/>
  <c r="I87" i="62"/>
  <c r="J87" i="62"/>
  <c r="A88" i="62"/>
  <c r="B88" i="62"/>
  <c r="C88" i="62"/>
  <c r="D88" i="62"/>
  <c r="E88" i="62"/>
  <c r="F88" i="62"/>
  <c r="G88" i="62"/>
  <c r="H88" i="62"/>
  <c r="I88" i="62"/>
  <c r="J88" i="62"/>
  <c r="A89" i="62"/>
  <c r="B89" i="62"/>
  <c r="C89" i="62"/>
  <c r="D89" i="62"/>
  <c r="E89" i="62"/>
  <c r="F89" i="62"/>
  <c r="G89" i="62"/>
  <c r="H89" i="62"/>
  <c r="I89" i="62"/>
  <c r="J89" i="62"/>
  <c r="A90" i="62"/>
  <c r="B90" i="62"/>
  <c r="C90" i="62"/>
  <c r="D90" i="62"/>
  <c r="E90" i="62"/>
  <c r="F90" i="62"/>
  <c r="G90" i="62"/>
  <c r="H90" i="62"/>
  <c r="I90" i="62"/>
  <c r="J90" i="62"/>
  <c r="A91" i="62"/>
  <c r="B91" i="62"/>
  <c r="C91" i="62"/>
  <c r="D91" i="62"/>
  <c r="E91" i="62"/>
  <c r="F91" i="62"/>
  <c r="G91" i="62"/>
  <c r="H91" i="62"/>
  <c r="I91" i="62"/>
  <c r="J91" i="62"/>
  <c r="A92" i="62"/>
  <c r="B92" i="62"/>
  <c r="C92" i="62"/>
  <c r="D92" i="62"/>
  <c r="E92" i="62"/>
  <c r="F92" i="62"/>
  <c r="G92" i="62"/>
  <c r="H92" i="62"/>
  <c r="I92" i="62"/>
  <c r="J92" i="62"/>
  <c r="A93" i="62"/>
  <c r="B93" i="62"/>
  <c r="C93" i="62"/>
  <c r="D93" i="62"/>
  <c r="E93" i="62"/>
  <c r="F93" i="62"/>
  <c r="G93" i="62"/>
  <c r="H93" i="62"/>
  <c r="I93" i="62"/>
  <c r="J93" i="62"/>
  <c r="A94" i="62"/>
  <c r="B94" i="62"/>
  <c r="C94" i="62"/>
  <c r="D94" i="62"/>
  <c r="E94" i="62"/>
  <c r="F94" i="62"/>
  <c r="G94" i="62"/>
  <c r="H94" i="62"/>
  <c r="I94" i="62"/>
  <c r="J94" i="62"/>
  <c r="A95" i="62"/>
  <c r="B95" i="62"/>
  <c r="C95" i="62"/>
  <c r="D95" i="62"/>
  <c r="E95" i="62"/>
  <c r="F95" i="62"/>
  <c r="G95" i="62"/>
  <c r="H95" i="62"/>
  <c r="I95" i="62"/>
  <c r="J95" i="62"/>
  <c r="A96" i="62"/>
  <c r="B96" i="62"/>
  <c r="C96" i="62"/>
  <c r="D96" i="62"/>
  <c r="E96" i="62"/>
  <c r="F96" i="62"/>
  <c r="G96" i="62"/>
  <c r="H96" i="62"/>
  <c r="I96" i="62"/>
  <c r="J96" i="62"/>
  <c r="A97" i="62"/>
  <c r="B97" i="62"/>
  <c r="C97" i="62"/>
  <c r="D97" i="62"/>
  <c r="E97" i="62"/>
  <c r="F97" i="62"/>
  <c r="G97" i="62"/>
  <c r="H97" i="62"/>
  <c r="I97" i="62"/>
  <c r="J97" i="62"/>
  <c r="A98" i="62"/>
  <c r="B98" i="62"/>
  <c r="C98" i="62"/>
  <c r="D98" i="62"/>
  <c r="E98" i="62"/>
  <c r="F98" i="62"/>
  <c r="G98" i="62"/>
  <c r="H98" i="62"/>
  <c r="I98" i="62"/>
  <c r="J98" i="62"/>
  <c r="A99" i="62"/>
  <c r="B99" i="62"/>
  <c r="C99" i="62"/>
  <c r="D99" i="62"/>
  <c r="E99" i="62"/>
  <c r="F99" i="62"/>
  <c r="G99" i="62"/>
  <c r="H99" i="62"/>
  <c r="I99" i="62"/>
  <c r="J99" i="62"/>
  <c r="A100" i="62"/>
  <c r="B100" i="62"/>
  <c r="C100" i="62"/>
  <c r="D100" i="62"/>
  <c r="E100" i="62"/>
  <c r="F100" i="62"/>
  <c r="G100" i="62"/>
  <c r="H100" i="62"/>
  <c r="I100" i="62"/>
  <c r="J100" i="62"/>
  <c r="A101" i="62"/>
  <c r="B101" i="62"/>
  <c r="C101" i="62"/>
  <c r="D101" i="62"/>
  <c r="E101" i="62"/>
  <c r="F101" i="62"/>
  <c r="G101" i="62"/>
  <c r="H101" i="62"/>
  <c r="I101" i="62"/>
  <c r="J101" i="62"/>
  <c r="A102" i="62"/>
  <c r="B102" i="62"/>
  <c r="C102" i="62"/>
  <c r="D102" i="62"/>
  <c r="E102" i="62"/>
  <c r="F102" i="62"/>
  <c r="G102" i="62"/>
  <c r="H102" i="62"/>
  <c r="I102" i="62"/>
  <c r="J102" i="62"/>
  <c r="A103" i="62"/>
  <c r="B103" i="62"/>
  <c r="C103" i="62"/>
  <c r="D103" i="62"/>
  <c r="E103" i="62"/>
  <c r="F103" i="62"/>
  <c r="G103" i="62"/>
  <c r="H103" i="62"/>
  <c r="I103" i="62"/>
  <c r="J103" i="62"/>
  <c r="A104" i="62"/>
  <c r="B104" i="62"/>
  <c r="C104" i="62"/>
  <c r="D104" i="62"/>
  <c r="E104" i="62"/>
  <c r="F104" i="62"/>
  <c r="G104" i="62"/>
  <c r="H104" i="62"/>
  <c r="I104" i="62"/>
  <c r="J104" i="62"/>
  <c r="A105" i="62"/>
  <c r="B105" i="62"/>
  <c r="C105" i="62"/>
  <c r="D105" i="62"/>
  <c r="E105" i="62"/>
  <c r="F105" i="62"/>
  <c r="G105" i="62"/>
  <c r="H105" i="62"/>
  <c r="I105" i="62"/>
  <c r="J105" i="62"/>
  <c r="A106" i="62"/>
  <c r="B106" i="62"/>
  <c r="C106" i="62"/>
  <c r="D106" i="62"/>
  <c r="E106" i="62"/>
  <c r="F106" i="62"/>
  <c r="G106" i="62"/>
  <c r="H106" i="62"/>
  <c r="I106" i="62"/>
  <c r="J106" i="62"/>
  <c r="A107" i="62"/>
  <c r="B107" i="62"/>
  <c r="C107" i="62"/>
  <c r="D107" i="62"/>
  <c r="E107" i="62"/>
  <c r="F107" i="62"/>
  <c r="G107" i="62"/>
  <c r="H107" i="62"/>
  <c r="I107" i="62"/>
  <c r="J107" i="62"/>
  <c r="A108" i="62"/>
  <c r="B108" i="62"/>
  <c r="C108" i="62"/>
  <c r="D108" i="62"/>
  <c r="E108" i="62"/>
  <c r="F108" i="62"/>
  <c r="G108" i="62"/>
  <c r="H108" i="62"/>
  <c r="I108" i="62"/>
  <c r="J108" i="62"/>
  <c r="A109" i="62"/>
  <c r="B109" i="62"/>
  <c r="C109" i="62"/>
  <c r="D109" i="62"/>
  <c r="E109" i="62"/>
  <c r="F109" i="62"/>
  <c r="G109" i="62"/>
  <c r="H109" i="62"/>
  <c r="I109" i="62"/>
  <c r="J109" i="62"/>
  <c r="A110" i="62"/>
  <c r="B110" i="62"/>
  <c r="C110" i="62"/>
  <c r="D110" i="62"/>
  <c r="E110" i="62"/>
  <c r="F110" i="62"/>
  <c r="G110" i="62"/>
  <c r="H110" i="62"/>
  <c r="I110" i="62"/>
  <c r="J110" i="62"/>
  <c r="A111" i="62"/>
  <c r="B111" i="62"/>
  <c r="C111" i="62"/>
  <c r="D111" i="62"/>
  <c r="E111" i="62"/>
  <c r="F111" i="62"/>
  <c r="G111" i="62"/>
  <c r="H111" i="62"/>
  <c r="I111" i="62"/>
  <c r="J111" i="62"/>
  <c r="A112" i="62"/>
  <c r="B112" i="62"/>
  <c r="C112" i="62"/>
  <c r="D112" i="62"/>
  <c r="E112" i="62"/>
  <c r="F112" i="62"/>
  <c r="G112" i="62"/>
  <c r="H112" i="62"/>
  <c r="I112" i="62"/>
  <c r="J112" i="62"/>
  <c r="A113" i="62"/>
  <c r="B113" i="62"/>
  <c r="C113" i="62"/>
  <c r="D113" i="62"/>
  <c r="E113" i="62"/>
  <c r="F113" i="62"/>
  <c r="G113" i="62"/>
  <c r="H113" i="62"/>
  <c r="I113" i="62"/>
  <c r="J113" i="62"/>
  <c r="A114" i="62"/>
  <c r="B114" i="62"/>
  <c r="C114" i="62"/>
  <c r="D114" i="62"/>
  <c r="E114" i="62"/>
  <c r="F114" i="62"/>
  <c r="G114" i="62"/>
  <c r="H114" i="62"/>
  <c r="I114" i="62"/>
  <c r="J114" i="62"/>
  <c r="A115" i="62"/>
  <c r="B115" i="62"/>
  <c r="C115" i="62"/>
  <c r="D115" i="62"/>
  <c r="E115" i="62"/>
  <c r="F115" i="62"/>
  <c r="G115" i="62"/>
  <c r="H115" i="62"/>
  <c r="I115" i="62"/>
  <c r="J115" i="62"/>
  <c r="A116" i="62"/>
  <c r="B116" i="62"/>
  <c r="C116" i="62"/>
  <c r="D116" i="62"/>
  <c r="E116" i="62"/>
  <c r="F116" i="62"/>
  <c r="G116" i="62"/>
  <c r="H116" i="62"/>
  <c r="I116" i="62"/>
  <c r="J116" i="62"/>
  <c r="A117" i="62"/>
  <c r="B117" i="62"/>
  <c r="C117" i="62"/>
  <c r="D117" i="62"/>
  <c r="E117" i="62"/>
  <c r="F117" i="62"/>
  <c r="G117" i="62"/>
  <c r="H117" i="62"/>
  <c r="I117" i="62"/>
  <c r="J117" i="62"/>
  <c r="A118" i="62"/>
  <c r="B118" i="62"/>
  <c r="C118" i="62"/>
  <c r="D118" i="62"/>
  <c r="E118" i="62"/>
  <c r="F118" i="62"/>
  <c r="G118" i="62"/>
  <c r="H118" i="62"/>
  <c r="I118" i="62"/>
  <c r="J118" i="62"/>
  <c r="A119" i="62"/>
  <c r="B119" i="62"/>
  <c r="C119" i="62"/>
  <c r="D119" i="62"/>
  <c r="E119" i="62"/>
  <c r="F119" i="62"/>
  <c r="G119" i="62"/>
  <c r="H119" i="62"/>
  <c r="I119" i="62"/>
  <c r="J119" i="62"/>
  <c r="A120" i="62"/>
  <c r="B120" i="62"/>
  <c r="C120" i="62"/>
  <c r="D120" i="62"/>
  <c r="E120" i="62"/>
  <c r="F120" i="62"/>
  <c r="G120" i="62"/>
  <c r="H120" i="62"/>
  <c r="I120" i="62"/>
  <c r="J120" i="62"/>
  <c r="A121" i="62"/>
  <c r="B121" i="62"/>
  <c r="C121" i="62"/>
  <c r="D121" i="62"/>
  <c r="E121" i="62"/>
  <c r="F121" i="62"/>
  <c r="G121" i="62"/>
  <c r="H121" i="62"/>
  <c r="I121" i="62"/>
  <c r="J121" i="62"/>
  <c r="A122" i="62"/>
  <c r="B122" i="62"/>
  <c r="C122" i="62"/>
  <c r="D122" i="62"/>
  <c r="E122" i="62"/>
  <c r="F122" i="62"/>
  <c r="G122" i="62"/>
  <c r="H122" i="62"/>
  <c r="I122" i="62"/>
  <c r="J122" i="62"/>
  <c r="A123" i="62"/>
  <c r="B123" i="62"/>
  <c r="C123" i="62"/>
  <c r="D123" i="62"/>
  <c r="E123" i="62"/>
  <c r="F123" i="62"/>
  <c r="G123" i="62"/>
  <c r="H123" i="62"/>
  <c r="I123" i="62"/>
  <c r="J123" i="62"/>
  <c r="A124" i="62"/>
  <c r="B124" i="62"/>
  <c r="C124" i="62"/>
  <c r="D124" i="62"/>
  <c r="E124" i="62"/>
  <c r="F124" i="62"/>
  <c r="G124" i="62"/>
  <c r="H124" i="62"/>
  <c r="I124" i="62"/>
  <c r="J124" i="62"/>
  <c r="A125" i="62"/>
  <c r="B125" i="62"/>
  <c r="C125" i="62"/>
  <c r="D125" i="62"/>
  <c r="E125" i="62"/>
  <c r="F125" i="62"/>
  <c r="G125" i="62"/>
  <c r="H125" i="62"/>
  <c r="I125" i="62"/>
  <c r="J125" i="62"/>
  <c r="A126" i="62"/>
  <c r="B126" i="62"/>
  <c r="C126" i="62"/>
  <c r="D126" i="62"/>
  <c r="E126" i="62"/>
  <c r="F126" i="62"/>
  <c r="G126" i="62"/>
  <c r="H126" i="62"/>
  <c r="I126" i="62"/>
  <c r="J126" i="62"/>
  <c r="A127" i="62"/>
  <c r="B127" i="62"/>
  <c r="C127" i="62"/>
  <c r="D127" i="62"/>
  <c r="E127" i="62"/>
  <c r="F127" i="62"/>
  <c r="G127" i="62"/>
  <c r="H127" i="62"/>
  <c r="I127" i="62"/>
  <c r="J127" i="62"/>
  <c r="A128" i="62"/>
  <c r="B128" i="62"/>
  <c r="C128" i="62"/>
  <c r="D128" i="62"/>
  <c r="E128" i="62"/>
  <c r="F128" i="62"/>
  <c r="G128" i="62"/>
  <c r="H128" i="62"/>
  <c r="I128" i="62"/>
  <c r="J128" i="62"/>
  <c r="A129" i="62"/>
  <c r="B129" i="62"/>
  <c r="C129" i="62"/>
  <c r="D129" i="62"/>
  <c r="E129" i="62"/>
  <c r="F129" i="62"/>
  <c r="G129" i="62"/>
  <c r="H129" i="62"/>
  <c r="I129" i="62"/>
  <c r="J129" i="62"/>
  <c r="A130" i="62"/>
  <c r="B130" i="62"/>
  <c r="C130" i="62"/>
  <c r="D130" i="62"/>
  <c r="E130" i="62"/>
  <c r="F130" i="62"/>
  <c r="G130" i="62"/>
  <c r="H130" i="62"/>
  <c r="I130" i="62"/>
  <c r="J130" i="62"/>
  <c r="A131" i="62"/>
  <c r="B131" i="62"/>
  <c r="C131" i="62"/>
  <c r="D131" i="62"/>
  <c r="E131" i="62"/>
  <c r="F131" i="62"/>
  <c r="G131" i="62"/>
  <c r="H131" i="62"/>
  <c r="I131" i="62"/>
  <c r="J131" i="62"/>
  <c r="A132" i="62"/>
  <c r="B132" i="62"/>
  <c r="C132" i="62"/>
  <c r="D132" i="62"/>
  <c r="E132" i="62"/>
  <c r="F132" i="62"/>
  <c r="G132" i="62"/>
  <c r="H132" i="62"/>
  <c r="I132" i="62"/>
  <c r="J132" i="62"/>
  <c r="A133" i="62"/>
  <c r="B133" i="62"/>
  <c r="C133" i="62"/>
  <c r="D133" i="62"/>
  <c r="E133" i="62"/>
  <c r="F133" i="62"/>
  <c r="G133" i="62"/>
  <c r="H133" i="62"/>
  <c r="I133" i="62"/>
  <c r="J133" i="62"/>
  <c r="A134" i="62"/>
  <c r="B134" i="62"/>
  <c r="C134" i="62"/>
  <c r="D134" i="62"/>
  <c r="E134" i="62"/>
  <c r="F134" i="62"/>
  <c r="G134" i="62"/>
  <c r="H134" i="62"/>
  <c r="I134" i="62"/>
  <c r="J134" i="62"/>
  <c r="A135" i="62"/>
  <c r="B135" i="62"/>
  <c r="C135" i="62"/>
  <c r="D135" i="62"/>
  <c r="E135" i="62"/>
  <c r="F135" i="62"/>
  <c r="G135" i="62"/>
  <c r="H135" i="62"/>
  <c r="I135" i="62"/>
  <c r="J135" i="62"/>
  <c r="A136" i="62"/>
  <c r="B136" i="62"/>
  <c r="C136" i="62"/>
  <c r="D136" i="62"/>
  <c r="E136" i="62"/>
  <c r="F136" i="62"/>
  <c r="G136" i="62"/>
  <c r="H136" i="62"/>
  <c r="I136" i="62"/>
  <c r="J136" i="62"/>
  <c r="A137" i="62"/>
  <c r="B137" i="62"/>
  <c r="C137" i="62"/>
  <c r="D137" i="62"/>
  <c r="E137" i="62"/>
  <c r="F137" i="62"/>
  <c r="G137" i="62"/>
  <c r="H137" i="62"/>
  <c r="I137" i="62"/>
  <c r="J137" i="62"/>
  <c r="A138" i="62"/>
  <c r="B138" i="62"/>
  <c r="C138" i="62"/>
  <c r="D138" i="62"/>
  <c r="E138" i="62"/>
  <c r="F138" i="62"/>
  <c r="G138" i="62"/>
  <c r="H138" i="62"/>
  <c r="I138" i="62"/>
  <c r="J138" i="62"/>
  <c r="A139" i="62"/>
  <c r="B139" i="62"/>
  <c r="C139" i="62"/>
  <c r="D139" i="62"/>
  <c r="E139" i="62"/>
  <c r="F139" i="62"/>
  <c r="G139" i="62"/>
  <c r="H139" i="62"/>
  <c r="I139" i="62"/>
  <c r="J139" i="62"/>
  <c r="A140" i="62"/>
  <c r="B140" i="62"/>
  <c r="C140" i="62"/>
  <c r="D140" i="62"/>
  <c r="E140" i="62"/>
  <c r="F140" i="62"/>
  <c r="G140" i="62"/>
  <c r="H140" i="62"/>
  <c r="I140" i="62"/>
  <c r="J140" i="62"/>
  <c r="A141" i="62"/>
  <c r="B141" i="62"/>
  <c r="C141" i="62"/>
  <c r="D141" i="62"/>
  <c r="E141" i="62"/>
  <c r="F141" i="62"/>
  <c r="G141" i="62"/>
  <c r="H141" i="62"/>
  <c r="I141" i="62"/>
  <c r="J141" i="62"/>
  <c r="A142" i="62"/>
  <c r="B142" i="62"/>
  <c r="C142" i="62"/>
  <c r="D142" i="62"/>
  <c r="E142" i="62"/>
  <c r="F142" i="62"/>
  <c r="G142" i="62"/>
  <c r="H142" i="62"/>
  <c r="I142" i="62"/>
  <c r="J142" i="62"/>
  <c r="A143" i="62"/>
  <c r="B143" i="62"/>
  <c r="C143" i="62"/>
  <c r="D143" i="62"/>
  <c r="E143" i="62"/>
  <c r="F143" i="62"/>
  <c r="G143" i="62"/>
  <c r="H143" i="62"/>
  <c r="I143" i="62"/>
  <c r="J143" i="62"/>
  <c r="A144" i="62"/>
  <c r="B144" i="62"/>
  <c r="C144" i="62"/>
  <c r="D144" i="62"/>
  <c r="E144" i="62"/>
  <c r="F144" i="62"/>
  <c r="G144" i="62"/>
  <c r="H144" i="62"/>
  <c r="I144" i="62"/>
  <c r="J144" i="62"/>
  <c r="A145" i="62"/>
  <c r="B145" i="62"/>
  <c r="C145" i="62"/>
  <c r="D145" i="62"/>
  <c r="E145" i="62"/>
  <c r="F145" i="62"/>
  <c r="G145" i="62"/>
  <c r="H145" i="62"/>
  <c r="I145" i="62"/>
  <c r="J145" i="62"/>
  <c r="A146" i="62"/>
  <c r="B146" i="62"/>
  <c r="C146" i="62"/>
  <c r="D146" i="62"/>
  <c r="E146" i="62"/>
  <c r="F146" i="62"/>
  <c r="G146" i="62"/>
  <c r="H146" i="62"/>
  <c r="I146" i="62"/>
  <c r="J146" i="62"/>
  <c r="A147" i="62"/>
  <c r="B147" i="62"/>
  <c r="C147" i="62"/>
  <c r="D147" i="62"/>
  <c r="E147" i="62"/>
  <c r="F147" i="62"/>
  <c r="G147" i="62"/>
  <c r="H147" i="62"/>
  <c r="I147" i="62"/>
  <c r="J147" i="62"/>
  <c r="A148" i="62"/>
  <c r="B148" i="62"/>
  <c r="C148" i="62"/>
  <c r="D148" i="62"/>
  <c r="E148" i="62"/>
  <c r="F148" i="62"/>
  <c r="G148" i="62"/>
  <c r="H148" i="62"/>
  <c r="I148" i="62"/>
  <c r="J148" i="62"/>
  <c r="A149" i="62"/>
  <c r="B149" i="62"/>
  <c r="C149" i="62"/>
  <c r="D149" i="62"/>
  <c r="E149" i="62"/>
  <c r="F149" i="62"/>
  <c r="G149" i="62"/>
  <c r="H149" i="62"/>
  <c r="I149" i="62"/>
  <c r="J149" i="62"/>
  <c r="A150" i="62"/>
  <c r="B150" i="62"/>
  <c r="C150" i="62"/>
  <c r="D150" i="62"/>
  <c r="E150" i="62"/>
  <c r="F150" i="62"/>
  <c r="G150" i="62"/>
  <c r="H150" i="62"/>
  <c r="I150" i="62"/>
  <c r="J150" i="62"/>
  <c r="A151" i="62"/>
  <c r="B151" i="62"/>
  <c r="C151" i="62"/>
  <c r="D151" i="62"/>
  <c r="E151" i="62"/>
  <c r="F151" i="62"/>
  <c r="G151" i="62"/>
  <c r="H151" i="62"/>
  <c r="I151" i="62"/>
  <c r="J151" i="62"/>
  <c r="A152" i="62"/>
  <c r="B152" i="62"/>
  <c r="C152" i="62"/>
  <c r="D152" i="62"/>
  <c r="E152" i="62"/>
  <c r="F152" i="62"/>
  <c r="G152" i="62"/>
  <c r="H152" i="62"/>
  <c r="I152" i="62"/>
  <c r="J152" i="62"/>
  <c r="A153" i="62"/>
  <c r="B153" i="62"/>
  <c r="C153" i="62"/>
  <c r="D153" i="62"/>
  <c r="E153" i="62"/>
  <c r="F153" i="62"/>
  <c r="G153" i="62"/>
  <c r="H153" i="62"/>
  <c r="I153" i="62"/>
  <c r="J153" i="62"/>
  <c r="A154" i="62"/>
  <c r="B154" i="62"/>
  <c r="C154" i="62"/>
  <c r="D154" i="62"/>
  <c r="E154" i="62"/>
  <c r="F154" i="62"/>
  <c r="G154" i="62"/>
  <c r="H154" i="62"/>
  <c r="I154" i="62"/>
  <c r="J154" i="62"/>
  <c r="A155" i="62"/>
  <c r="B155" i="62"/>
  <c r="C155" i="62"/>
  <c r="D155" i="62"/>
  <c r="E155" i="62"/>
  <c r="F155" i="62"/>
  <c r="G155" i="62"/>
  <c r="H155" i="62"/>
  <c r="I155" i="62"/>
  <c r="J155" i="62"/>
  <c r="A156" i="62"/>
  <c r="B156" i="62"/>
  <c r="C156" i="62"/>
  <c r="D156" i="62"/>
  <c r="E156" i="62"/>
  <c r="F156" i="62"/>
  <c r="G156" i="62"/>
  <c r="H156" i="62"/>
  <c r="I156" i="62"/>
  <c r="J156" i="62"/>
  <c r="A157" i="62"/>
  <c r="B157" i="62"/>
  <c r="C157" i="62"/>
  <c r="D157" i="62"/>
  <c r="E157" i="62"/>
  <c r="F157" i="62"/>
  <c r="G157" i="62"/>
  <c r="H157" i="62"/>
  <c r="I157" i="62"/>
  <c r="J157" i="62"/>
  <c r="A158" i="62"/>
  <c r="B158" i="62"/>
  <c r="C158" i="62"/>
  <c r="D158" i="62"/>
  <c r="E158" i="62"/>
  <c r="F158" i="62"/>
  <c r="G158" i="62"/>
  <c r="H158" i="62"/>
  <c r="I158" i="62"/>
  <c r="J158" i="62"/>
  <c r="A159" i="62"/>
  <c r="B159" i="62"/>
  <c r="C159" i="62"/>
  <c r="D159" i="62"/>
  <c r="E159" i="62"/>
  <c r="F159" i="62"/>
  <c r="G159" i="62"/>
  <c r="H159" i="62"/>
  <c r="I159" i="62"/>
  <c r="J159" i="62"/>
  <c r="A160" i="62"/>
  <c r="B160" i="62"/>
  <c r="C160" i="62"/>
  <c r="D160" i="62"/>
  <c r="E160" i="62"/>
  <c r="F160" i="62"/>
  <c r="G160" i="62"/>
  <c r="H160" i="62"/>
  <c r="I160" i="62"/>
  <c r="J160" i="62"/>
  <c r="A161" i="62"/>
  <c r="B161" i="62"/>
  <c r="C161" i="62"/>
  <c r="D161" i="62"/>
  <c r="E161" i="62"/>
  <c r="F161" i="62"/>
  <c r="G161" i="62"/>
  <c r="H161" i="62"/>
  <c r="I161" i="62"/>
  <c r="J161" i="62"/>
  <c r="A162" i="62"/>
  <c r="B162" i="62"/>
  <c r="C162" i="62"/>
  <c r="D162" i="62"/>
  <c r="E162" i="62"/>
  <c r="F162" i="62"/>
  <c r="G162" i="62"/>
  <c r="H162" i="62"/>
  <c r="I162" i="62"/>
  <c r="J162" i="62"/>
  <c r="A163" i="62"/>
  <c r="B163" i="62"/>
  <c r="C163" i="62"/>
  <c r="D163" i="62"/>
  <c r="E163" i="62"/>
  <c r="F163" i="62"/>
  <c r="G163" i="62"/>
  <c r="H163" i="62"/>
  <c r="I163" i="62"/>
  <c r="J163" i="62"/>
  <c r="A164" i="62"/>
  <c r="B164" i="62"/>
  <c r="C164" i="62"/>
  <c r="D164" i="62"/>
  <c r="E164" i="62"/>
  <c r="F164" i="62"/>
  <c r="G164" i="62"/>
  <c r="H164" i="62"/>
  <c r="I164" i="62"/>
  <c r="J164" i="62"/>
  <c r="A165" i="62"/>
  <c r="B165" i="62"/>
  <c r="C165" i="62"/>
  <c r="D165" i="62"/>
  <c r="E165" i="62"/>
  <c r="F165" i="62"/>
  <c r="G165" i="62"/>
  <c r="H165" i="62"/>
  <c r="I165" i="62"/>
  <c r="J165" i="62"/>
  <c r="A166" i="62"/>
  <c r="B166" i="62"/>
  <c r="C166" i="62"/>
  <c r="D166" i="62"/>
  <c r="E166" i="62"/>
  <c r="F166" i="62"/>
  <c r="G166" i="62"/>
  <c r="H166" i="62"/>
  <c r="I166" i="62"/>
  <c r="J166" i="62"/>
  <c r="A167" i="62"/>
  <c r="B167" i="62"/>
  <c r="C167" i="62"/>
  <c r="D167" i="62"/>
  <c r="E167" i="62"/>
  <c r="F167" i="62"/>
  <c r="G167" i="62"/>
  <c r="H167" i="62"/>
  <c r="I167" i="62"/>
  <c r="J167" i="62"/>
  <c r="A168" i="62"/>
  <c r="B168" i="62"/>
  <c r="C168" i="62"/>
  <c r="D168" i="62"/>
  <c r="E168" i="62"/>
  <c r="F168" i="62"/>
  <c r="G168" i="62"/>
  <c r="H168" i="62"/>
  <c r="I168" i="62"/>
  <c r="J168" i="62"/>
  <c r="A169" i="62"/>
  <c r="B169" i="62"/>
  <c r="C169" i="62"/>
  <c r="D169" i="62"/>
  <c r="E169" i="62"/>
  <c r="F169" i="62"/>
  <c r="G169" i="62"/>
  <c r="H169" i="62"/>
  <c r="I169" i="62"/>
  <c r="J169" i="62"/>
  <c r="A170" i="62"/>
  <c r="B170" i="62"/>
  <c r="C170" i="62"/>
  <c r="D170" i="62"/>
  <c r="E170" i="62"/>
  <c r="F170" i="62"/>
  <c r="G170" i="62"/>
  <c r="H170" i="62"/>
  <c r="I170" i="62"/>
  <c r="J170" i="62"/>
  <c r="A171" i="62"/>
  <c r="B171" i="62"/>
  <c r="C171" i="62"/>
  <c r="D171" i="62"/>
  <c r="E171" i="62"/>
  <c r="F171" i="62"/>
  <c r="G171" i="62"/>
  <c r="H171" i="62"/>
  <c r="I171" i="62"/>
  <c r="J171" i="62"/>
  <c r="A172" i="62"/>
  <c r="B172" i="62"/>
  <c r="C172" i="62"/>
  <c r="D172" i="62"/>
  <c r="E172" i="62"/>
  <c r="F172" i="62"/>
  <c r="G172" i="62"/>
  <c r="H172" i="62"/>
  <c r="I172" i="62"/>
  <c r="J172" i="62"/>
  <c r="A173" i="62"/>
  <c r="B173" i="62"/>
  <c r="C173" i="62"/>
  <c r="D173" i="62"/>
  <c r="E173" i="62"/>
  <c r="F173" i="62"/>
  <c r="G173" i="62"/>
  <c r="H173" i="62"/>
  <c r="I173" i="62"/>
  <c r="J173" i="62"/>
  <c r="A174" i="62"/>
  <c r="B174" i="62"/>
  <c r="C174" i="62"/>
  <c r="D174" i="62"/>
  <c r="E174" i="62"/>
  <c r="F174" i="62"/>
  <c r="G174" i="62"/>
  <c r="H174" i="62"/>
  <c r="I174" i="62"/>
  <c r="J174" i="62"/>
  <c r="A175" i="62"/>
  <c r="B175" i="62"/>
  <c r="C175" i="62"/>
  <c r="D175" i="62"/>
  <c r="E175" i="62"/>
  <c r="F175" i="62"/>
  <c r="G175" i="62"/>
  <c r="H175" i="62"/>
  <c r="I175" i="62"/>
  <c r="J175" i="62"/>
  <c r="A176" i="62"/>
  <c r="B176" i="62"/>
  <c r="C176" i="62"/>
  <c r="D176" i="62"/>
  <c r="E176" i="62"/>
  <c r="F176" i="62"/>
  <c r="G176" i="62"/>
  <c r="H176" i="62"/>
  <c r="I176" i="62"/>
  <c r="J176" i="62"/>
  <c r="A177" i="62"/>
  <c r="B177" i="62"/>
  <c r="C177" i="62"/>
  <c r="D177" i="62"/>
  <c r="E177" i="62"/>
  <c r="F177" i="62"/>
  <c r="G177" i="62"/>
  <c r="H177" i="62"/>
  <c r="I177" i="62"/>
  <c r="J177" i="62"/>
  <c r="A178" i="62"/>
  <c r="B178" i="62"/>
  <c r="C178" i="62"/>
  <c r="D178" i="62"/>
  <c r="E178" i="62"/>
  <c r="F178" i="62"/>
  <c r="G178" i="62"/>
  <c r="H178" i="62"/>
  <c r="I178" i="62"/>
  <c r="J178" i="62"/>
  <c r="A179" i="62"/>
  <c r="B179" i="62"/>
  <c r="C179" i="62"/>
  <c r="D179" i="62"/>
  <c r="E179" i="62"/>
  <c r="F179" i="62"/>
  <c r="G179" i="62"/>
  <c r="H179" i="62"/>
  <c r="I179" i="62"/>
  <c r="J179" i="62"/>
  <c r="A180" i="62"/>
  <c r="B180" i="62"/>
  <c r="C180" i="62"/>
  <c r="D180" i="62"/>
  <c r="E180" i="62"/>
  <c r="F180" i="62"/>
  <c r="G180" i="62"/>
  <c r="H180" i="62"/>
  <c r="I180" i="62"/>
  <c r="J180" i="62"/>
  <c r="A181" i="62"/>
  <c r="B181" i="62"/>
  <c r="C181" i="62"/>
  <c r="D181" i="62"/>
  <c r="E181" i="62"/>
  <c r="F181" i="62"/>
  <c r="G181" i="62"/>
  <c r="H181" i="62"/>
  <c r="I181" i="62"/>
  <c r="J181" i="62"/>
  <c r="A182" i="62"/>
  <c r="B182" i="62"/>
  <c r="C182" i="62"/>
  <c r="D182" i="62"/>
  <c r="E182" i="62"/>
  <c r="F182" i="62"/>
  <c r="G182" i="62"/>
  <c r="H182" i="62"/>
  <c r="I182" i="62"/>
  <c r="J182" i="62"/>
  <c r="A183" i="62"/>
  <c r="B183" i="62"/>
  <c r="C183" i="62"/>
  <c r="D183" i="62"/>
  <c r="E183" i="62"/>
  <c r="F183" i="62"/>
  <c r="G183" i="62"/>
  <c r="H183" i="62"/>
  <c r="I183" i="62"/>
  <c r="J183" i="62"/>
  <c r="A184" i="62"/>
  <c r="B184" i="62"/>
  <c r="C184" i="62"/>
  <c r="D184" i="62"/>
  <c r="E184" i="62"/>
  <c r="F184" i="62"/>
  <c r="G184" i="62"/>
  <c r="H184" i="62"/>
  <c r="I184" i="62"/>
  <c r="J184" i="62"/>
  <c r="A185" i="62"/>
  <c r="B185" i="62"/>
  <c r="C185" i="62"/>
  <c r="D185" i="62"/>
  <c r="E185" i="62"/>
  <c r="F185" i="62"/>
  <c r="G185" i="62"/>
  <c r="H185" i="62"/>
  <c r="I185" i="62"/>
  <c r="J185" i="62"/>
  <c r="A186" i="62"/>
  <c r="B186" i="62"/>
  <c r="C186" i="62"/>
  <c r="D186" i="62"/>
  <c r="E186" i="62"/>
  <c r="F186" i="62"/>
  <c r="G186" i="62"/>
  <c r="H186" i="62"/>
  <c r="I186" i="62"/>
  <c r="J186" i="62"/>
  <c r="A187" i="62"/>
  <c r="B187" i="62"/>
  <c r="C187" i="62"/>
  <c r="D187" i="62"/>
  <c r="E187" i="62"/>
  <c r="F187" i="62"/>
  <c r="G187" i="62"/>
  <c r="H187" i="62"/>
  <c r="I187" i="62"/>
  <c r="J187" i="62"/>
  <c r="A188" i="62"/>
  <c r="B188" i="62"/>
  <c r="C188" i="62"/>
  <c r="D188" i="62"/>
  <c r="E188" i="62"/>
  <c r="F188" i="62"/>
  <c r="G188" i="62"/>
  <c r="H188" i="62"/>
  <c r="I188" i="62"/>
  <c r="J188" i="62"/>
  <c r="A189" i="62"/>
  <c r="B189" i="62"/>
  <c r="C189" i="62"/>
  <c r="D189" i="62"/>
  <c r="E189" i="62"/>
  <c r="F189" i="62"/>
  <c r="G189" i="62"/>
  <c r="H189" i="62"/>
  <c r="I189" i="62"/>
  <c r="J189" i="62"/>
  <c r="A190" i="62"/>
  <c r="B190" i="62"/>
  <c r="C190" i="62"/>
  <c r="D190" i="62"/>
  <c r="E190" i="62"/>
  <c r="F190" i="62"/>
  <c r="G190" i="62"/>
  <c r="H190" i="62"/>
  <c r="I190" i="62"/>
  <c r="J190" i="62"/>
  <c r="A191" i="62"/>
  <c r="B191" i="62"/>
  <c r="C191" i="62"/>
  <c r="D191" i="62"/>
  <c r="E191" i="62"/>
  <c r="F191" i="62"/>
  <c r="G191" i="62"/>
  <c r="H191" i="62"/>
  <c r="I191" i="62"/>
  <c r="J191" i="62"/>
  <c r="A192" i="62"/>
  <c r="B192" i="62"/>
  <c r="C192" i="62"/>
  <c r="D192" i="62"/>
  <c r="E192" i="62"/>
  <c r="F192" i="62"/>
  <c r="G192" i="62"/>
  <c r="H192" i="62"/>
  <c r="I192" i="62"/>
  <c r="J192" i="62"/>
  <c r="A193" i="62"/>
  <c r="B193" i="62"/>
  <c r="C193" i="62"/>
  <c r="D193" i="62"/>
  <c r="E193" i="62"/>
  <c r="F193" i="62"/>
  <c r="G193" i="62"/>
  <c r="H193" i="62"/>
  <c r="I193" i="62"/>
  <c r="J193" i="62"/>
  <c r="A194" i="62"/>
  <c r="B194" i="62"/>
  <c r="C194" i="62"/>
  <c r="D194" i="62"/>
  <c r="E194" i="62"/>
  <c r="F194" i="62"/>
  <c r="G194" i="62"/>
  <c r="H194" i="62"/>
  <c r="I194" i="62"/>
  <c r="J194" i="62"/>
  <c r="A195" i="62"/>
  <c r="B195" i="62"/>
  <c r="C195" i="62"/>
  <c r="D195" i="62"/>
  <c r="E195" i="62"/>
  <c r="F195" i="62"/>
  <c r="G195" i="62"/>
  <c r="H195" i="62"/>
  <c r="I195" i="62"/>
  <c r="J195" i="62"/>
  <c r="A196" i="62"/>
  <c r="B196" i="62"/>
  <c r="C196" i="62"/>
  <c r="D196" i="62"/>
  <c r="E196" i="62"/>
  <c r="F196" i="62"/>
  <c r="G196" i="62"/>
  <c r="H196" i="62"/>
  <c r="I196" i="62"/>
  <c r="J196" i="62"/>
  <c r="A197" i="62"/>
  <c r="B197" i="62"/>
  <c r="C197" i="62"/>
  <c r="D197" i="62"/>
  <c r="E197" i="62"/>
  <c r="F197" i="62"/>
  <c r="G197" i="62"/>
  <c r="H197" i="62"/>
  <c r="I197" i="62"/>
  <c r="J197" i="62"/>
  <c r="A198" i="62"/>
  <c r="B198" i="62"/>
  <c r="C198" i="62"/>
  <c r="D198" i="62"/>
  <c r="E198" i="62"/>
  <c r="F198" i="62"/>
  <c r="G198" i="62"/>
  <c r="H198" i="62"/>
  <c r="I198" i="62"/>
  <c r="J198" i="62"/>
  <c r="A199" i="62"/>
  <c r="B199" i="62"/>
  <c r="C199" i="62"/>
  <c r="D199" i="62"/>
  <c r="E199" i="62"/>
  <c r="F199" i="62"/>
  <c r="G199" i="62"/>
  <c r="H199" i="62"/>
  <c r="I199" i="62"/>
  <c r="J199" i="62"/>
  <c r="A200" i="62"/>
  <c r="B200" i="62"/>
  <c r="C200" i="62"/>
  <c r="D200" i="62"/>
  <c r="E200" i="62"/>
  <c r="F200" i="62"/>
  <c r="G200" i="62"/>
  <c r="H200" i="62"/>
  <c r="I200" i="62"/>
  <c r="J200" i="62"/>
  <c r="A201" i="62"/>
  <c r="B201" i="62"/>
  <c r="C201" i="62"/>
  <c r="D201" i="62"/>
  <c r="E201" i="62"/>
  <c r="F201" i="62"/>
  <c r="G201" i="62"/>
  <c r="H201" i="62"/>
  <c r="I201" i="62"/>
  <c r="J201" i="62"/>
  <c r="A202" i="62"/>
  <c r="B202" i="62"/>
  <c r="C202" i="62"/>
  <c r="D202" i="62"/>
  <c r="E202" i="62"/>
  <c r="F202" i="62"/>
  <c r="G202" i="62"/>
  <c r="H202" i="62"/>
  <c r="I202" i="62"/>
  <c r="J202" i="62"/>
  <c r="A203" i="62"/>
  <c r="B203" i="62"/>
  <c r="C203" i="62"/>
  <c r="D203" i="62"/>
  <c r="E203" i="62"/>
  <c r="F203" i="62"/>
  <c r="G203" i="62"/>
  <c r="H203" i="62"/>
  <c r="I203" i="62"/>
  <c r="J203" i="62"/>
  <c r="A204" i="62"/>
  <c r="B204" i="62"/>
  <c r="C204" i="62"/>
  <c r="D204" i="62"/>
  <c r="E204" i="62"/>
  <c r="F204" i="62"/>
  <c r="G204" i="62"/>
  <c r="H204" i="62"/>
  <c r="I204" i="62"/>
  <c r="J204" i="62"/>
  <c r="A205" i="62"/>
  <c r="B205" i="62"/>
  <c r="C205" i="62"/>
  <c r="D205" i="62"/>
  <c r="E205" i="62"/>
  <c r="F205" i="62"/>
  <c r="G205" i="62"/>
  <c r="H205" i="62"/>
  <c r="I205" i="62"/>
  <c r="J205" i="62"/>
  <c r="A206" i="62"/>
  <c r="B206" i="62"/>
  <c r="C206" i="62"/>
  <c r="D206" i="62"/>
  <c r="E206" i="62"/>
  <c r="F206" i="62"/>
  <c r="G206" i="62"/>
  <c r="H206" i="62"/>
  <c r="I206" i="62"/>
  <c r="J206" i="62"/>
  <c r="A207" i="62"/>
  <c r="B207" i="62"/>
  <c r="C207" i="62"/>
  <c r="D207" i="62"/>
  <c r="E207" i="62"/>
  <c r="F207" i="62"/>
  <c r="G207" i="62"/>
  <c r="H207" i="62"/>
  <c r="I207" i="62"/>
  <c r="J207" i="62"/>
  <c r="A208" i="62"/>
  <c r="B208" i="62"/>
  <c r="C208" i="62"/>
  <c r="D208" i="62"/>
  <c r="E208" i="62"/>
  <c r="F208" i="62"/>
  <c r="G208" i="62"/>
  <c r="H208" i="62"/>
  <c r="I208" i="62"/>
  <c r="J208" i="62"/>
  <c r="A209" i="62"/>
  <c r="B209" i="62"/>
  <c r="C209" i="62"/>
  <c r="D209" i="62"/>
  <c r="E209" i="62"/>
  <c r="F209" i="62"/>
  <c r="G209" i="62"/>
  <c r="H209" i="62"/>
  <c r="I209" i="62"/>
  <c r="J209" i="62"/>
  <c r="A210" i="62"/>
  <c r="B210" i="62"/>
  <c r="C210" i="62"/>
  <c r="D210" i="62"/>
  <c r="E210" i="62"/>
  <c r="F210" i="62"/>
  <c r="G210" i="62"/>
  <c r="H210" i="62"/>
  <c r="I210" i="62"/>
  <c r="J210" i="62"/>
  <c r="A211" i="62"/>
  <c r="B211" i="62"/>
  <c r="C211" i="62"/>
  <c r="D211" i="62"/>
  <c r="E211" i="62"/>
  <c r="F211" i="62"/>
  <c r="G211" i="62"/>
  <c r="H211" i="62"/>
  <c r="I211" i="62"/>
  <c r="J211" i="62"/>
  <c r="A212" i="62"/>
  <c r="B212" i="62"/>
  <c r="C212" i="62"/>
  <c r="D212" i="62"/>
  <c r="E212" i="62"/>
  <c r="F212" i="62"/>
  <c r="G212" i="62"/>
  <c r="H212" i="62"/>
  <c r="I212" i="62"/>
  <c r="J212" i="62"/>
  <c r="A213" i="62"/>
  <c r="B213" i="62"/>
  <c r="C213" i="62"/>
  <c r="D213" i="62"/>
  <c r="E213" i="62"/>
  <c r="F213" i="62"/>
  <c r="G213" i="62"/>
  <c r="H213" i="62"/>
  <c r="I213" i="62"/>
  <c r="J213" i="62"/>
  <c r="A214" i="62"/>
  <c r="B214" i="62"/>
  <c r="C214" i="62"/>
  <c r="D214" i="62"/>
  <c r="E214" i="62"/>
  <c r="F214" i="62"/>
  <c r="G214" i="62"/>
  <c r="H214" i="62"/>
  <c r="I214" i="62"/>
  <c r="J214" i="62"/>
  <c r="A215" i="62"/>
  <c r="B215" i="62"/>
  <c r="C215" i="62"/>
  <c r="D215" i="62"/>
  <c r="E215" i="62"/>
  <c r="F215" i="62"/>
  <c r="G215" i="62"/>
  <c r="H215" i="62"/>
  <c r="I215" i="62"/>
  <c r="J215" i="62"/>
  <c r="A216" i="62"/>
  <c r="B216" i="62"/>
  <c r="C216" i="62"/>
  <c r="D216" i="62"/>
  <c r="E216" i="62"/>
  <c r="F216" i="62"/>
  <c r="G216" i="62"/>
  <c r="H216" i="62"/>
  <c r="I216" i="62"/>
  <c r="J216" i="62"/>
  <c r="A217" i="62"/>
  <c r="B217" i="62"/>
  <c r="C217" i="62"/>
  <c r="D217" i="62"/>
  <c r="E217" i="62"/>
  <c r="F217" i="62"/>
  <c r="G217" i="62"/>
  <c r="H217" i="62"/>
  <c r="I217" i="62"/>
  <c r="J217" i="62"/>
  <c r="A218" i="62"/>
  <c r="B218" i="62"/>
  <c r="C218" i="62"/>
  <c r="D218" i="62"/>
  <c r="E218" i="62"/>
  <c r="F218" i="62"/>
  <c r="G218" i="62"/>
  <c r="H218" i="62"/>
  <c r="I218" i="62"/>
  <c r="J218" i="62"/>
  <c r="A219" i="62"/>
  <c r="B219" i="62"/>
  <c r="C219" i="62"/>
  <c r="D219" i="62"/>
  <c r="E219" i="62"/>
  <c r="F219" i="62"/>
  <c r="G219" i="62"/>
  <c r="H219" i="62"/>
  <c r="I219" i="62"/>
  <c r="J219" i="62"/>
  <c r="A220" i="62"/>
  <c r="B220" i="62"/>
  <c r="C220" i="62"/>
  <c r="D220" i="62"/>
  <c r="E220" i="62"/>
  <c r="F220" i="62"/>
  <c r="G220" i="62"/>
  <c r="H220" i="62"/>
  <c r="I220" i="62"/>
  <c r="J220" i="62"/>
  <c r="A221" i="62"/>
  <c r="B221" i="62"/>
  <c r="C221" i="62"/>
  <c r="D221" i="62"/>
  <c r="E221" i="62"/>
  <c r="F221" i="62"/>
  <c r="G221" i="62"/>
  <c r="H221" i="62"/>
  <c r="I221" i="62"/>
  <c r="J221" i="62"/>
  <c r="A222" i="62"/>
  <c r="B222" i="62"/>
  <c r="C222" i="62"/>
  <c r="D222" i="62"/>
  <c r="E222" i="62"/>
  <c r="F222" i="62"/>
  <c r="G222" i="62"/>
  <c r="H222" i="62"/>
  <c r="I222" i="62"/>
  <c r="J222" i="62"/>
  <c r="A223" i="62"/>
  <c r="B223" i="62"/>
  <c r="C223" i="62"/>
  <c r="D223" i="62"/>
  <c r="E223" i="62"/>
  <c r="F223" i="62"/>
  <c r="G223" i="62"/>
  <c r="H223" i="62"/>
  <c r="I223" i="62"/>
  <c r="J223" i="62"/>
  <c r="A224" i="62"/>
  <c r="B224" i="62"/>
  <c r="C224" i="62"/>
  <c r="D224" i="62"/>
  <c r="E224" i="62"/>
  <c r="F224" i="62"/>
  <c r="G224" i="62"/>
  <c r="H224" i="62"/>
  <c r="I224" i="62"/>
  <c r="J224" i="62"/>
  <c r="A225" i="62"/>
  <c r="B225" i="62"/>
  <c r="C225" i="62"/>
  <c r="D225" i="62"/>
  <c r="E225" i="62"/>
  <c r="F225" i="62"/>
  <c r="G225" i="62"/>
  <c r="H225" i="62"/>
  <c r="I225" i="62"/>
  <c r="J225" i="62"/>
  <c r="A226" i="62"/>
  <c r="B226" i="62"/>
  <c r="C226" i="62"/>
  <c r="D226" i="62"/>
  <c r="E226" i="62"/>
  <c r="F226" i="62"/>
  <c r="G226" i="62"/>
  <c r="H226" i="62"/>
  <c r="I226" i="62"/>
  <c r="J226" i="62"/>
  <c r="A227" i="62"/>
  <c r="B227" i="62"/>
  <c r="C227" i="62"/>
  <c r="D227" i="62"/>
  <c r="E227" i="62"/>
  <c r="F227" i="62"/>
  <c r="G227" i="62"/>
  <c r="H227" i="62"/>
  <c r="I227" i="62"/>
  <c r="J227" i="62"/>
  <c r="A228" i="62"/>
  <c r="B228" i="62"/>
  <c r="C228" i="62"/>
  <c r="D228" i="62"/>
  <c r="E228" i="62"/>
  <c r="F228" i="62"/>
  <c r="G228" i="62"/>
  <c r="H228" i="62"/>
  <c r="I228" i="62"/>
  <c r="J228" i="62"/>
  <c r="A229" i="62"/>
  <c r="B229" i="62"/>
  <c r="C229" i="62"/>
  <c r="D229" i="62"/>
  <c r="E229" i="62"/>
  <c r="F229" i="62"/>
  <c r="G229" i="62"/>
  <c r="H229" i="62"/>
  <c r="I229" i="62"/>
  <c r="J229" i="62"/>
  <c r="A230" i="62"/>
  <c r="B230" i="62"/>
  <c r="C230" i="62"/>
  <c r="D230" i="62"/>
  <c r="E230" i="62"/>
  <c r="F230" i="62"/>
  <c r="G230" i="62"/>
  <c r="H230" i="62"/>
  <c r="I230" i="62"/>
  <c r="J230" i="62"/>
  <c r="A231" i="62"/>
  <c r="B231" i="62"/>
  <c r="C231" i="62"/>
  <c r="D231" i="62"/>
  <c r="E231" i="62"/>
  <c r="F231" i="62"/>
  <c r="G231" i="62"/>
  <c r="H231" i="62"/>
  <c r="I231" i="62"/>
  <c r="J231" i="62"/>
  <c r="A232" i="62"/>
  <c r="B232" i="62"/>
  <c r="C232" i="62"/>
  <c r="D232" i="62"/>
  <c r="E232" i="62"/>
  <c r="F232" i="62"/>
  <c r="G232" i="62"/>
  <c r="H232" i="62"/>
  <c r="I232" i="62"/>
  <c r="J232" i="62"/>
  <c r="A233" i="62"/>
  <c r="B233" i="62"/>
  <c r="C233" i="62"/>
  <c r="D233" i="62"/>
  <c r="E233" i="62"/>
  <c r="F233" i="62"/>
  <c r="G233" i="62"/>
  <c r="H233" i="62"/>
  <c r="I233" i="62"/>
  <c r="J233" i="62"/>
  <c r="A234" i="62"/>
  <c r="B234" i="62"/>
  <c r="C234" i="62"/>
  <c r="D234" i="62"/>
  <c r="E234" i="62"/>
  <c r="F234" i="62"/>
  <c r="G234" i="62"/>
  <c r="H234" i="62"/>
  <c r="I234" i="62"/>
  <c r="J234" i="62"/>
  <c r="A235" i="62"/>
  <c r="B235" i="62"/>
  <c r="C235" i="62"/>
  <c r="D235" i="62"/>
  <c r="E235" i="62"/>
  <c r="F235" i="62"/>
  <c r="G235" i="62"/>
  <c r="H235" i="62"/>
  <c r="I235" i="62"/>
  <c r="J235" i="62"/>
  <c r="A236" i="62"/>
  <c r="B236" i="62"/>
  <c r="C236" i="62"/>
  <c r="D236" i="62"/>
  <c r="E236" i="62"/>
  <c r="F236" i="62"/>
  <c r="G236" i="62"/>
  <c r="H236" i="62"/>
  <c r="I236" i="62"/>
  <c r="J236" i="62"/>
  <c r="A237" i="62"/>
  <c r="B237" i="62"/>
  <c r="C237" i="62"/>
  <c r="D237" i="62"/>
  <c r="E237" i="62"/>
  <c r="F237" i="62"/>
  <c r="G237" i="62"/>
  <c r="H237" i="62"/>
  <c r="I237" i="62"/>
  <c r="J237" i="62"/>
  <c r="A238" i="62"/>
  <c r="B238" i="62"/>
  <c r="C238" i="62"/>
  <c r="D238" i="62"/>
  <c r="E238" i="62"/>
  <c r="F238" i="62"/>
  <c r="G238" i="62"/>
  <c r="H238" i="62"/>
  <c r="I238" i="62"/>
  <c r="J238" i="62"/>
  <c r="A239" i="62"/>
  <c r="B239" i="62"/>
  <c r="C239" i="62"/>
  <c r="D239" i="62"/>
  <c r="E239" i="62"/>
  <c r="F239" i="62"/>
  <c r="G239" i="62"/>
  <c r="H239" i="62"/>
  <c r="I239" i="62"/>
  <c r="J239" i="62"/>
  <c r="A240" i="62"/>
  <c r="B240" i="62"/>
  <c r="C240" i="62"/>
  <c r="D240" i="62"/>
  <c r="E240" i="62"/>
  <c r="F240" i="62"/>
  <c r="G240" i="62"/>
  <c r="H240" i="62"/>
  <c r="I240" i="62"/>
  <c r="J240" i="62"/>
  <c r="A241" i="62"/>
  <c r="B241" i="62"/>
  <c r="C241" i="62"/>
  <c r="D241" i="62"/>
  <c r="E241" i="62"/>
  <c r="F241" i="62"/>
  <c r="G241" i="62"/>
  <c r="H241" i="62"/>
  <c r="I241" i="62"/>
  <c r="J241" i="62"/>
  <c r="A242" i="62"/>
  <c r="B242" i="62"/>
  <c r="C242" i="62"/>
  <c r="D242" i="62"/>
  <c r="E242" i="62"/>
  <c r="F242" i="62"/>
  <c r="G242" i="62"/>
  <c r="H242" i="62"/>
  <c r="I242" i="62"/>
  <c r="J242" i="62"/>
  <c r="A243" i="62"/>
  <c r="B243" i="62"/>
  <c r="C243" i="62"/>
  <c r="D243" i="62"/>
  <c r="E243" i="62"/>
  <c r="F243" i="62"/>
  <c r="G243" i="62"/>
  <c r="H243" i="62"/>
  <c r="I243" i="62"/>
  <c r="J243" i="62"/>
  <c r="A244" i="62"/>
  <c r="B244" i="62"/>
  <c r="C244" i="62"/>
  <c r="D244" i="62"/>
  <c r="E244" i="62"/>
  <c r="F244" i="62"/>
  <c r="G244" i="62"/>
  <c r="H244" i="62"/>
  <c r="I244" i="62"/>
  <c r="J244" i="62"/>
  <c r="A245" i="62"/>
  <c r="B245" i="62"/>
  <c r="C245" i="62"/>
  <c r="D245" i="62"/>
  <c r="E245" i="62"/>
  <c r="F245" i="62"/>
  <c r="G245" i="62"/>
  <c r="H245" i="62"/>
  <c r="I245" i="62"/>
  <c r="J245" i="62"/>
  <c r="A246" i="62"/>
  <c r="B246" i="62"/>
  <c r="C246" i="62"/>
  <c r="D246" i="62"/>
  <c r="E246" i="62"/>
  <c r="F246" i="62"/>
  <c r="G246" i="62"/>
  <c r="H246" i="62"/>
  <c r="I246" i="62"/>
  <c r="J246" i="62"/>
  <c r="A247" i="62"/>
  <c r="B247" i="62"/>
  <c r="C247" i="62"/>
  <c r="D247" i="62"/>
  <c r="E247" i="62"/>
  <c r="F247" i="62"/>
  <c r="G247" i="62"/>
  <c r="H247" i="62"/>
  <c r="I247" i="62"/>
  <c r="J247" i="62"/>
  <c r="A248" i="62"/>
  <c r="B248" i="62"/>
  <c r="C248" i="62"/>
  <c r="D248" i="62"/>
  <c r="E248" i="62"/>
  <c r="F248" i="62"/>
  <c r="G248" i="62"/>
  <c r="H248" i="62"/>
  <c r="I248" i="62"/>
  <c r="J248" i="62"/>
  <c r="A249" i="62"/>
  <c r="B249" i="62"/>
  <c r="C249" i="62"/>
  <c r="D249" i="62"/>
  <c r="E249" i="62"/>
  <c r="F249" i="62"/>
  <c r="G249" i="62"/>
  <c r="H249" i="62"/>
  <c r="I249" i="62"/>
  <c r="J249" i="62"/>
  <c r="A250" i="62"/>
  <c r="B250" i="62"/>
  <c r="C250" i="62"/>
  <c r="D250" i="62"/>
  <c r="E250" i="62"/>
  <c r="F250" i="62"/>
  <c r="G250" i="62"/>
  <c r="H250" i="62"/>
  <c r="I250" i="62"/>
  <c r="J250" i="62"/>
  <c r="A251" i="62"/>
  <c r="B251" i="62"/>
  <c r="C251" i="62"/>
  <c r="D251" i="62"/>
  <c r="E251" i="62"/>
  <c r="F251" i="62"/>
  <c r="G251" i="62"/>
  <c r="H251" i="62"/>
  <c r="I251" i="62"/>
  <c r="J251" i="62"/>
  <c r="A252" i="62"/>
  <c r="B252" i="62"/>
  <c r="C252" i="62"/>
  <c r="D252" i="62"/>
  <c r="E252" i="62"/>
  <c r="F252" i="62"/>
  <c r="G252" i="62"/>
  <c r="H252" i="62"/>
  <c r="I252" i="62"/>
  <c r="J252" i="62"/>
  <c r="A253" i="62"/>
  <c r="B253" i="62"/>
  <c r="C253" i="62"/>
  <c r="D253" i="62"/>
  <c r="E253" i="62"/>
  <c r="F253" i="62"/>
  <c r="G253" i="62"/>
  <c r="H253" i="62"/>
  <c r="I253" i="62"/>
  <c r="J253" i="62"/>
  <c r="A254" i="62"/>
  <c r="B254" i="62"/>
  <c r="C254" i="62"/>
  <c r="D254" i="62"/>
  <c r="E254" i="62"/>
  <c r="F254" i="62"/>
  <c r="G254" i="62"/>
  <c r="H254" i="62"/>
  <c r="I254" i="62"/>
  <c r="J254" i="62"/>
  <c r="A255" i="62"/>
  <c r="B255" i="62"/>
  <c r="C255" i="62"/>
  <c r="D255" i="62"/>
  <c r="E255" i="62"/>
  <c r="F255" i="62"/>
  <c r="G255" i="62"/>
  <c r="H255" i="62"/>
  <c r="I255" i="62"/>
  <c r="J255" i="62"/>
  <c r="A256" i="62"/>
  <c r="B256" i="62"/>
  <c r="C256" i="62"/>
  <c r="D256" i="62"/>
  <c r="E256" i="62"/>
  <c r="F256" i="62"/>
  <c r="G256" i="62"/>
  <c r="H256" i="62"/>
  <c r="I256" i="62"/>
  <c r="J256" i="62"/>
  <c r="A257" i="62"/>
  <c r="B257" i="62"/>
  <c r="C257" i="62"/>
  <c r="D257" i="62"/>
  <c r="E257" i="62"/>
  <c r="F257" i="62"/>
  <c r="G257" i="62"/>
  <c r="H257" i="62"/>
  <c r="I257" i="62"/>
  <c r="J257" i="62"/>
  <c r="A258" i="62"/>
  <c r="B258" i="62"/>
  <c r="C258" i="62"/>
  <c r="D258" i="62"/>
  <c r="E258" i="62"/>
  <c r="F258" i="62"/>
  <c r="G258" i="62"/>
  <c r="H258" i="62"/>
  <c r="I258" i="62"/>
  <c r="J258" i="62"/>
  <c r="A259" i="62"/>
  <c r="B259" i="62"/>
  <c r="C259" i="62"/>
  <c r="D259" i="62"/>
  <c r="E259" i="62"/>
  <c r="F259" i="62"/>
  <c r="G259" i="62"/>
  <c r="H259" i="62"/>
  <c r="I259" i="62"/>
  <c r="J259" i="62"/>
  <c r="A260" i="62"/>
  <c r="B260" i="62"/>
  <c r="C260" i="62"/>
  <c r="D260" i="62"/>
  <c r="E260" i="62"/>
  <c r="F260" i="62"/>
  <c r="G260" i="62"/>
  <c r="H260" i="62"/>
  <c r="I260" i="62"/>
  <c r="J260" i="62"/>
  <c r="A261" i="62"/>
  <c r="B261" i="62"/>
  <c r="C261" i="62"/>
  <c r="D261" i="62"/>
  <c r="E261" i="62"/>
  <c r="F261" i="62"/>
  <c r="G261" i="62"/>
  <c r="H261" i="62"/>
  <c r="I261" i="62"/>
  <c r="J261" i="62"/>
  <c r="A262" i="62"/>
  <c r="B262" i="62"/>
  <c r="C262" i="62"/>
  <c r="D262" i="62"/>
  <c r="E262" i="62"/>
  <c r="F262" i="62"/>
  <c r="G262" i="62"/>
  <c r="H262" i="62"/>
  <c r="I262" i="62"/>
  <c r="J262" i="62"/>
  <c r="A263" i="62"/>
  <c r="B263" i="62"/>
  <c r="C263" i="62"/>
  <c r="D263" i="62"/>
  <c r="E263" i="62"/>
  <c r="F263" i="62"/>
  <c r="G263" i="62"/>
  <c r="H263" i="62"/>
  <c r="I263" i="62"/>
  <c r="J263" i="62"/>
  <c r="A264" i="62"/>
  <c r="B264" i="62"/>
  <c r="C264" i="62"/>
  <c r="D264" i="62"/>
  <c r="E264" i="62"/>
  <c r="F264" i="62"/>
  <c r="G264" i="62"/>
  <c r="H264" i="62"/>
  <c r="I264" i="62"/>
  <c r="J264" i="62"/>
  <c r="A265" i="62"/>
  <c r="B265" i="62"/>
  <c r="C265" i="62"/>
  <c r="D265" i="62"/>
  <c r="E265" i="62"/>
  <c r="F265" i="62"/>
  <c r="G265" i="62"/>
  <c r="H265" i="62"/>
  <c r="I265" i="62"/>
  <c r="J265" i="62"/>
  <c r="A266" i="62"/>
  <c r="B266" i="62"/>
  <c r="C266" i="62"/>
  <c r="D266" i="62"/>
  <c r="E266" i="62"/>
  <c r="F266" i="62"/>
  <c r="G266" i="62"/>
  <c r="H266" i="62"/>
  <c r="I266" i="62"/>
  <c r="J266" i="62"/>
  <c r="A267" i="62"/>
  <c r="B267" i="62"/>
  <c r="C267" i="62"/>
  <c r="D267" i="62"/>
  <c r="E267" i="62"/>
  <c r="F267" i="62"/>
  <c r="G267" i="62"/>
  <c r="H267" i="62"/>
  <c r="I267" i="62"/>
  <c r="J267" i="62"/>
  <c r="A268" i="62"/>
  <c r="B268" i="62"/>
  <c r="C268" i="62"/>
  <c r="D268" i="62"/>
  <c r="E268" i="62"/>
  <c r="F268" i="62"/>
  <c r="G268" i="62"/>
  <c r="H268" i="62"/>
  <c r="I268" i="62"/>
  <c r="J268" i="62"/>
  <c r="A269" i="62"/>
  <c r="B269" i="62"/>
  <c r="C269" i="62"/>
  <c r="D269" i="62"/>
  <c r="E269" i="62"/>
  <c r="F269" i="62"/>
  <c r="G269" i="62"/>
  <c r="H269" i="62"/>
  <c r="I269" i="62"/>
  <c r="J269" i="62"/>
  <c r="A270" i="62"/>
  <c r="B270" i="62"/>
  <c r="C270" i="62"/>
  <c r="D270" i="62"/>
  <c r="E270" i="62"/>
  <c r="F270" i="62"/>
  <c r="G270" i="62"/>
  <c r="H270" i="62"/>
  <c r="I270" i="62"/>
  <c r="J270" i="62"/>
  <c r="A271" i="62"/>
  <c r="B271" i="62"/>
  <c r="C271" i="62"/>
  <c r="D271" i="62"/>
  <c r="E271" i="62"/>
  <c r="F271" i="62"/>
  <c r="G271" i="62"/>
  <c r="H271" i="62"/>
  <c r="I271" i="62"/>
  <c r="J271" i="62"/>
  <c r="A272" i="62"/>
  <c r="B272" i="62"/>
  <c r="C272" i="62"/>
  <c r="D272" i="62"/>
  <c r="E272" i="62"/>
  <c r="F272" i="62"/>
  <c r="G272" i="62"/>
  <c r="H272" i="62"/>
  <c r="I272" i="62"/>
  <c r="J272" i="62"/>
  <c r="A273" i="62"/>
  <c r="B273" i="62"/>
  <c r="C273" i="62"/>
  <c r="D273" i="62"/>
  <c r="E273" i="62"/>
  <c r="F273" i="62"/>
  <c r="G273" i="62"/>
  <c r="H273" i="62"/>
  <c r="I273" i="62"/>
  <c r="J273" i="62"/>
  <c r="A274" i="62"/>
  <c r="B274" i="62"/>
  <c r="C274" i="62"/>
  <c r="D274" i="62"/>
  <c r="E274" i="62"/>
  <c r="F274" i="62"/>
  <c r="G274" i="62"/>
  <c r="H274" i="62"/>
  <c r="I274" i="62"/>
  <c r="J274" i="62"/>
  <c r="A275" i="62"/>
  <c r="B275" i="62"/>
  <c r="C275" i="62"/>
  <c r="D275" i="62"/>
  <c r="E275" i="62"/>
  <c r="F275" i="62"/>
  <c r="G275" i="62"/>
  <c r="H275" i="62"/>
  <c r="I275" i="62"/>
  <c r="J275" i="62"/>
  <c r="A276" i="62"/>
  <c r="B276" i="62"/>
  <c r="C276" i="62"/>
  <c r="D276" i="62"/>
  <c r="E276" i="62"/>
  <c r="F276" i="62"/>
  <c r="G276" i="62"/>
  <c r="H276" i="62"/>
  <c r="I276" i="62"/>
  <c r="J276" i="62"/>
  <c r="A277" i="62"/>
  <c r="B277" i="62"/>
  <c r="C277" i="62"/>
  <c r="D277" i="62"/>
  <c r="E277" i="62"/>
  <c r="F277" i="62"/>
  <c r="G277" i="62"/>
  <c r="H277" i="62"/>
  <c r="I277" i="62"/>
  <c r="J277" i="62"/>
  <c r="A278" i="62"/>
  <c r="B278" i="62"/>
  <c r="C278" i="62"/>
  <c r="D278" i="62"/>
  <c r="E278" i="62"/>
  <c r="F278" i="62"/>
  <c r="G278" i="62"/>
  <c r="H278" i="62"/>
  <c r="I278" i="62"/>
  <c r="J278" i="62"/>
  <c r="A279" i="62"/>
  <c r="B279" i="62"/>
  <c r="C279" i="62"/>
  <c r="D279" i="62"/>
  <c r="E279" i="62"/>
  <c r="F279" i="62"/>
  <c r="G279" i="62"/>
  <c r="H279" i="62"/>
  <c r="I279" i="62"/>
  <c r="J279" i="62"/>
  <c r="A280" i="62"/>
  <c r="B280" i="62"/>
  <c r="C280" i="62"/>
  <c r="D280" i="62"/>
  <c r="E280" i="62"/>
  <c r="F280" i="62"/>
  <c r="G280" i="62"/>
  <c r="H280" i="62"/>
  <c r="I280" i="62"/>
  <c r="J280" i="62"/>
  <c r="A281" i="62"/>
  <c r="B281" i="62"/>
  <c r="C281" i="62"/>
  <c r="D281" i="62"/>
  <c r="E281" i="62"/>
  <c r="F281" i="62"/>
  <c r="G281" i="62"/>
  <c r="H281" i="62"/>
  <c r="I281" i="62"/>
  <c r="J281" i="62"/>
  <c r="A282" i="62"/>
  <c r="B282" i="62"/>
  <c r="C282" i="62"/>
  <c r="D282" i="62"/>
  <c r="E282" i="62"/>
  <c r="F282" i="62"/>
  <c r="G282" i="62"/>
  <c r="H282" i="62"/>
  <c r="I282" i="62"/>
  <c r="J282" i="62"/>
  <c r="A283" i="62"/>
  <c r="B283" i="62"/>
  <c r="C283" i="62"/>
  <c r="D283" i="62"/>
  <c r="E283" i="62"/>
  <c r="F283" i="62"/>
  <c r="G283" i="62"/>
  <c r="H283" i="62"/>
  <c r="I283" i="62"/>
  <c r="J283" i="62"/>
  <c r="A284" i="62"/>
  <c r="B284" i="62"/>
  <c r="C284" i="62"/>
  <c r="D284" i="62"/>
  <c r="E284" i="62"/>
  <c r="F284" i="62"/>
  <c r="G284" i="62"/>
  <c r="H284" i="62"/>
  <c r="I284" i="62"/>
  <c r="J284" i="62"/>
  <c r="A285" i="62"/>
  <c r="B285" i="62"/>
  <c r="C285" i="62"/>
  <c r="D285" i="62"/>
  <c r="E285" i="62"/>
  <c r="F285" i="62"/>
  <c r="G285" i="62"/>
  <c r="H285" i="62"/>
  <c r="I285" i="62"/>
  <c r="J285" i="62"/>
  <c r="A286" i="62"/>
  <c r="B286" i="62"/>
  <c r="C286" i="62"/>
  <c r="D286" i="62"/>
  <c r="E286" i="62"/>
  <c r="F286" i="62"/>
  <c r="G286" i="62"/>
  <c r="H286" i="62"/>
  <c r="I286" i="62"/>
  <c r="J286" i="62"/>
  <c r="A287" i="62"/>
  <c r="B287" i="62"/>
  <c r="C287" i="62"/>
  <c r="D287" i="62"/>
  <c r="E287" i="62"/>
  <c r="F287" i="62"/>
  <c r="G287" i="62"/>
  <c r="H287" i="62"/>
  <c r="I287" i="62"/>
  <c r="J287" i="62"/>
  <c r="A288" i="62"/>
  <c r="B288" i="62"/>
  <c r="C288" i="62"/>
  <c r="D288" i="62"/>
  <c r="E288" i="62"/>
  <c r="F288" i="62"/>
  <c r="G288" i="62"/>
  <c r="H288" i="62"/>
  <c r="I288" i="62"/>
  <c r="J288" i="62"/>
  <c r="A289" i="62"/>
  <c r="B289" i="62"/>
  <c r="C289" i="62"/>
  <c r="D289" i="62"/>
  <c r="E289" i="62"/>
  <c r="F289" i="62"/>
  <c r="G289" i="62"/>
  <c r="H289" i="62"/>
  <c r="I289" i="62"/>
  <c r="J289" i="62"/>
  <c r="A290" i="62"/>
  <c r="B290" i="62"/>
  <c r="C290" i="62"/>
  <c r="D290" i="62"/>
  <c r="E290" i="62"/>
  <c r="F290" i="62"/>
  <c r="G290" i="62"/>
  <c r="H290" i="62"/>
  <c r="I290" i="62"/>
  <c r="J290" i="62"/>
  <c r="A291" i="62"/>
  <c r="B291" i="62"/>
  <c r="C291" i="62"/>
  <c r="D291" i="62"/>
  <c r="E291" i="62"/>
  <c r="F291" i="62"/>
  <c r="G291" i="62"/>
  <c r="H291" i="62"/>
  <c r="I291" i="62"/>
  <c r="J291" i="62"/>
  <c r="A292" i="62"/>
  <c r="B292" i="62"/>
  <c r="C292" i="62"/>
  <c r="D292" i="62"/>
  <c r="E292" i="62"/>
  <c r="F292" i="62"/>
  <c r="G292" i="62"/>
  <c r="H292" i="62"/>
  <c r="I292" i="62"/>
  <c r="J292" i="62"/>
  <c r="A293" i="62"/>
  <c r="B293" i="62"/>
  <c r="C293" i="62"/>
  <c r="D293" i="62"/>
  <c r="E293" i="62"/>
  <c r="F293" i="62"/>
  <c r="G293" i="62"/>
  <c r="H293" i="62"/>
  <c r="I293" i="62"/>
  <c r="J293" i="62"/>
  <c r="A294" i="62"/>
  <c r="B294" i="62"/>
  <c r="C294" i="62"/>
  <c r="D294" i="62"/>
  <c r="E294" i="62"/>
  <c r="F294" i="62"/>
  <c r="G294" i="62"/>
  <c r="H294" i="62"/>
  <c r="I294" i="62"/>
  <c r="J294" i="62"/>
  <c r="A295" i="62"/>
  <c r="B295" i="62"/>
  <c r="C295" i="62"/>
  <c r="D295" i="62"/>
  <c r="E295" i="62"/>
  <c r="F295" i="62"/>
  <c r="G295" i="62"/>
  <c r="H295" i="62"/>
  <c r="I295" i="62"/>
  <c r="J295" i="62"/>
  <c r="A296" i="62"/>
  <c r="B296" i="62"/>
  <c r="C296" i="62"/>
  <c r="D296" i="62"/>
  <c r="E296" i="62"/>
  <c r="F296" i="62"/>
  <c r="G296" i="62"/>
  <c r="H296" i="62"/>
  <c r="I296" i="62"/>
  <c r="J296" i="62"/>
  <c r="A297" i="62"/>
  <c r="B297" i="62"/>
  <c r="C297" i="62"/>
  <c r="D297" i="62"/>
  <c r="E297" i="62"/>
  <c r="F297" i="62"/>
  <c r="G297" i="62"/>
  <c r="H297" i="62"/>
  <c r="I297" i="62"/>
  <c r="J297" i="62"/>
  <c r="A298" i="62"/>
  <c r="B298" i="62"/>
  <c r="C298" i="62"/>
  <c r="D298" i="62"/>
  <c r="E298" i="62"/>
  <c r="F298" i="62"/>
  <c r="G298" i="62"/>
  <c r="H298" i="62"/>
  <c r="I298" i="62"/>
  <c r="J298" i="62"/>
  <c r="A299" i="62"/>
  <c r="B299" i="62"/>
  <c r="C299" i="62"/>
  <c r="D299" i="62"/>
  <c r="E299" i="62"/>
  <c r="F299" i="62"/>
  <c r="G299" i="62"/>
  <c r="H299" i="62"/>
  <c r="I299" i="62"/>
  <c r="J299" i="62"/>
  <c r="A300" i="62"/>
  <c r="B300" i="62"/>
  <c r="C300" i="62"/>
  <c r="D300" i="62"/>
  <c r="E300" i="62"/>
  <c r="F300" i="62"/>
  <c r="G300" i="62"/>
  <c r="H300" i="62"/>
  <c r="I300" i="62"/>
  <c r="J300" i="62"/>
  <c r="A301" i="62"/>
  <c r="B301" i="62"/>
  <c r="C301" i="62"/>
  <c r="D301" i="62"/>
  <c r="E301" i="62"/>
  <c r="F301" i="62"/>
  <c r="G301" i="62"/>
  <c r="H301" i="62"/>
  <c r="I301" i="62"/>
  <c r="J301" i="62"/>
  <c r="A302" i="62"/>
  <c r="B302" i="62"/>
  <c r="C302" i="62"/>
  <c r="D302" i="62"/>
  <c r="E302" i="62"/>
  <c r="F302" i="62"/>
  <c r="G302" i="62"/>
  <c r="H302" i="62"/>
  <c r="I302" i="62"/>
  <c r="J302" i="62"/>
  <c r="A303" i="62"/>
  <c r="B303" i="62"/>
  <c r="C303" i="62"/>
  <c r="D303" i="62"/>
  <c r="E303" i="62"/>
  <c r="F303" i="62"/>
  <c r="G303" i="62"/>
  <c r="H303" i="62"/>
  <c r="I303" i="62"/>
  <c r="J303" i="62"/>
  <c r="A304" i="62"/>
  <c r="B304" i="62"/>
  <c r="C304" i="62"/>
  <c r="D304" i="62"/>
  <c r="E304" i="62"/>
  <c r="F304" i="62"/>
  <c r="G304" i="62"/>
  <c r="H304" i="62"/>
  <c r="I304" i="62"/>
  <c r="J304" i="62"/>
  <c r="A305" i="62"/>
  <c r="B305" i="62"/>
  <c r="C305" i="62"/>
  <c r="D305" i="62"/>
  <c r="E305" i="62"/>
  <c r="F305" i="62"/>
  <c r="G305" i="62"/>
  <c r="H305" i="62"/>
  <c r="I305" i="62"/>
  <c r="J305" i="62"/>
  <c r="A306" i="62"/>
  <c r="B306" i="62"/>
  <c r="C306" i="62"/>
  <c r="D306" i="62"/>
  <c r="E306" i="62"/>
  <c r="F306" i="62"/>
  <c r="G306" i="62"/>
  <c r="H306" i="62"/>
  <c r="I306" i="62"/>
  <c r="J306" i="62"/>
  <c r="A307" i="62"/>
  <c r="B307" i="62"/>
  <c r="C307" i="62"/>
  <c r="D307" i="62"/>
  <c r="E307" i="62"/>
  <c r="F307" i="62"/>
  <c r="G307" i="62"/>
  <c r="H307" i="62"/>
  <c r="I307" i="62"/>
  <c r="J307" i="62"/>
  <c r="A308" i="62"/>
  <c r="B308" i="62"/>
  <c r="C308" i="62"/>
  <c r="D308" i="62"/>
  <c r="E308" i="62"/>
  <c r="F308" i="62"/>
  <c r="G308" i="62"/>
  <c r="H308" i="62"/>
  <c r="I308" i="62"/>
  <c r="J308" i="62"/>
  <c r="A309" i="62"/>
  <c r="B309" i="62"/>
  <c r="C309" i="62"/>
  <c r="D309" i="62"/>
  <c r="E309" i="62"/>
  <c r="F309" i="62"/>
  <c r="G309" i="62"/>
  <c r="H309" i="62"/>
  <c r="I309" i="62"/>
  <c r="J309" i="62"/>
  <c r="A310" i="62"/>
  <c r="B310" i="62"/>
  <c r="C310" i="62"/>
  <c r="D310" i="62"/>
  <c r="E310" i="62"/>
  <c r="F310" i="62"/>
  <c r="G310" i="62"/>
  <c r="H310" i="62"/>
  <c r="I310" i="62"/>
  <c r="J310" i="62"/>
  <c r="A311" i="62"/>
  <c r="B311" i="62"/>
  <c r="C311" i="62"/>
  <c r="D311" i="62"/>
  <c r="E311" i="62"/>
  <c r="F311" i="62"/>
  <c r="G311" i="62"/>
  <c r="H311" i="62"/>
  <c r="I311" i="62"/>
  <c r="J311" i="62"/>
  <c r="A312" i="62"/>
  <c r="B312" i="62"/>
  <c r="C312" i="62"/>
  <c r="D312" i="62"/>
  <c r="E312" i="62"/>
  <c r="F312" i="62"/>
  <c r="G312" i="62"/>
  <c r="H312" i="62"/>
  <c r="I312" i="62"/>
  <c r="J312" i="62"/>
  <c r="A313" i="62"/>
  <c r="B313" i="62"/>
  <c r="C313" i="62"/>
  <c r="D313" i="62"/>
  <c r="E313" i="62"/>
  <c r="F313" i="62"/>
  <c r="G313" i="62"/>
  <c r="H313" i="62"/>
  <c r="I313" i="62"/>
  <c r="J313" i="62"/>
  <c r="A314" i="62"/>
  <c r="B314" i="62"/>
  <c r="C314" i="62"/>
  <c r="D314" i="62"/>
  <c r="E314" i="62"/>
  <c r="F314" i="62"/>
  <c r="G314" i="62"/>
  <c r="H314" i="62"/>
  <c r="I314" i="62"/>
  <c r="J314" i="62"/>
  <c r="A315" i="62"/>
  <c r="B315" i="62"/>
  <c r="C315" i="62"/>
  <c r="D315" i="62"/>
  <c r="E315" i="62"/>
  <c r="F315" i="62"/>
  <c r="G315" i="62"/>
  <c r="H315" i="62"/>
  <c r="I315" i="62"/>
  <c r="J315" i="62"/>
  <c r="A316" i="62"/>
  <c r="B316" i="62"/>
  <c r="C316" i="62"/>
  <c r="D316" i="62"/>
  <c r="E316" i="62"/>
  <c r="F316" i="62"/>
  <c r="G316" i="62"/>
  <c r="H316" i="62"/>
  <c r="I316" i="62"/>
  <c r="J316" i="62"/>
  <c r="A317" i="62"/>
  <c r="B317" i="62"/>
  <c r="C317" i="62"/>
  <c r="D317" i="62"/>
  <c r="E317" i="62"/>
  <c r="F317" i="62"/>
  <c r="G317" i="62"/>
  <c r="H317" i="62"/>
  <c r="I317" i="62"/>
  <c r="J317" i="62"/>
  <c r="A318" i="62"/>
  <c r="B318" i="62"/>
  <c r="C318" i="62"/>
  <c r="D318" i="62"/>
  <c r="E318" i="62"/>
  <c r="F318" i="62"/>
  <c r="G318" i="62"/>
  <c r="H318" i="62"/>
  <c r="I318" i="62"/>
  <c r="J318" i="62"/>
  <c r="A319" i="62"/>
  <c r="B319" i="62"/>
  <c r="C319" i="62"/>
  <c r="D319" i="62"/>
  <c r="E319" i="62"/>
  <c r="F319" i="62"/>
  <c r="G319" i="62"/>
  <c r="H319" i="62"/>
  <c r="I319" i="62"/>
  <c r="J319" i="62"/>
  <c r="A320" i="62"/>
  <c r="B320" i="62"/>
  <c r="C320" i="62"/>
  <c r="D320" i="62"/>
  <c r="E320" i="62"/>
  <c r="F320" i="62"/>
  <c r="G320" i="62"/>
  <c r="H320" i="62"/>
  <c r="I320" i="62"/>
  <c r="J320" i="62"/>
  <c r="A321" i="62"/>
  <c r="B321" i="62"/>
  <c r="C321" i="62"/>
  <c r="D321" i="62"/>
  <c r="E321" i="62"/>
  <c r="F321" i="62"/>
  <c r="G321" i="62"/>
  <c r="H321" i="62"/>
  <c r="I321" i="62"/>
  <c r="J321" i="62"/>
  <c r="A322" i="62"/>
  <c r="B322" i="62"/>
  <c r="C322" i="62"/>
  <c r="D322" i="62"/>
  <c r="E322" i="62"/>
  <c r="F322" i="62"/>
  <c r="G322" i="62"/>
  <c r="H322" i="62"/>
  <c r="I322" i="62"/>
  <c r="J322" i="62"/>
  <c r="A323" i="62"/>
  <c r="B323" i="62"/>
  <c r="C323" i="62"/>
  <c r="D323" i="62"/>
  <c r="E323" i="62"/>
  <c r="F323" i="62"/>
  <c r="G323" i="62"/>
  <c r="H323" i="62"/>
  <c r="I323" i="62"/>
  <c r="J323" i="62"/>
  <c r="A324" i="62"/>
  <c r="B324" i="62"/>
  <c r="C324" i="62"/>
  <c r="D324" i="62"/>
  <c r="E324" i="62"/>
  <c r="F324" i="62"/>
  <c r="G324" i="62"/>
  <c r="H324" i="62"/>
  <c r="I324" i="62"/>
  <c r="J324" i="62"/>
  <c r="A325" i="62"/>
  <c r="B325" i="62"/>
  <c r="C325" i="62"/>
  <c r="D325" i="62"/>
  <c r="E325" i="62"/>
  <c r="F325" i="62"/>
  <c r="G325" i="62"/>
  <c r="H325" i="62"/>
  <c r="I325" i="62"/>
  <c r="J325" i="62"/>
  <c r="A326" i="62"/>
  <c r="B326" i="62"/>
  <c r="C326" i="62"/>
  <c r="D326" i="62"/>
  <c r="E326" i="62"/>
  <c r="F326" i="62"/>
  <c r="G326" i="62"/>
  <c r="H326" i="62"/>
  <c r="I326" i="62"/>
  <c r="J326" i="62"/>
  <c r="A327" i="62"/>
  <c r="B327" i="62"/>
  <c r="C327" i="62"/>
  <c r="D327" i="62"/>
  <c r="E327" i="62"/>
  <c r="F327" i="62"/>
  <c r="G327" i="62"/>
  <c r="H327" i="62"/>
  <c r="I327" i="62"/>
  <c r="J327" i="62"/>
  <c r="A328" i="62"/>
  <c r="B328" i="62"/>
  <c r="C328" i="62"/>
  <c r="D328" i="62"/>
  <c r="E328" i="62"/>
  <c r="F328" i="62"/>
  <c r="G328" i="62"/>
  <c r="H328" i="62"/>
  <c r="I328" i="62"/>
  <c r="J328" i="62"/>
  <c r="A329" i="62"/>
  <c r="B329" i="62"/>
  <c r="C329" i="62"/>
  <c r="D329" i="62"/>
  <c r="E329" i="62"/>
  <c r="F329" i="62"/>
  <c r="G329" i="62"/>
  <c r="H329" i="62"/>
  <c r="I329" i="62"/>
  <c r="J329" i="62"/>
  <c r="A330" i="62"/>
  <c r="B330" i="62"/>
  <c r="C330" i="62"/>
  <c r="D330" i="62"/>
  <c r="E330" i="62"/>
  <c r="F330" i="62"/>
  <c r="G330" i="62"/>
  <c r="H330" i="62"/>
  <c r="I330" i="62"/>
  <c r="J330" i="62"/>
  <c r="A331" i="62"/>
  <c r="B331" i="62"/>
  <c r="C331" i="62"/>
  <c r="D331" i="62"/>
  <c r="E331" i="62"/>
  <c r="F331" i="62"/>
  <c r="G331" i="62"/>
  <c r="H331" i="62"/>
  <c r="I331" i="62"/>
  <c r="J331" i="62"/>
  <c r="A332" i="62"/>
  <c r="B332" i="62"/>
  <c r="C332" i="62"/>
  <c r="D332" i="62"/>
  <c r="E332" i="62"/>
  <c r="F332" i="62"/>
  <c r="G332" i="62"/>
  <c r="H332" i="62"/>
  <c r="I332" i="62"/>
  <c r="J332" i="62"/>
  <c r="A333" i="62"/>
  <c r="B333" i="62"/>
  <c r="C333" i="62"/>
  <c r="D333" i="62"/>
  <c r="E333" i="62"/>
  <c r="F333" i="62"/>
  <c r="G333" i="62"/>
  <c r="H333" i="62"/>
  <c r="I333" i="62"/>
  <c r="J333" i="62"/>
  <c r="A334" i="62"/>
  <c r="B334" i="62"/>
  <c r="C334" i="62"/>
  <c r="D334" i="62"/>
  <c r="E334" i="62"/>
  <c r="F334" i="62"/>
  <c r="G334" i="62"/>
  <c r="H334" i="62"/>
  <c r="I334" i="62"/>
  <c r="J334" i="62"/>
  <c r="A335" i="62"/>
  <c r="B335" i="62"/>
  <c r="C335" i="62"/>
  <c r="D335" i="62"/>
  <c r="E335" i="62"/>
  <c r="F335" i="62"/>
  <c r="G335" i="62"/>
  <c r="H335" i="62"/>
  <c r="I335" i="62"/>
  <c r="J335" i="62"/>
  <c r="A336" i="62"/>
  <c r="B336" i="62"/>
  <c r="C336" i="62"/>
  <c r="D336" i="62"/>
  <c r="E336" i="62"/>
  <c r="F336" i="62"/>
  <c r="G336" i="62"/>
  <c r="H336" i="62"/>
  <c r="I336" i="62"/>
  <c r="J336" i="62"/>
  <c r="A337" i="62"/>
  <c r="B337" i="62"/>
  <c r="C337" i="62"/>
  <c r="D337" i="62"/>
  <c r="E337" i="62"/>
  <c r="F337" i="62"/>
  <c r="G337" i="62"/>
  <c r="H337" i="62"/>
  <c r="I337" i="62"/>
  <c r="J337" i="62"/>
  <c r="A338" i="62"/>
  <c r="B338" i="62"/>
  <c r="C338" i="62"/>
  <c r="D338" i="62"/>
  <c r="E338" i="62"/>
  <c r="F338" i="62"/>
  <c r="G338" i="62"/>
  <c r="H338" i="62"/>
  <c r="I338" i="62"/>
  <c r="J338" i="62"/>
  <c r="A339" i="62"/>
  <c r="B339" i="62"/>
  <c r="C339" i="62"/>
  <c r="D339" i="62"/>
  <c r="E339" i="62"/>
  <c r="F339" i="62"/>
  <c r="G339" i="62"/>
  <c r="H339" i="62"/>
  <c r="I339" i="62"/>
  <c r="J339" i="62"/>
  <c r="A340" i="62"/>
  <c r="B340" i="62"/>
  <c r="C340" i="62"/>
  <c r="D340" i="62"/>
  <c r="E340" i="62"/>
  <c r="F340" i="62"/>
  <c r="G340" i="62"/>
  <c r="H340" i="62"/>
  <c r="I340" i="62"/>
  <c r="J340" i="62"/>
  <c r="A341" i="62"/>
  <c r="B341" i="62"/>
  <c r="C341" i="62"/>
  <c r="D341" i="62"/>
  <c r="E341" i="62"/>
  <c r="F341" i="62"/>
  <c r="G341" i="62"/>
  <c r="H341" i="62"/>
  <c r="I341" i="62"/>
  <c r="J341" i="62"/>
  <c r="A342" i="62"/>
  <c r="B342" i="62"/>
  <c r="C342" i="62"/>
  <c r="D342" i="62"/>
  <c r="E342" i="62"/>
  <c r="F342" i="62"/>
  <c r="G342" i="62"/>
  <c r="H342" i="62"/>
  <c r="I342" i="62"/>
  <c r="J342" i="62"/>
  <c r="A343" i="62"/>
  <c r="B343" i="62"/>
  <c r="C343" i="62"/>
  <c r="D343" i="62"/>
  <c r="E343" i="62"/>
  <c r="F343" i="62"/>
  <c r="G343" i="62"/>
  <c r="H343" i="62"/>
  <c r="I343" i="62"/>
  <c r="J343" i="62"/>
  <c r="A344" i="62"/>
  <c r="B344" i="62"/>
  <c r="C344" i="62"/>
  <c r="D344" i="62"/>
  <c r="E344" i="62"/>
  <c r="F344" i="62"/>
  <c r="G344" i="62"/>
  <c r="H344" i="62"/>
  <c r="I344" i="62"/>
  <c r="J344" i="62"/>
  <c r="A345" i="62"/>
  <c r="B345" i="62"/>
  <c r="C345" i="62"/>
  <c r="D345" i="62"/>
  <c r="E345" i="62"/>
  <c r="F345" i="62"/>
  <c r="G345" i="62"/>
  <c r="H345" i="62"/>
  <c r="I345" i="62"/>
  <c r="J345" i="62"/>
  <c r="A346" i="62"/>
  <c r="B346" i="62"/>
  <c r="C346" i="62"/>
  <c r="D346" i="62"/>
  <c r="E346" i="62"/>
  <c r="F346" i="62"/>
  <c r="G346" i="62"/>
  <c r="H346" i="62"/>
  <c r="I346" i="62"/>
  <c r="J346" i="62"/>
  <c r="A347" i="62"/>
  <c r="B347" i="62"/>
  <c r="C347" i="62"/>
  <c r="D347" i="62"/>
  <c r="E347" i="62"/>
  <c r="F347" i="62"/>
  <c r="G347" i="62"/>
  <c r="H347" i="62"/>
  <c r="I347" i="62"/>
  <c r="J347" i="62"/>
  <c r="A348" i="62"/>
  <c r="B348" i="62"/>
  <c r="C348" i="62"/>
  <c r="D348" i="62"/>
  <c r="E348" i="62"/>
  <c r="F348" i="62"/>
  <c r="G348" i="62"/>
  <c r="H348" i="62"/>
  <c r="I348" i="62"/>
  <c r="J348" i="62"/>
  <c r="A349" i="62"/>
  <c r="B349" i="62"/>
  <c r="C349" i="62"/>
  <c r="D349" i="62"/>
  <c r="E349" i="62"/>
  <c r="F349" i="62"/>
  <c r="G349" i="62"/>
  <c r="H349" i="62"/>
  <c r="I349" i="62"/>
  <c r="J349" i="62"/>
  <c r="A350" i="62"/>
  <c r="B350" i="62"/>
  <c r="C350" i="62"/>
  <c r="D350" i="62"/>
  <c r="E350" i="62"/>
  <c r="F350" i="62"/>
  <c r="G350" i="62"/>
  <c r="H350" i="62"/>
  <c r="I350" i="62"/>
  <c r="J350" i="62"/>
  <c r="A351" i="62"/>
  <c r="B351" i="62"/>
  <c r="C351" i="62"/>
  <c r="D351" i="62"/>
  <c r="E351" i="62"/>
  <c r="F351" i="62"/>
  <c r="G351" i="62"/>
  <c r="H351" i="62"/>
  <c r="I351" i="62"/>
  <c r="J351" i="62"/>
  <c r="A352" i="62"/>
  <c r="B352" i="62"/>
  <c r="C352" i="62"/>
  <c r="D352" i="62"/>
  <c r="E352" i="62"/>
  <c r="F352" i="62"/>
  <c r="G352" i="62"/>
  <c r="H352" i="62"/>
  <c r="I352" i="62"/>
  <c r="J352" i="62"/>
  <c r="A353" i="62"/>
  <c r="B353" i="62"/>
  <c r="C353" i="62"/>
  <c r="D353" i="62"/>
  <c r="E353" i="62"/>
  <c r="F353" i="62"/>
  <c r="G353" i="62"/>
  <c r="H353" i="62"/>
  <c r="I353" i="62"/>
  <c r="J353" i="62"/>
  <c r="A354" i="62"/>
  <c r="B354" i="62"/>
  <c r="C354" i="62"/>
  <c r="D354" i="62"/>
  <c r="E354" i="62"/>
  <c r="F354" i="62"/>
  <c r="G354" i="62"/>
  <c r="H354" i="62"/>
  <c r="I354" i="62"/>
  <c r="J354" i="62"/>
  <c r="A355" i="62"/>
  <c r="B355" i="62"/>
  <c r="C355" i="62"/>
  <c r="D355" i="62"/>
  <c r="E355" i="62"/>
  <c r="F355" i="62"/>
  <c r="G355" i="62"/>
  <c r="H355" i="62"/>
  <c r="I355" i="62"/>
  <c r="J355" i="62"/>
  <c r="A356" i="62"/>
  <c r="B356" i="62"/>
  <c r="C356" i="62"/>
  <c r="D356" i="62"/>
  <c r="E356" i="62"/>
  <c r="F356" i="62"/>
  <c r="G356" i="62"/>
  <c r="H356" i="62"/>
  <c r="I356" i="62"/>
  <c r="J356" i="62"/>
  <c r="A357" i="62"/>
  <c r="B357" i="62"/>
  <c r="C357" i="62"/>
  <c r="D357" i="62"/>
  <c r="E357" i="62"/>
  <c r="F357" i="62"/>
  <c r="G357" i="62"/>
  <c r="H357" i="62"/>
  <c r="I357" i="62"/>
  <c r="J357" i="62"/>
  <c r="A358" i="62"/>
  <c r="B358" i="62"/>
  <c r="C358" i="62"/>
  <c r="D358" i="62"/>
  <c r="E358" i="62"/>
  <c r="F358" i="62"/>
  <c r="G358" i="62"/>
  <c r="H358" i="62"/>
  <c r="I358" i="62"/>
  <c r="J358" i="62"/>
  <c r="A359" i="62"/>
  <c r="B359" i="62"/>
  <c r="C359" i="62"/>
  <c r="D359" i="62"/>
  <c r="E359" i="62"/>
  <c r="F359" i="62"/>
  <c r="G359" i="62"/>
  <c r="H359" i="62"/>
  <c r="I359" i="62"/>
  <c r="J359" i="62"/>
  <c r="A360" i="62"/>
  <c r="B360" i="62"/>
  <c r="C360" i="62"/>
  <c r="D360" i="62"/>
  <c r="E360" i="62"/>
  <c r="F360" i="62"/>
  <c r="G360" i="62"/>
  <c r="H360" i="62"/>
  <c r="I360" i="62"/>
  <c r="J360" i="62"/>
  <c r="A361" i="62"/>
  <c r="B361" i="62"/>
  <c r="C361" i="62"/>
  <c r="D361" i="62"/>
  <c r="E361" i="62"/>
  <c r="F361" i="62"/>
  <c r="G361" i="62"/>
  <c r="H361" i="62"/>
  <c r="I361" i="62"/>
  <c r="J361" i="62"/>
  <c r="A362" i="62"/>
  <c r="B362" i="62"/>
  <c r="C362" i="62"/>
  <c r="D362" i="62"/>
  <c r="E362" i="62"/>
  <c r="F362" i="62"/>
  <c r="G362" i="62"/>
  <c r="H362" i="62"/>
  <c r="I362" i="62"/>
  <c r="J362" i="62"/>
  <c r="A363" i="62"/>
  <c r="B363" i="62"/>
  <c r="C363" i="62"/>
  <c r="D363" i="62"/>
  <c r="E363" i="62"/>
  <c r="F363" i="62"/>
  <c r="G363" i="62"/>
  <c r="H363" i="62"/>
  <c r="I363" i="62"/>
  <c r="J363" i="62"/>
  <c r="A364" i="62"/>
  <c r="B364" i="62"/>
  <c r="C364" i="62"/>
  <c r="D364" i="62"/>
  <c r="E364" i="62"/>
  <c r="F364" i="62"/>
  <c r="G364" i="62"/>
  <c r="H364" i="62"/>
  <c r="I364" i="62"/>
  <c r="J364" i="62"/>
  <c r="A365" i="62"/>
  <c r="B365" i="62"/>
  <c r="C365" i="62"/>
  <c r="D365" i="62"/>
  <c r="E365" i="62"/>
  <c r="F365" i="62"/>
  <c r="G365" i="62"/>
  <c r="H365" i="62"/>
  <c r="I365" i="62"/>
  <c r="J365" i="62"/>
  <c r="A366" i="62"/>
  <c r="B366" i="62"/>
  <c r="C366" i="62"/>
  <c r="D366" i="62"/>
  <c r="E366" i="62"/>
  <c r="F366" i="62"/>
  <c r="G366" i="62"/>
  <c r="H366" i="62"/>
  <c r="I366" i="62"/>
  <c r="J366" i="62"/>
  <c r="A367" i="62"/>
  <c r="B367" i="62"/>
  <c r="C367" i="62"/>
  <c r="D367" i="62"/>
  <c r="E367" i="62"/>
  <c r="F367" i="62"/>
  <c r="G367" i="62"/>
  <c r="H367" i="62"/>
  <c r="I367" i="62"/>
  <c r="J367" i="62"/>
  <c r="A368" i="62"/>
  <c r="B368" i="62"/>
  <c r="C368" i="62"/>
  <c r="D368" i="62"/>
  <c r="E368" i="62"/>
  <c r="F368" i="62"/>
  <c r="G368" i="62"/>
  <c r="H368" i="62"/>
  <c r="I368" i="62"/>
  <c r="J368" i="62"/>
  <c r="A369" i="62"/>
  <c r="B369" i="62"/>
  <c r="C369" i="62"/>
  <c r="D369" i="62"/>
  <c r="E369" i="62"/>
  <c r="F369" i="62"/>
  <c r="G369" i="62"/>
  <c r="H369" i="62"/>
  <c r="I369" i="62"/>
  <c r="J369" i="62"/>
  <c r="A370" i="62"/>
  <c r="B370" i="62"/>
  <c r="C370" i="62"/>
  <c r="D370" i="62"/>
  <c r="E370" i="62"/>
  <c r="F370" i="62"/>
  <c r="G370" i="62"/>
  <c r="H370" i="62"/>
  <c r="I370" i="62"/>
  <c r="J370" i="62"/>
  <c r="A371" i="62"/>
  <c r="B371" i="62"/>
  <c r="C371" i="62"/>
  <c r="D371" i="62"/>
  <c r="E371" i="62"/>
  <c r="F371" i="62"/>
  <c r="G371" i="62"/>
  <c r="H371" i="62"/>
  <c r="I371" i="62"/>
  <c r="J371" i="62"/>
  <c r="A372" i="62"/>
  <c r="B372" i="62"/>
  <c r="C372" i="62"/>
  <c r="D372" i="62"/>
  <c r="E372" i="62"/>
  <c r="F372" i="62"/>
  <c r="G372" i="62"/>
  <c r="H372" i="62"/>
  <c r="I372" i="62"/>
  <c r="J372" i="62"/>
  <c r="A373" i="62"/>
  <c r="B373" i="62"/>
  <c r="C373" i="62"/>
  <c r="D373" i="62"/>
  <c r="E373" i="62"/>
  <c r="F373" i="62"/>
  <c r="G373" i="62"/>
  <c r="H373" i="62"/>
  <c r="I373" i="62"/>
  <c r="J373" i="62"/>
  <c r="A374" i="62"/>
  <c r="B374" i="62"/>
  <c r="C374" i="62"/>
  <c r="D374" i="62"/>
  <c r="E374" i="62"/>
  <c r="F374" i="62"/>
  <c r="G374" i="62"/>
  <c r="H374" i="62"/>
  <c r="I374" i="62"/>
  <c r="J374" i="62"/>
  <c r="A375" i="62"/>
  <c r="B375" i="62"/>
  <c r="C375" i="62"/>
  <c r="D375" i="62"/>
  <c r="E375" i="62"/>
  <c r="F375" i="62"/>
  <c r="G375" i="62"/>
  <c r="H375" i="62"/>
  <c r="I375" i="62"/>
  <c r="J375" i="62"/>
  <c r="A376" i="62"/>
  <c r="B376" i="62"/>
  <c r="C376" i="62"/>
  <c r="D376" i="62"/>
  <c r="E376" i="62"/>
  <c r="F376" i="62"/>
  <c r="G376" i="62"/>
  <c r="H376" i="62"/>
  <c r="I376" i="62"/>
  <c r="J376" i="62"/>
  <c r="A377" i="62"/>
  <c r="B377" i="62"/>
  <c r="C377" i="62"/>
  <c r="D377" i="62"/>
  <c r="E377" i="62"/>
  <c r="F377" i="62"/>
  <c r="G377" i="62"/>
  <c r="H377" i="62"/>
  <c r="I377" i="62"/>
  <c r="J377" i="62"/>
  <c r="A378" i="62"/>
  <c r="B378" i="62"/>
  <c r="C378" i="62"/>
  <c r="D378" i="62"/>
  <c r="E378" i="62"/>
  <c r="F378" i="62"/>
  <c r="G378" i="62"/>
  <c r="H378" i="62"/>
  <c r="I378" i="62"/>
  <c r="J378" i="62"/>
  <c r="A379" i="62"/>
  <c r="B379" i="62"/>
  <c r="C379" i="62"/>
  <c r="D379" i="62"/>
  <c r="E379" i="62"/>
  <c r="F379" i="62"/>
  <c r="G379" i="62"/>
  <c r="H379" i="62"/>
  <c r="I379" i="62"/>
  <c r="J379" i="62"/>
  <c r="A380" i="62"/>
  <c r="B380" i="62"/>
  <c r="C380" i="62"/>
  <c r="D380" i="62"/>
  <c r="E380" i="62"/>
  <c r="F380" i="62"/>
  <c r="G380" i="62"/>
  <c r="H380" i="62"/>
  <c r="I380" i="62"/>
  <c r="J380" i="62"/>
  <c r="A381" i="62"/>
  <c r="B381" i="62"/>
  <c r="C381" i="62"/>
  <c r="D381" i="62"/>
  <c r="E381" i="62"/>
  <c r="F381" i="62"/>
  <c r="G381" i="62"/>
  <c r="H381" i="62"/>
  <c r="I381" i="62"/>
  <c r="J381" i="62"/>
  <c r="A382" i="62"/>
  <c r="B382" i="62"/>
  <c r="C382" i="62"/>
  <c r="D382" i="62"/>
  <c r="E382" i="62"/>
  <c r="F382" i="62"/>
  <c r="G382" i="62"/>
  <c r="H382" i="62"/>
  <c r="I382" i="62"/>
  <c r="J382" i="62"/>
  <c r="A383" i="62"/>
  <c r="B383" i="62"/>
  <c r="C383" i="62"/>
  <c r="D383" i="62"/>
  <c r="E383" i="62"/>
  <c r="F383" i="62"/>
  <c r="G383" i="62"/>
  <c r="H383" i="62"/>
  <c r="I383" i="62"/>
  <c r="J383" i="62"/>
  <c r="A384" i="62"/>
  <c r="B384" i="62"/>
  <c r="C384" i="62"/>
  <c r="D384" i="62"/>
  <c r="E384" i="62"/>
  <c r="F384" i="62"/>
  <c r="G384" i="62"/>
  <c r="H384" i="62"/>
  <c r="I384" i="62"/>
  <c r="J384" i="62"/>
  <c r="A385" i="62"/>
  <c r="B385" i="62"/>
  <c r="C385" i="62"/>
  <c r="D385" i="62"/>
  <c r="E385" i="62"/>
  <c r="F385" i="62"/>
  <c r="G385" i="62"/>
  <c r="H385" i="62"/>
  <c r="I385" i="62"/>
  <c r="J385" i="62"/>
  <c r="A386" i="62"/>
  <c r="B386" i="62"/>
  <c r="C386" i="62"/>
  <c r="D386" i="62"/>
  <c r="E386" i="62"/>
  <c r="F386" i="62"/>
  <c r="G386" i="62"/>
  <c r="H386" i="62"/>
  <c r="I386" i="62"/>
  <c r="J386" i="62"/>
  <c r="A387" i="62"/>
  <c r="B387" i="62"/>
  <c r="C387" i="62"/>
  <c r="D387" i="62"/>
  <c r="E387" i="62"/>
  <c r="F387" i="62"/>
  <c r="G387" i="62"/>
  <c r="H387" i="62"/>
  <c r="I387" i="62"/>
  <c r="J387" i="62"/>
  <c r="A388" i="62"/>
  <c r="B388" i="62"/>
  <c r="C388" i="62"/>
  <c r="D388" i="62"/>
  <c r="E388" i="62"/>
  <c r="F388" i="62"/>
  <c r="G388" i="62"/>
  <c r="H388" i="62"/>
  <c r="I388" i="62"/>
  <c r="J388" i="62"/>
  <c r="A389" i="62"/>
  <c r="B389" i="62"/>
  <c r="C389" i="62"/>
  <c r="D389" i="62"/>
  <c r="E389" i="62"/>
  <c r="F389" i="62"/>
  <c r="G389" i="62"/>
  <c r="H389" i="62"/>
  <c r="I389" i="62"/>
  <c r="J389" i="62"/>
  <c r="A390" i="62"/>
  <c r="B390" i="62"/>
  <c r="C390" i="62"/>
  <c r="D390" i="62"/>
  <c r="E390" i="62"/>
  <c r="F390" i="62"/>
  <c r="G390" i="62"/>
  <c r="H390" i="62"/>
  <c r="I390" i="62"/>
  <c r="J390" i="62"/>
  <c r="A391" i="62"/>
  <c r="B391" i="62"/>
  <c r="C391" i="62"/>
  <c r="D391" i="62"/>
  <c r="E391" i="62"/>
  <c r="F391" i="62"/>
  <c r="G391" i="62"/>
  <c r="H391" i="62"/>
  <c r="I391" i="62"/>
  <c r="J391" i="62"/>
  <c r="A392" i="62"/>
  <c r="B392" i="62"/>
  <c r="C392" i="62"/>
  <c r="D392" i="62"/>
  <c r="E392" i="62"/>
  <c r="F392" i="62"/>
  <c r="G392" i="62"/>
  <c r="H392" i="62"/>
  <c r="I392" i="62"/>
  <c r="J392" i="62"/>
  <c r="A393" i="62"/>
  <c r="B393" i="62"/>
  <c r="C393" i="62"/>
  <c r="D393" i="62"/>
  <c r="E393" i="62"/>
  <c r="F393" i="62"/>
  <c r="G393" i="62"/>
  <c r="H393" i="62"/>
  <c r="I393" i="62"/>
  <c r="J393" i="62"/>
  <c r="A394" i="62"/>
  <c r="B394" i="62"/>
  <c r="C394" i="62"/>
  <c r="D394" i="62"/>
  <c r="E394" i="62"/>
  <c r="F394" i="62"/>
  <c r="G394" i="62"/>
  <c r="H394" i="62"/>
  <c r="I394" i="62"/>
  <c r="J394" i="62"/>
  <c r="A395" i="62"/>
  <c r="B395" i="62"/>
  <c r="C395" i="62"/>
  <c r="D395" i="62"/>
  <c r="E395" i="62"/>
  <c r="F395" i="62"/>
  <c r="G395" i="62"/>
  <c r="H395" i="62"/>
  <c r="I395" i="62"/>
  <c r="J395" i="62"/>
  <c r="A396" i="62"/>
  <c r="B396" i="62"/>
  <c r="C396" i="62"/>
  <c r="D396" i="62"/>
  <c r="E396" i="62"/>
  <c r="F396" i="62"/>
  <c r="G396" i="62"/>
  <c r="H396" i="62"/>
  <c r="I396" i="62"/>
  <c r="J396" i="62"/>
  <c r="A397" i="62"/>
  <c r="B397" i="62"/>
  <c r="C397" i="62"/>
  <c r="D397" i="62"/>
  <c r="E397" i="62"/>
  <c r="F397" i="62"/>
  <c r="G397" i="62"/>
  <c r="H397" i="62"/>
  <c r="I397" i="62"/>
  <c r="J397" i="62"/>
  <c r="A398" i="62"/>
  <c r="B398" i="62"/>
  <c r="C398" i="62"/>
  <c r="D398" i="62"/>
  <c r="E398" i="62"/>
  <c r="F398" i="62"/>
  <c r="G398" i="62"/>
  <c r="H398" i="62"/>
  <c r="I398" i="62"/>
  <c r="J398" i="62"/>
  <c r="A399" i="62"/>
  <c r="B399" i="62"/>
  <c r="C399" i="62"/>
  <c r="D399" i="62"/>
  <c r="E399" i="62"/>
  <c r="F399" i="62"/>
  <c r="G399" i="62"/>
  <c r="H399" i="62"/>
  <c r="I399" i="62"/>
  <c r="J399" i="62"/>
  <c r="A400" i="62"/>
  <c r="B400" i="62"/>
  <c r="C400" i="62"/>
  <c r="D400" i="62"/>
  <c r="E400" i="62"/>
  <c r="F400" i="62"/>
  <c r="G400" i="62"/>
  <c r="H400" i="62"/>
  <c r="I400" i="62"/>
  <c r="J400" i="62"/>
  <c r="A401" i="62"/>
  <c r="B401" i="62"/>
  <c r="C401" i="62"/>
  <c r="D401" i="62"/>
  <c r="E401" i="62"/>
  <c r="F401" i="62"/>
  <c r="G401" i="62"/>
  <c r="H401" i="62"/>
  <c r="I401" i="62"/>
  <c r="J401" i="62"/>
  <c r="A402" i="62"/>
  <c r="B402" i="62"/>
  <c r="C402" i="62"/>
  <c r="D402" i="62"/>
  <c r="E402" i="62"/>
  <c r="F402" i="62"/>
  <c r="G402" i="62"/>
  <c r="H402" i="62"/>
  <c r="I402" i="62"/>
  <c r="J402" i="62"/>
  <c r="A403" i="62"/>
  <c r="B403" i="62"/>
  <c r="C403" i="62"/>
  <c r="D403" i="62"/>
  <c r="E403" i="62"/>
  <c r="F403" i="62"/>
  <c r="G403" i="62"/>
  <c r="H403" i="62"/>
  <c r="I403" i="62"/>
  <c r="J403" i="62"/>
  <c r="A404" i="62"/>
  <c r="B404" i="62"/>
  <c r="C404" i="62"/>
  <c r="D404" i="62"/>
  <c r="E404" i="62"/>
  <c r="F404" i="62"/>
  <c r="G404" i="62"/>
  <c r="H404" i="62"/>
  <c r="I404" i="62"/>
  <c r="J404" i="62"/>
  <c r="A405" i="62"/>
  <c r="B405" i="62"/>
  <c r="C405" i="62"/>
  <c r="D405" i="62"/>
  <c r="E405" i="62"/>
  <c r="F405" i="62"/>
  <c r="G405" i="62"/>
  <c r="H405" i="62"/>
  <c r="I405" i="62"/>
  <c r="J405" i="62"/>
  <c r="A406" i="62"/>
  <c r="B406" i="62"/>
  <c r="C406" i="62"/>
  <c r="D406" i="62"/>
  <c r="E406" i="62"/>
  <c r="F406" i="62"/>
  <c r="G406" i="62"/>
  <c r="H406" i="62"/>
  <c r="I406" i="62"/>
  <c r="J406" i="62"/>
  <c r="A407" i="62"/>
  <c r="B407" i="62"/>
  <c r="C407" i="62"/>
  <c r="D407" i="62"/>
  <c r="E407" i="62"/>
  <c r="F407" i="62"/>
  <c r="G407" i="62"/>
  <c r="H407" i="62"/>
  <c r="I407" i="62"/>
  <c r="J407" i="62"/>
  <c r="A408" i="62"/>
  <c r="B408" i="62"/>
  <c r="C408" i="62"/>
  <c r="D408" i="62"/>
  <c r="E408" i="62"/>
  <c r="F408" i="62"/>
  <c r="G408" i="62"/>
  <c r="H408" i="62"/>
  <c r="I408" i="62"/>
  <c r="J408" i="62"/>
  <c r="A409" i="62"/>
  <c r="B409" i="62"/>
  <c r="C409" i="62"/>
  <c r="D409" i="62"/>
  <c r="E409" i="62"/>
  <c r="F409" i="62"/>
  <c r="G409" i="62"/>
  <c r="H409" i="62"/>
  <c r="I409" i="62"/>
  <c r="J409" i="62"/>
  <c r="A410" i="62"/>
  <c r="B410" i="62"/>
  <c r="C410" i="62"/>
  <c r="D410" i="62"/>
  <c r="E410" i="62"/>
  <c r="F410" i="62"/>
  <c r="G410" i="62"/>
  <c r="H410" i="62"/>
  <c r="I410" i="62"/>
  <c r="J410" i="62"/>
  <c r="A411" i="62"/>
  <c r="B411" i="62"/>
  <c r="C411" i="62"/>
  <c r="D411" i="62"/>
  <c r="E411" i="62"/>
  <c r="F411" i="62"/>
  <c r="G411" i="62"/>
  <c r="H411" i="62"/>
  <c r="I411" i="62"/>
  <c r="J411" i="62"/>
  <c r="A412" i="62"/>
  <c r="B412" i="62"/>
  <c r="C412" i="62"/>
  <c r="D412" i="62"/>
  <c r="E412" i="62"/>
  <c r="F412" i="62"/>
  <c r="G412" i="62"/>
  <c r="H412" i="62"/>
  <c r="I412" i="62"/>
  <c r="J412" i="62"/>
  <c r="A413" i="62"/>
  <c r="B413" i="62"/>
  <c r="C413" i="62"/>
  <c r="D413" i="62"/>
  <c r="E413" i="62"/>
  <c r="F413" i="62"/>
  <c r="G413" i="62"/>
  <c r="H413" i="62"/>
  <c r="I413" i="62"/>
  <c r="J413" i="62"/>
  <c r="A414" i="62"/>
  <c r="B414" i="62"/>
  <c r="C414" i="62"/>
  <c r="D414" i="62"/>
  <c r="E414" i="62"/>
  <c r="F414" i="62"/>
  <c r="G414" i="62"/>
  <c r="H414" i="62"/>
  <c r="I414" i="62"/>
  <c r="J414" i="62"/>
  <c r="A415" i="62"/>
  <c r="B415" i="62"/>
  <c r="C415" i="62"/>
  <c r="D415" i="62"/>
  <c r="E415" i="62"/>
  <c r="F415" i="62"/>
  <c r="G415" i="62"/>
  <c r="H415" i="62"/>
  <c r="I415" i="62"/>
  <c r="J415" i="62"/>
  <c r="A416" i="62"/>
  <c r="B416" i="62"/>
  <c r="C416" i="62"/>
  <c r="D416" i="62"/>
  <c r="E416" i="62"/>
  <c r="F416" i="62"/>
  <c r="G416" i="62"/>
  <c r="H416" i="62"/>
  <c r="I416" i="62"/>
  <c r="J416" i="62"/>
  <c r="A417" i="62"/>
  <c r="B417" i="62"/>
  <c r="C417" i="62"/>
  <c r="D417" i="62"/>
  <c r="E417" i="62"/>
  <c r="F417" i="62"/>
  <c r="G417" i="62"/>
  <c r="H417" i="62"/>
  <c r="I417" i="62"/>
  <c r="J417" i="62"/>
  <c r="A418" i="62"/>
  <c r="B418" i="62"/>
  <c r="C418" i="62"/>
  <c r="D418" i="62"/>
  <c r="E418" i="62"/>
  <c r="F418" i="62"/>
  <c r="G418" i="62"/>
  <c r="H418" i="62"/>
  <c r="I418" i="62"/>
  <c r="J418" i="62"/>
  <c r="A419" i="62"/>
  <c r="B419" i="62"/>
  <c r="C419" i="62"/>
  <c r="D419" i="62"/>
  <c r="E419" i="62"/>
  <c r="F419" i="62"/>
  <c r="G419" i="62"/>
  <c r="H419" i="62"/>
  <c r="I419" i="62"/>
  <c r="J419" i="62"/>
  <c r="A420" i="62"/>
  <c r="B420" i="62"/>
  <c r="C420" i="62"/>
  <c r="D420" i="62"/>
  <c r="E420" i="62"/>
  <c r="F420" i="62"/>
  <c r="G420" i="62"/>
  <c r="H420" i="62"/>
  <c r="I420" i="62"/>
  <c r="J420" i="62"/>
  <c r="A421" i="62"/>
  <c r="B421" i="62"/>
  <c r="C421" i="62"/>
  <c r="D421" i="62"/>
  <c r="E421" i="62"/>
  <c r="F421" i="62"/>
  <c r="G421" i="62"/>
  <c r="H421" i="62"/>
  <c r="I421" i="62"/>
  <c r="J421" i="62"/>
  <c r="A422" i="62"/>
  <c r="B422" i="62"/>
  <c r="C422" i="62"/>
  <c r="D422" i="62"/>
  <c r="E422" i="62"/>
  <c r="F422" i="62"/>
  <c r="G422" i="62"/>
  <c r="H422" i="62"/>
  <c r="I422" i="62"/>
  <c r="J422" i="62"/>
  <c r="A423" i="62"/>
  <c r="B423" i="62"/>
  <c r="C423" i="62"/>
  <c r="D423" i="62"/>
  <c r="E423" i="62"/>
  <c r="F423" i="62"/>
  <c r="G423" i="62"/>
  <c r="H423" i="62"/>
  <c r="I423" i="62"/>
  <c r="J423" i="62"/>
  <c r="A424" i="62"/>
  <c r="B424" i="62"/>
  <c r="C424" i="62"/>
  <c r="D424" i="62"/>
  <c r="E424" i="62"/>
  <c r="F424" i="62"/>
  <c r="G424" i="62"/>
  <c r="H424" i="62"/>
  <c r="I424" i="62"/>
  <c r="J424" i="62"/>
  <c r="A425" i="62"/>
  <c r="B425" i="62"/>
  <c r="C425" i="62"/>
  <c r="D425" i="62"/>
  <c r="E425" i="62"/>
  <c r="F425" i="62"/>
  <c r="G425" i="62"/>
  <c r="H425" i="62"/>
  <c r="I425" i="62"/>
  <c r="J425" i="62"/>
  <c r="A426" i="62"/>
  <c r="B426" i="62"/>
  <c r="C426" i="62"/>
  <c r="D426" i="62"/>
  <c r="E426" i="62"/>
  <c r="F426" i="62"/>
  <c r="G426" i="62"/>
  <c r="H426" i="62"/>
  <c r="I426" i="62"/>
  <c r="J426" i="62"/>
  <c r="A427" i="62"/>
  <c r="B427" i="62"/>
  <c r="C427" i="62"/>
  <c r="D427" i="62"/>
  <c r="E427" i="62"/>
  <c r="F427" i="62"/>
  <c r="G427" i="62"/>
  <c r="H427" i="62"/>
  <c r="I427" i="62"/>
  <c r="J427" i="62"/>
  <c r="A428" i="62"/>
  <c r="B428" i="62"/>
  <c r="C428" i="62"/>
  <c r="D428" i="62"/>
  <c r="E428" i="62"/>
  <c r="F428" i="62"/>
  <c r="G428" i="62"/>
  <c r="H428" i="62"/>
  <c r="I428" i="62"/>
  <c r="J428" i="62"/>
  <c r="A429" i="62"/>
  <c r="B429" i="62"/>
  <c r="C429" i="62"/>
  <c r="D429" i="62"/>
  <c r="E429" i="62"/>
  <c r="F429" i="62"/>
  <c r="G429" i="62"/>
  <c r="H429" i="62"/>
  <c r="I429" i="62"/>
  <c r="J429" i="62"/>
  <c r="A430" i="62"/>
  <c r="B430" i="62"/>
  <c r="C430" i="62"/>
  <c r="D430" i="62"/>
  <c r="E430" i="62"/>
  <c r="F430" i="62"/>
  <c r="G430" i="62"/>
  <c r="H430" i="62"/>
  <c r="I430" i="62"/>
  <c r="J430" i="62"/>
  <c r="A431" i="62"/>
  <c r="B431" i="62"/>
  <c r="C431" i="62"/>
  <c r="D431" i="62"/>
  <c r="E431" i="62"/>
  <c r="F431" i="62"/>
  <c r="G431" i="62"/>
  <c r="H431" i="62"/>
  <c r="I431" i="62"/>
  <c r="J431" i="62"/>
  <c r="A432" i="62"/>
  <c r="B432" i="62"/>
  <c r="C432" i="62"/>
  <c r="D432" i="62"/>
  <c r="E432" i="62"/>
  <c r="F432" i="62"/>
  <c r="G432" i="62"/>
  <c r="H432" i="62"/>
  <c r="I432" i="62"/>
  <c r="J432" i="62"/>
  <c r="A433" i="62"/>
  <c r="B433" i="62"/>
  <c r="C433" i="62"/>
  <c r="D433" i="62"/>
  <c r="E433" i="62"/>
  <c r="F433" i="62"/>
  <c r="G433" i="62"/>
  <c r="H433" i="62"/>
  <c r="I433" i="62"/>
  <c r="J433" i="62"/>
  <c r="A434" i="62"/>
  <c r="B434" i="62"/>
  <c r="C434" i="62"/>
  <c r="D434" i="62"/>
  <c r="E434" i="62"/>
  <c r="F434" i="62"/>
  <c r="G434" i="62"/>
  <c r="H434" i="62"/>
  <c r="I434" i="62"/>
  <c r="J434" i="62"/>
  <c r="A435" i="62"/>
  <c r="B435" i="62"/>
  <c r="C435" i="62"/>
  <c r="D435" i="62"/>
  <c r="E435" i="62"/>
  <c r="F435" i="62"/>
  <c r="G435" i="62"/>
  <c r="H435" i="62"/>
  <c r="I435" i="62"/>
  <c r="J435" i="62"/>
  <c r="A436" i="62"/>
  <c r="B436" i="62"/>
  <c r="C436" i="62"/>
  <c r="D436" i="62"/>
  <c r="E436" i="62"/>
  <c r="F436" i="62"/>
  <c r="G436" i="62"/>
  <c r="H436" i="62"/>
  <c r="I436" i="62"/>
  <c r="J436" i="62"/>
  <c r="A437" i="62"/>
  <c r="B437" i="62"/>
  <c r="C437" i="62"/>
  <c r="D437" i="62"/>
  <c r="E437" i="62"/>
  <c r="F437" i="62"/>
  <c r="G437" i="62"/>
  <c r="H437" i="62"/>
  <c r="I437" i="62"/>
  <c r="J437" i="62"/>
  <c r="A438" i="62"/>
  <c r="B438" i="62"/>
  <c r="C438" i="62"/>
  <c r="D438" i="62"/>
  <c r="E438" i="62"/>
  <c r="F438" i="62"/>
  <c r="G438" i="62"/>
  <c r="H438" i="62"/>
  <c r="I438" i="62"/>
  <c r="J438" i="62"/>
  <c r="A439" i="62"/>
  <c r="B439" i="62"/>
  <c r="C439" i="62"/>
  <c r="D439" i="62"/>
  <c r="E439" i="62"/>
  <c r="F439" i="62"/>
  <c r="G439" i="62"/>
  <c r="H439" i="62"/>
  <c r="I439" i="62"/>
  <c r="J439" i="62"/>
  <c r="A440" i="62"/>
  <c r="B440" i="62"/>
  <c r="C440" i="62"/>
  <c r="D440" i="62"/>
  <c r="E440" i="62"/>
  <c r="F440" i="62"/>
  <c r="G440" i="62"/>
  <c r="H440" i="62"/>
  <c r="I440" i="62"/>
  <c r="J440" i="62"/>
  <c r="A441" i="62"/>
  <c r="B441" i="62"/>
  <c r="C441" i="62"/>
  <c r="D441" i="62"/>
  <c r="E441" i="62"/>
  <c r="F441" i="62"/>
  <c r="G441" i="62"/>
  <c r="H441" i="62"/>
  <c r="I441" i="62"/>
  <c r="J441" i="62"/>
  <c r="A442" i="62"/>
  <c r="B442" i="62"/>
  <c r="C442" i="62"/>
  <c r="D442" i="62"/>
  <c r="E442" i="62"/>
  <c r="F442" i="62"/>
  <c r="G442" i="62"/>
  <c r="H442" i="62"/>
  <c r="I442" i="62"/>
  <c r="J442" i="62"/>
  <c r="A443" i="62"/>
  <c r="B443" i="62"/>
  <c r="C443" i="62"/>
  <c r="D443" i="62"/>
  <c r="E443" i="62"/>
  <c r="F443" i="62"/>
  <c r="G443" i="62"/>
  <c r="H443" i="62"/>
  <c r="I443" i="62"/>
  <c r="J443" i="62"/>
  <c r="A444" i="62"/>
  <c r="B444" i="62"/>
  <c r="C444" i="62"/>
  <c r="D444" i="62"/>
  <c r="E444" i="62"/>
  <c r="F444" i="62"/>
  <c r="G444" i="62"/>
  <c r="H444" i="62"/>
  <c r="I444" i="62"/>
  <c r="J444" i="62"/>
  <c r="A445" i="62"/>
  <c r="B445" i="62"/>
  <c r="C445" i="62"/>
  <c r="D445" i="62"/>
  <c r="E445" i="62"/>
  <c r="F445" i="62"/>
  <c r="G445" i="62"/>
  <c r="H445" i="62"/>
  <c r="I445" i="62"/>
  <c r="J445" i="62"/>
  <c r="A446" i="62"/>
  <c r="B446" i="62"/>
  <c r="C446" i="62"/>
  <c r="D446" i="62"/>
  <c r="E446" i="62"/>
  <c r="F446" i="62"/>
  <c r="G446" i="62"/>
  <c r="H446" i="62"/>
  <c r="I446" i="62"/>
  <c r="J446" i="62"/>
  <c r="A447" i="62"/>
  <c r="B447" i="62"/>
  <c r="C447" i="62"/>
  <c r="D447" i="62"/>
  <c r="E447" i="62"/>
  <c r="F447" i="62"/>
  <c r="G447" i="62"/>
  <c r="H447" i="62"/>
  <c r="I447" i="62"/>
  <c r="J447" i="62"/>
  <c r="A448" i="62"/>
  <c r="B448" i="62"/>
  <c r="C448" i="62"/>
  <c r="D448" i="62"/>
  <c r="E448" i="62"/>
  <c r="F448" i="62"/>
  <c r="G448" i="62"/>
  <c r="H448" i="62"/>
  <c r="I448" i="62"/>
  <c r="J448" i="62"/>
  <c r="A449" i="62"/>
  <c r="B449" i="62"/>
  <c r="C449" i="62"/>
  <c r="D449" i="62"/>
  <c r="E449" i="62"/>
  <c r="F449" i="62"/>
  <c r="G449" i="62"/>
  <c r="H449" i="62"/>
  <c r="I449" i="62"/>
  <c r="J449" i="62"/>
  <c r="A450" i="62"/>
  <c r="B450" i="62"/>
  <c r="C450" i="62"/>
  <c r="D450" i="62"/>
  <c r="E450" i="62"/>
  <c r="F450" i="62"/>
  <c r="G450" i="62"/>
  <c r="H450" i="62"/>
  <c r="I450" i="62"/>
  <c r="J450" i="62"/>
  <c r="A451" i="62"/>
  <c r="B451" i="62"/>
  <c r="C451" i="62"/>
  <c r="D451" i="62"/>
  <c r="E451" i="62"/>
  <c r="F451" i="62"/>
  <c r="G451" i="62"/>
  <c r="H451" i="62"/>
  <c r="I451" i="62"/>
  <c r="J451" i="62"/>
  <c r="A452" i="62"/>
  <c r="B452" i="62"/>
  <c r="C452" i="62"/>
  <c r="D452" i="62"/>
  <c r="E452" i="62"/>
  <c r="F452" i="62"/>
  <c r="G452" i="62"/>
  <c r="H452" i="62"/>
  <c r="I452" i="62"/>
  <c r="J452" i="62"/>
  <c r="A453" i="62"/>
  <c r="B453" i="62"/>
  <c r="C453" i="62"/>
  <c r="D453" i="62"/>
  <c r="E453" i="62"/>
  <c r="F453" i="62"/>
  <c r="G453" i="62"/>
  <c r="H453" i="62"/>
  <c r="I453" i="62"/>
  <c r="J453" i="62"/>
  <c r="A454" i="62"/>
  <c r="B454" i="62"/>
  <c r="C454" i="62"/>
  <c r="D454" i="62"/>
  <c r="E454" i="62"/>
  <c r="F454" i="62"/>
  <c r="G454" i="62"/>
  <c r="H454" i="62"/>
  <c r="I454" i="62"/>
  <c r="J454" i="62"/>
  <c r="A455" i="62"/>
  <c r="B455" i="62"/>
  <c r="C455" i="62"/>
  <c r="D455" i="62"/>
  <c r="E455" i="62"/>
  <c r="F455" i="62"/>
  <c r="G455" i="62"/>
  <c r="H455" i="62"/>
  <c r="I455" i="62"/>
  <c r="J455" i="62"/>
  <c r="A456" i="62"/>
  <c r="B456" i="62"/>
  <c r="C456" i="62"/>
  <c r="D456" i="62"/>
  <c r="E456" i="62"/>
  <c r="F456" i="62"/>
  <c r="G456" i="62"/>
  <c r="H456" i="62"/>
  <c r="I456" i="62"/>
  <c r="J456" i="62"/>
  <c r="A457" i="62"/>
  <c r="B457" i="62"/>
  <c r="C457" i="62"/>
  <c r="D457" i="62"/>
  <c r="E457" i="62"/>
  <c r="F457" i="62"/>
  <c r="G457" i="62"/>
  <c r="H457" i="62"/>
  <c r="I457" i="62"/>
  <c r="J457" i="62"/>
  <c r="A458" i="62"/>
  <c r="B458" i="62"/>
  <c r="C458" i="62"/>
  <c r="D458" i="62"/>
  <c r="E458" i="62"/>
  <c r="F458" i="62"/>
  <c r="G458" i="62"/>
  <c r="H458" i="62"/>
  <c r="I458" i="62"/>
  <c r="J458" i="62"/>
  <c r="A459" i="62"/>
  <c r="B459" i="62"/>
  <c r="C459" i="62"/>
  <c r="D459" i="62"/>
  <c r="E459" i="62"/>
  <c r="F459" i="62"/>
  <c r="G459" i="62"/>
  <c r="H459" i="62"/>
  <c r="I459" i="62"/>
  <c r="J459" i="62"/>
  <c r="A460" i="62"/>
  <c r="B460" i="62"/>
  <c r="C460" i="62"/>
  <c r="D460" i="62"/>
  <c r="E460" i="62"/>
  <c r="F460" i="62"/>
  <c r="G460" i="62"/>
  <c r="H460" i="62"/>
  <c r="I460" i="62"/>
  <c r="J460" i="62"/>
  <c r="A461" i="62"/>
  <c r="B461" i="62"/>
  <c r="C461" i="62"/>
  <c r="D461" i="62"/>
  <c r="E461" i="62"/>
  <c r="F461" i="62"/>
  <c r="G461" i="62"/>
  <c r="H461" i="62"/>
  <c r="I461" i="62"/>
  <c r="J461" i="62"/>
  <c r="A462" i="62"/>
  <c r="B462" i="62"/>
  <c r="C462" i="62"/>
  <c r="D462" i="62"/>
  <c r="E462" i="62"/>
  <c r="F462" i="62"/>
  <c r="G462" i="62"/>
  <c r="H462" i="62"/>
  <c r="I462" i="62"/>
  <c r="J462" i="62"/>
  <c r="A463" i="62"/>
  <c r="B463" i="62"/>
  <c r="C463" i="62"/>
  <c r="D463" i="62"/>
  <c r="E463" i="62"/>
  <c r="F463" i="62"/>
  <c r="G463" i="62"/>
  <c r="H463" i="62"/>
  <c r="I463" i="62"/>
  <c r="J463" i="62"/>
  <c r="A464" i="62"/>
  <c r="B464" i="62"/>
  <c r="C464" i="62"/>
  <c r="D464" i="62"/>
  <c r="E464" i="62"/>
  <c r="F464" i="62"/>
  <c r="G464" i="62"/>
  <c r="H464" i="62"/>
  <c r="I464" i="62"/>
  <c r="J464" i="62"/>
  <c r="A465" i="62"/>
  <c r="B465" i="62"/>
  <c r="C465" i="62"/>
  <c r="D465" i="62"/>
  <c r="E465" i="62"/>
  <c r="F465" i="62"/>
  <c r="G465" i="62"/>
  <c r="H465" i="62"/>
  <c r="I465" i="62"/>
  <c r="J465" i="62"/>
  <c r="A466" i="62"/>
  <c r="B466" i="62"/>
  <c r="C466" i="62"/>
  <c r="D466" i="62"/>
  <c r="E466" i="62"/>
  <c r="F466" i="62"/>
  <c r="G466" i="62"/>
  <c r="H466" i="62"/>
  <c r="I466" i="62"/>
  <c r="J466" i="62"/>
  <c r="A467" i="62"/>
  <c r="B467" i="62"/>
  <c r="C467" i="62"/>
  <c r="D467" i="62"/>
  <c r="E467" i="62"/>
  <c r="F467" i="62"/>
  <c r="G467" i="62"/>
  <c r="H467" i="62"/>
  <c r="I467" i="62"/>
  <c r="J467" i="62"/>
  <c r="A468" i="62"/>
  <c r="B468" i="62"/>
  <c r="C468" i="62"/>
  <c r="D468" i="62"/>
  <c r="E468" i="62"/>
  <c r="F468" i="62"/>
  <c r="G468" i="62"/>
  <c r="H468" i="62"/>
  <c r="I468" i="62"/>
  <c r="J468" i="62"/>
  <c r="A469" i="62"/>
  <c r="B469" i="62"/>
  <c r="C469" i="62"/>
  <c r="D469" i="62"/>
  <c r="E469" i="62"/>
  <c r="F469" i="62"/>
  <c r="G469" i="62"/>
  <c r="H469" i="62"/>
  <c r="I469" i="62"/>
  <c r="J469" i="62"/>
  <c r="A470" i="62"/>
  <c r="B470" i="62"/>
  <c r="C470" i="62"/>
  <c r="D470" i="62"/>
  <c r="E470" i="62"/>
  <c r="F470" i="62"/>
  <c r="G470" i="62"/>
  <c r="H470" i="62"/>
  <c r="I470" i="62"/>
  <c r="J470" i="62"/>
  <c r="A471" i="62"/>
  <c r="B471" i="62"/>
  <c r="C471" i="62"/>
  <c r="D471" i="62"/>
  <c r="E471" i="62"/>
  <c r="F471" i="62"/>
  <c r="G471" i="62"/>
  <c r="H471" i="62"/>
  <c r="I471" i="62"/>
  <c r="J471" i="62"/>
  <c r="A472" i="62"/>
  <c r="B472" i="62"/>
  <c r="C472" i="62"/>
  <c r="D472" i="62"/>
  <c r="E472" i="62"/>
  <c r="F472" i="62"/>
  <c r="G472" i="62"/>
  <c r="H472" i="62"/>
  <c r="I472" i="62"/>
  <c r="J472" i="62"/>
  <c r="A473" i="62"/>
  <c r="B473" i="62"/>
  <c r="C473" i="62"/>
  <c r="D473" i="62"/>
  <c r="E473" i="62"/>
  <c r="F473" i="62"/>
  <c r="G473" i="62"/>
  <c r="H473" i="62"/>
  <c r="I473" i="62"/>
  <c r="J473" i="62"/>
  <c r="A474" i="62"/>
  <c r="B474" i="62"/>
  <c r="C474" i="62"/>
  <c r="D474" i="62"/>
  <c r="E474" i="62"/>
  <c r="F474" i="62"/>
  <c r="G474" i="62"/>
  <c r="H474" i="62"/>
  <c r="I474" i="62"/>
  <c r="J474" i="62"/>
  <c r="A475" i="62"/>
  <c r="B475" i="62"/>
  <c r="C475" i="62"/>
  <c r="D475" i="62"/>
  <c r="E475" i="62"/>
  <c r="F475" i="62"/>
  <c r="G475" i="62"/>
  <c r="H475" i="62"/>
  <c r="I475" i="62"/>
  <c r="J475" i="62"/>
  <c r="A476" i="62"/>
  <c r="B476" i="62"/>
  <c r="C476" i="62"/>
  <c r="D476" i="62"/>
  <c r="E476" i="62"/>
  <c r="F476" i="62"/>
  <c r="G476" i="62"/>
  <c r="H476" i="62"/>
  <c r="I476" i="62"/>
  <c r="J476" i="62"/>
  <c r="A477" i="62"/>
  <c r="B477" i="62"/>
  <c r="C477" i="62"/>
  <c r="D477" i="62"/>
  <c r="E477" i="62"/>
  <c r="F477" i="62"/>
  <c r="G477" i="62"/>
  <c r="H477" i="62"/>
  <c r="I477" i="62"/>
  <c r="J477" i="62"/>
  <c r="A478" i="62"/>
  <c r="B478" i="62"/>
  <c r="C478" i="62"/>
  <c r="D478" i="62"/>
  <c r="E478" i="62"/>
  <c r="F478" i="62"/>
  <c r="G478" i="62"/>
  <c r="H478" i="62"/>
  <c r="I478" i="62"/>
  <c r="J478" i="62"/>
  <c r="A479" i="62"/>
  <c r="B479" i="62"/>
  <c r="C479" i="62"/>
  <c r="D479" i="62"/>
  <c r="E479" i="62"/>
  <c r="F479" i="62"/>
  <c r="G479" i="62"/>
  <c r="H479" i="62"/>
  <c r="I479" i="62"/>
  <c r="J479" i="62"/>
  <c r="A480" i="62"/>
  <c r="B480" i="62"/>
  <c r="C480" i="62"/>
  <c r="D480" i="62"/>
  <c r="E480" i="62"/>
  <c r="F480" i="62"/>
  <c r="G480" i="62"/>
  <c r="H480" i="62"/>
  <c r="I480" i="62"/>
  <c r="J480" i="62"/>
  <c r="A481" i="62"/>
  <c r="B481" i="62"/>
  <c r="C481" i="62"/>
  <c r="D481" i="62"/>
  <c r="E481" i="62"/>
  <c r="F481" i="62"/>
  <c r="G481" i="62"/>
  <c r="H481" i="62"/>
  <c r="I481" i="62"/>
  <c r="J481" i="62"/>
  <c r="A482" i="62"/>
  <c r="B482" i="62"/>
  <c r="C482" i="62"/>
  <c r="D482" i="62"/>
  <c r="E482" i="62"/>
  <c r="F482" i="62"/>
  <c r="G482" i="62"/>
  <c r="H482" i="62"/>
  <c r="I482" i="62"/>
  <c r="J482" i="62"/>
  <c r="A483" i="62"/>
  <c r="B483" i="62"/>
  <c r="C483" i="62"/>
  <c r="D483" i="62"/>
  <c r="E483" i="62"/>
  <c r="F483" i="62"/>
  <c r="G483" i="62"/>
  <c r="H483" i="62"/>
  <c r="I483" i="62"/>
  <c r="J483" i="62"/>
  <c r="A484" i="62"/>
  <c r="B484" i="62"/>
  <c r="C484" i="62"/>
  <c r="D484" i="62"/>
  <c r="E484" i="62"/>
  <c r="F484" i="62"/>
  <c r="G484" i="62"/>
  <c r="H484" i="62"/>
  <c r="I484" i="62"/>
  <c r="J484" i="62"/>
  <c r="A485" i="62"/>
  <c r="B485" i="62"/>
  <c r="C485" i="62"/>
  <c r="D485" i="62"/>
  <c r="E485" i="62"/>
  <c r="F485" i="62"/>
  <c r="G485" i="62"/>
  <c r="H485" i="62"/>
  <c r="I485" i="62"/>
  <c r="J485" i="62"/>
  <c r="A486" i="62"/>
  <c r="B486" i="62"/>
  <c r="C486" i="62"/>
  <c r="D486" i="62"/>
  <c r="E486" i="62"/>
  <c r="F486" i="62"/>
  <c r="G486" i="62"/>
  <c r="H486" i="62"/>
  <c r="I486" i="62"/>
  <c r="J486" i="62"/>
  <c r="A487" i="62"/>
  <c r="B487" i="62"/>
  <c r="C487" i="62"/>
  <c r="D487" i="62"/>
  <c r="E487" i="62"/>
  <c r="F487" i="62"/>
  <c r="G487" i="62"/>
  <c r="H487" i="62"/>
  <c r="I487" i="62"/>
  <c r="J487" i="62"/>
  <c r="A488" i="62"/>
  <c r="B488" i="62"/>
  <c r="C488" i="62"/>
  <c r="D488" i="62"/>
  <c r="E488" i="62"/>
  <c r="F488" i="62"/>
  <c r="G488" i="62"/>
  <c r="H488" i="62"/>
  <c r="I488" i="62"/>
  <c r="J488" i="62"/>
  <c r="A489" i="62"/>
  <c r="B489" i="62"/>
  <c r="C489" i="62"/>
  <c r="D489" i="62"/>
  <c r="E489" i="62"/>
  <c r="F489" i="62"/>
  <c r="G489" i="62"/>
  <c r="H489" i="62"/>
  <c r="I489" i="62"/>
  <c r="J489" i="62"/>
  <c r="A490" i="62"/>
  <c r="B490" i="62"/>
  <c r="C490" i="62"/>
  <c r="D490" i="62"/>
  <c r="E490" i="62"/>
  <c r="F490" i="62"/>
  <c r="G490" i="62"/>
  <c r="H490" i="62"/>
  <c r="I490" i="62"/>
  <c r="J490" i="62"/>
  <c r="A491" i="62"/>
  <c r="B491" i="62"/>
  <c r="C491" i="62"/>
  <c r="D491" i="62"/>
  <c r="E491" i="62"/>
  <c r="F491" i="62"/>
  <c r="G491" i="62"/>
  <c r="H491" i="62"/>
  <c r="I491" i="62"/>
  <c r="J491" i="62"/>
  <c r="A492" i="62"/>
  <c r="B492" i="62"/>
  <c r="C492" i="62"/>
  <c r="D492" i="62"/>
  <c r="E492" i="62"/>
  <c r="F492" i="62"/>
  <c r="G492" i="62"/>
  <c r="H492" i="62"/>
  <c r="I492" i="62"/>
  <c r="J492" i="62"/>
  <c r="A493" i="62"/>
  <c r="B493" i="62"/>
  <c r="C493" i="62"/>
  <c r="D493" i="62"/>
  <c r="E493" i="62"/>
  <c r="F493" i="62"/>
  <c r="G493" i="62"/>
  <c r="H493" i="62"/>
  <c r="I493" i="62"/>
  <c r="J493" i="62"/>
  <c r="A494" i="62"/>
  <c r="B494" i="62"/>
  <c r="C494" i="62"/>
  <c r="D494" i="62"/>
  <c r="E494" i="62"/>
  <c r="F494" i="62"/>
  <c r="G494" i="62"/>
  <c r="H494" i="62"/>
  <c r="I494" i="62"/>
  <c r="J494" i="62"/>
  <c r="A495" i="62"/>
  <c r="B495" i="62"/>
  <c r="C495" i="62"/>
  <c r="D495" i="62"/>
  <c r="E495" i="62"/>
  <c r="F495" i="62"/>
  <c r="G495" i="62"/>
  <c r="H495" i="62"/>
  <c r="I495" i="62"/>
  <c r="J495" i="62"/>
  <c r="A496" i="62"/>
  <c r="B496" i="62"/>
  <c r="C496" i="62"/>
  <c r="D496" i="62"/>
  <c r="E496" i="62"/>
  <c r="F496" i="62"/>
  <c r="G496" i="62"/>
  <c r="H496" i="62"/>
  <c r="I496" i="62"/>
  <c r="J496" i="62"/>
  <c r="A497" i="62"/>
  <c r="B497" i="62"/>
  <c r="C497" i="62"/>
  <c r="D497" i="62"/>
  <c r="E497" i="62"/>
  <c r="F497" i="62"/>
  <c r="G497" i="62"/>
  <c r="H497" i="62"/>
  <c r="I497" i="62"/>
  <c r="J497" i="62"/>
  <c r="A498" i="62"/>
  <c r="B498" i="62"/>
  <c r="C498" i="62"/>
  <c r="D498" i="62"/>
  <c r="E498" i="62"/>
  <c r="F498" i="62"/>
  <c r="G498" i="62"/>
  <c r="H498" i="62"/>
  <c r="I498" i="62"/>
  <c r="J498" i="62"/>
  <c r="A499" i="62"/>
  <c r="B499" i="62"/>
  <c r="C499" i="62"/>
  <c r="D499" i="62"/>
  <c r="E499" i="62"/>
  <c r="F499" i="62"/>
  <c r="G499" i="62"/>
  <c r="H499" i="62"/>
  <c r="I499" i="62"/>
  <c r="J499" i="62"/>
  <c r="A500" i="62"/>
  <c r="B500" i="62"/>
  <c r="C500" i="62"/>
  <c r="D500" i="62"/>
  <c r="E500" i="62"/>
  <c r="F500" i="62"/>
  <c r="G500" i="62"/>
  <c r="H500" i="62"/>
  <c r="I500" i="62"/>
  <c r="J500" i="62"/>
  <c r="A501" i="62"/>
  <c r="B501" i="62"/>
  <c r="C501" i="62"/>
  <c r="D501" i="62"/>
  <c r="E501" i="62"/>
  <c r="F501" i="62"/>
  <c r="G501" i="62"/>
  <c r="H501" i="62"/>
  <c r="I501" i="62"/>
  <c r="J501" i="62"/>
  <c r="A502" i="62"/>
  <c r="B502" i="62"/>
  <c r="C502" i="62"/>
  <c r="D502" i="62"/>
  <c r="E502" i="62"/>
  <c r="F502" i="62"/>
  <c r="G502" i="62"/>
  <c r="H502" i="62"/>
  <c r="I502" i="62"/>
  <c r="J502" i="62"/>
  <c r="A503" i="62"/>
  <c r="B503" i="62"/>
  <c r="C503" i="62"/>
  <c r="D503" i="62"/>
  <c r="E503" i="62"/>
  <c r="F503" i="62"/>
  <c r="G503" i="62"/>
  <c r="H503" i="62"/>
  <c r="I503" i="62"/>
  <c r="J503" i="62"/>
  <c r="A504" i="62"/>
  <c r="B504" i="62"/>
  <c r="C504" i="62"/>
  <c r="D504" i="62"/>
  <c r="E504" i="62"/>
  <c r="F504" i="62"/>
  <c r="G504" i="62"/>
  <c r="H504" i="62"/>
  <c r="I504" i="62"/>
  <c r="J504" i="62"/>
  <c r="A505" i="62"/>
  <c r="B505" i="62"/>
  <c r="C505" i="62"/>
  <c r="D505" i="62"/>
  <c r="E505" i="62"/>
  <c r="F505" i="62"/>
  <c r="G505" i="62"/>
  <c r="H505" i="62"/>
  <c r="I505" i="62"/>
  <c r="J505" i="62"/>
  <c r="A506" i="62"/>
  <c r="B506" i="62"/>
  <c r="C506" i="62"/>
  <c r="D506" i="62"/>
  <c r="E506" i="62"/>
  <c r="F506" i="62"/>
  <c r="G506" i="62"/>
  <c r="H506" i="62"/>
  <c r="I506" i="62"/>
  <c r="J506" i="62"/>
  <c r="A507" i="62"/>
  <c r="B507" i="62"/>
  <c r="C507" i="62"/>
  <c r="D507" i="62"/>
  <c r="E507" i="62"/>
  <c r="F507" i="62"/>
  <c r="G507" i="62"/>
  <c r="H507" i="62"/>
  <c r="I507" i="62"/>
  <c r="J507" i="62"/>
  <c r="A508" i="62"/>
  <c r="B508" i="62"/>
  <c r="C508" i="62"/>
  <c r="D508" i="62"/>
  <c r="E508" i="62"/>
  <c r="F508" i="62"/>
  <c r="G508" i="62"/>
  <c r="H508" i="62"/>
  <c r="I508" i="62"/>
  <c r="J508" i="62"/>
  <c r="A509" i="62"/>
  <c r="B509" i="62"/>
  <c r="C509" i="62"/>
  <c r="D509" i="62"/>
  <c r="E509" i="62"/>
  <c r="F509" i="62"/>
  <c r="G509" i="62"/>
  <c r="H509" i="62"/>
  <c r="I509" i="62"/>
  <c r="J509" i="62"/>
  <c r="A510" i="62"/>
  <c r="B510" i="62"/>
  <c r="C510" i="62"/>
  <c r="D510" i="62"/>
  <c r="E510" i="62"/>
  <c r="F510" i="62"/>
  <c r="G510" i="62"/>
  <c r="H510" i="62"/>
  <c r="I510" i="62"/>
  <c r="J510" i="62"/>
  <c r="A511" i="62"/>
  <c r="B511" i="62"/>
  <c r="C511" i="62"/>
  <c r="D511" i="62"/>
  <c r="E511" i="62"/>
  <c r="F511" i="62"/>
  <c r="G511" i="62"/>
  <c r="H511" i="62"/>
  <c r="I511" i="62"/>
  <c r="J511" i="62"/>
  <c r="A512" i="62"/>
  <c r="B512" i="62"/>
  <c r="C512" i="62"/>
  <c r="D512" i="62"/>
  <c r="E512" i="62"/>
  <c r="F512" i="62"/>
  <c r="G512" i="62"/>
  <c r="H512" i="62"/>
  <c r="I512" i="62"/>
  <c r="J512" i="62"/>
  <c r="A513" i="62"/>
  <c r="B513" i="62"/>
  <c r="C513" i="62"/>
  <c r="D513" i="62"/>
  <c r="E513" i="62"/>
  <c r="F513" i="62"/>
  <c r="G513" i="62"/>
  <c r="H513" i="62"/>
  <c r="I513" i="62"/>
  <c r="J513" i="62"/>
  <c r="A514" i="62"/>
  <c r="B514" i="62"/>
  <c r="C514" i="62"/>
  <c r="D514" i="62"/>
  <c r="E514" i="62"/>
  <c r="F514" i="62"/>
  <c r="G514" i="62"/>
  <c r="H514" i="62"/>
  <c r="I514" i="62"/>
  <c r="J514" i="62"/>
  <c r="A515" i="62"/>
  <c r="B515" i="62"/>
  <c r="C515" i="62"/>
  <c r="D515" i="62"/>
  <c r="E515" i="62"/>
  <c r="F515" i="62"/>
  <c r="G515" i="62"/>
  <c r="H515" i="62"/>
  <c r="I515" i="62"/>
  <c r="J515" i="62"/>
  <c r="A516" i="62"/>
  <c r="B516" i="62"/>
  <c r="C516" i="62"/>
  <c r="D516" i="62"/>
  <c r="E516" i="62"/>
  <c r="F516" i="62"/>
  <c r="G516" i="62"/>
  <c r="H516" i="62"/>
  <c r="I516" i="62"/>
  <c r="J516" i="62"/>
  <c r="A517" i="62"/>
  <c r="B517" i="62"/>
  <c r="C517" i="62"/>
  <c r="D517" i="62"/>
  <c r="E517" i="62"/>
  <c r="F517" i="62"/>
  <c r="G517" i="62"/>
  <c r="H517" i="62"/>
  <c r="I517" i="62"/>
  <c r="J517" i="62"/>
  <c r="A518" i="62"/>
  <c r="B518" i="62"/>
  <c r="C518" i="62"/>
  <c r="D518" i="62"/>
  <c r="E518" i="62"/>
  <c r="F518" i="62"/>
  <c r="G518" i="62"/>
  <c r="H518" i="62"/>
  <c r="I518" i="62"/>
  <c r="J518" i="62"/>
  <c r="A519" i="62"/>
  <c r="B519" i="62"/>
  <c r="C519" i="62"/>
  <c r="D519" i="62"/>
  <c r="E519" i="62"/>
  <c r="F519" i="62"/>
  <c r="G519" i="62"/>
  <c r="H519" i="62"/>
  <c r="I519" i="62"/>
  <c r="J519" i="62"/>
  <c r="A520" i="62"/>
  <c r="B520" i="62"/>
  <c r="C520" i="62"/>
  <c r="D520" i="62"/>
  <c r="E520" i="62"/>
  <c r="F520" i="62"/>
  <c r="G520" i="62"/>
  <c r="H520" i="62"/>
  <c r="I520" i="62"/>
  <c r="J520" i="62"/>
  <c r="A521" i="62"/>
  <c r="B521" i="62"/>
  <c r="C521" i="62"/>
  <c r="D521" i="62"/>
  <c r="E521" i="62"/>
  <c r="F521" i="62"/>
  <c r="G521" i="62"/>
  <c r="H521" i="62"/>
  <c r="I521" i="62"/>
  <c r="J521" i="62"/>
  <c r="A522" i="62"/>
  <c r="B522" i="62"/>
  <c r="C522" i="62"/>
  <c r="D522" i="62"/>
  <c r="E522" i="62"/>
  <c r="F522" i="62"/>
  <c r="G522" i="62"/>
  <c r="H522" i="62"/>
  <c r="I522" i="62"/>
  <c r="J522" i="62"/>
  <c r="A523" i="62"/>
  <c r="B523" i="62"/>
  <c r="C523" i="62"/>
  <c r="D523" i="62"/>
  <c r="E523" i="62"/>
  <c r="F523" i="62"/>
  <c r="G523" i="62"/>
  <c r="H523" i="62"/>
  <c r="I523" i="62"/>
  <c r="J523" i="62"/>
  <c r="A524" i="62"/>
  <c r="B524" i="62"/>
  <c r="C524" i="62"/>
  <c r="D524" i="62"/>
  <c r="E524" i="62"/>
  <c r="F524" i="62"/>
  <c r="G524" i="62"/>
  <c r="H524" i="62"/>
  <c r="I524" i="62"/>
  <c r="J524" i="62"/>
  <c r="A525" i="62"/>
  <c r="B525" i="62"/>
  <c r="C525" i="62"/>
  <c r="D525" i="62"/>
  <c r="E525" i="62"/>
  <c r="F525" i="62"/>
  <c r="G525" i="62"/>
  <c r="H525" i="62"/>
  <c r="I525" i="62"/>
  <c r="J525" i="62"/>
  <c r="A526" i="62"/>
  <c r="B526" i="62"/>
  <c r="C526" i="62"/>
  <c r="D526" i="62"/>
  <c r="E526" i="62"/>
  <c r="F526" i="62"/>
  <c r="G526" i="62"/>
  <c r="H526" i="62"/>
  <c r="I526" i="62"/>
  <c r="J526" i="62"/>
  <c r="A527" i="62"/>
  <c r="B527" i="62"/>
  <c r="C527" i="62"/>
  <c r="D527" i="62"/>
  <c r="E527" i="62"/>
  <c r="F527" i="62"/>
  <c r="G527" i="62"/>
  <c r="H527" i="62"/>
  <c r="I527" i="62"/>
  <c r="J527" i="62"/>
  <c r="A528" i="62"/>
  <c r="B528" i="62"/>
  <c r="C528" i="62"/>
  <c r="D528" i="62"/>
  <c r="E528" i="62"/>
  <c r="F528" i="62"/>
  <c r="G528" i="62"/>
  <c r="H528" i="62"/>
  <c r="I528" i="62"/>
  <c r="J528" i="62"/>
  <c r="A529" i="62"/>
  <c r="B529" i="62"/>
  <c r="C529" i="62"/>
  <c r="D529" i="62"/>
  <c r="E529" i="62"/>
  <c r="F529" i="62"/>
  <c r="G529" i="62"/>
  <c r="H529" i="62"/>
  <c r="I529" i="62"/>
  <c r="J529" i="62"/>
  <c r="A530" i="62"/>
  <c r="B530" i="62"/>
  <c r="C530" i="62"/>
  <c r="D530" i="62"/>
  <c r="E530" i="62"/>
  <c r="F530" i="62"/>
  <c r="G530" i="62"/>
  <c r="H530" i="62"/>
  <c r="I530" i="62"/>
  <c r="J530" i="62"/>
  <c r="A531" i="62"/>
  <c r="B531" i="62"/>
  <c r="C531" i="62"/>
  <c r="D531" i="62"/>
  <c r="E531" i="62"/>
  <c r="F531" i="62"/>
  <c r="G531" i="62"/>
  <c r="H531" i="62"/>
  <c r="I531" i="62"/>
  <c r="J531" i="62"/>
  <c r="A532" i="62"/>
  <c r="B532" i="62"/>
  <c r="C532" i="62"/>
  <c r="D532" i="62"/>
  <c r="E532" i="62"/>
  <c r="F532" i="62"/>
  <c r="G532" i="62"/>
  <c r="H532" i="62"/>
  <c r="I532" i="62"/>
  <c r="J532" i="62"/>
  <c r="A533" i="62"/>
  <c r="B533" i="62"/>
  <c r="C533" i="62"/>
  <c r="D533" i="62"/>
  <c r="E533" i="62"/>
  <c r="F533" i="62"/>
  <c r="G533" i="62"/>
  <c r="H533" i="62"/>
  <c r="I533" i="62"/>
  <c r="J533" i="62"/>
  <c r="A534" i="62"/>
  <c r="B534" i="62"/>
  <c r="C534" i="62"/>
  <c r="D534" i="62"/>
  <c r="E534" i="62"/>
  <c r="F534" i="62"/>
  <c r="G534" i="62"/>
  <c r="H534" i="62"/>
  <c r="I534" i="62"/>
  <c r="J534" i="62"/>
  <c r="A535" i="62"/>
  <c r="B535" i="62"/>
  <c r="C535" i="62"/>
  <c r="D535" i="62"/>
  <c r="E535" i="62"/>
  <c r="F535" i="62"/>
  <c r="G535" i="62"/>
  <c r="H535" i="62"/>
  <c r="I535" i="62"/>
  <c r="J535" i="62"/>
  <c r="A536" i="62"/>
  <c r="B536" i="62"/>
  <c r="C536" i="62"/>
  <c r="D536" i="62"/>
  <c r="E536" i="62"/>
  <c r="F536" i="62"/>
  <c r="G536" i="62"/>
  <c r="H536" i="62"/>
  <c r="I536" i="62"/>
  <c r="J536" i="62"/>
  <c r="A537" i="62"/>
  <c r="B537" i="62"/>
  <c r="C537" i="62"/>
  <c r="D537" i="62"/>
  <c r="E537" i="62"/>
  <c r="F537" i="62"/>
  <c r="G537" i="62"/>
  <c r="H537" i="62"/>
  <c r="I537" i="62"/>
  <c r="J537" i="62"/>
  <c r="A538" i="62"/>
  <c r="B538" i="62"/>
  <c r="C538" i="62"/>
  <c r="D538" i="62"/>
  <c r="E538" i="62"/>
  <c r="F538" i="62"/>
  <c r="G538" i="62"/>
  <c r="H538" i="62"/>
  <c r="I538" i="62"/>
  <c r="J538" i="62"/>
  <c r="A539" i="62"/>
  <c r="B539" i="62"/>
  <c r="C539" i="62"/>
  <c r="D539" i="62"/>
  <c r="E539" i="62"/>
  <c r="F539" i="62"/>
  <c r="G539" i="62"/>
  <c r="H539" i="62"/>
  <c r="I539" i="62"/>
  <c r="J539" i="62"/>
  <c r="A540" i="62"/>
  <c r="B540" i="62"/>
  <c r="C540" i="62"/>
  <c r="D540" i="62"/>
  <c r="E540" i="62"/>
  <c r="F540" i="62"/>
  <c r="G540" i="62"/>
  <c r="H540" i="62"/>
  <c r="I540" i="62"/>
  <c r="J540" i="62"/>
  <c r="A541" i="62"/>
  <c r="B541" i="62"/>
  <c r="C541" i="62"/>
  <c r="D541" i="62"/>
  <c r="E541" i="62"/>
  <c r="F541" i="62"/>
  <c r="G541" i="62"/>
  <c r="H541" i="62"/>
  <c r="I541" i="62"/>
  <c r="J541" i="62"/>
  <c r="A542" i="62"/>
  <c r="B542" i="62"/>
  <c r="C542" i="62"/>
  <c r="D542" i="62"/>
  <c r="E542" i="62"/>
  <c r="F542" i="62"/>
  <c r="G542" i="62"/>
  <c r="H542" i="62"/>
  <c r="I542" i="62"/>
  <c r="J542" i="62"/>
  <c r="A543" i="62"/>
  <c r="B543" i="62"/>
  <c r="C543" i="62"/>
  <c r="D543" i="62"/>
  <c r="E543" i="62"/>
  <c r="F543" i="62"/>
  <c r="G543" i="62"/>
  <c r="H543" i="62"/>
  <c r="I543" i="62"/>
  <c r="J543" i="62"/>
  <c r="A544" i="62"/>
  <c r="B544" i="62"/>
  <c r="C544" i="62"/>
  <c r="D544" i="62"/>
  <c r="E544" i="62"/>
  <c r="F544" i="62"/>
  <c r="G544" i="62"/>
  <c r="H544" i="62"/>
  <c r="I544" i="62"/>
  <c r="J544" i="62"/>
  <c r="A545" i="62"/>
  <c r="B545" i="62"/>
  <c r="C545" i="62"/>
  <c r="D545" i="62"/>
  <c r="E545" i="62"/>
  <c r="F545" i="62"/>
  <c r="G545" i="62"/>
  <c r="H545" i="62"/>
  <c r="I545" i="62"/>
  <c r="J545" i="62"/>
  <c r="A546" i="62"/>
  <c r="B546" i="62"/>
  <c r="C546" i="62"/>
  <c r="D546" i="62"/>
  <c r="E546" i="62"/>
  <c r="F546" i="62"/>
  <c r="G546" i="62"/>
  <c r="H546" i="62"/>
  <c r="I546" i="62"/>
  <c r="J546" i="62"/>
  <c r="A547" i="62"/>
  <c r="B547" i="62"/>
  <c r="C547" i="62"/>
  <c r="D547" i="62"/>
  <c r="E547" i="62"/>
  <c r="F547" i="62"/>
  <c r="G547" i="62"/>
  <c r="H547" i="62"/>
  <c r="I547" i="62"/>
  <c r="J547" i="62"/>
  <c r="A548" i="62"/>
  <c r="B548" i="62"/>
  <c r="C548" i="62"/>
  <c r="D548" i="62"/>
  <c r="E548" i="62"/>
  <c r="F548" i="62"/>
  <c r="G548" i="62"/>
  <c r="H548" i="62"/>
  <c r="I548" i="62"/>
  <c r="J548" i="62"/>
  <c r="A549" i="62"/>
  <c r="B549" i="62"/>
  <c r="C549" i="62"/>
  <c r="D549" i="62"/>
  <c r="E549" i="62"/>
  <c r="F549" i="62"/>
  <c r="G549" i="62"/>
  <c r="H549" i="62"/>
  <c r="I549" i="62"/>
  <c r="J549" i="62"/>
  <c r="A550" i="62"/>
  <c r="B550" i="62"/>
  <c r="C550" i="62"/>
  <c r="D550" i="62"/>
  <c r="E550" i="62"/>
  <c r="F550" i="62"/>
  <c r="G550" i="62"/>
  <c r="H550" i="62"/>
  <c r="I550" i="62"/>
  <c r="J550" i="62"/>
  <c r="A551" i="62"/>
  <c r="B551" i="62"/>
  <c r="C551" i="62"/>
  <c r="D551" i="62"/>
  <c r="E551" i="62"/>
  <c r="F551" i="62"/>
  <c r="G551" i="62"/>
  <c r="H551" i="62"/>
  <c r="I551" i="62"/>
  <c r="J551" i="62"/>
  <c r="A552" i="62"/>
  <c r="B552" i="62"/>
  <c r="C552" i="62"/>
  <c r="D552" i="62"/>
  <c r="E552" i="62"/>
  <c r="F552" i="62"/>
  <c r="G552" i="62"/>
  <c r="H552" i="62"/>
  <c r="I552" i="62"/>
  <c r="J552" i="62"/>
  <c r="A553" i="62"/>
  <c r="B553" i="62"/>
  <c r="C553" i="62"/>
  <c r="D553" i="62"/>
  <c r="E553" i="62"/>
  <c r="F553" i="62"/>
  <c r="G553" i="62"/>
  <c r="H553" i="62"/>
  <c r="I553" i="62"/>
  <c r="J553" i="62"/>
  <c r="A554" i="62"/>
  <c r="B554" i="62"/>
  <c r="C554" i="62"/>
  <c r="D554" i="62"/>
  <c r="E554" i="62"/>
  <c r="F554" i="62"/>
  <c r="G554" i="62"/>
  <c r="H554" i="62"/>
  <c r="I554" i="62"/>
  <c r="J554" i="62"/>
  <c r="A555" i="62"/>
  <c r="B555" i="62"/>
  <c r="C555" i="62"/>
  <c r="D555" i="62"/>
  <c r="E555" i="62"/>
  <c r="F555" i="62"/>
  <c r="G555" i="62"/>
  <c r="H555" i="62"/>
  <c r="I555" i="62"/>
  <c r="J555" i="62"/>
  <c r="A556" i="62"/>
  <c r="B556" i="62"/>
  <c r="C556" i="62"/>
  <c r="D556" i="62"/>
  <c r="E556" i="62"/>
  <c r="F556" i="62"/>
  <c r="G556" i="62"/>
  <c r="H556" i="62"/>
  <c r="I556" i="62"/>
  <c r="J556" i="62"/>
  <c r="A557" i="62"/>
  <c r="B557" i="62"/>
  <c r="C557" i="62"/>
  <c r="D557" i="62"/>
  <c r="E557" i="62"/>
  <c r="F557" i="62"/>
  <c r="G557" i="62"/>
  <c r="H557" i="62"/>
  <c r="I557" i="62"/>
  <c r="J557" i="62"/>
  <c r="A558" i="62"/>
  <c r="B558" i="62"/>
  <c r="C558" i="62"/>
  <c r="D558" i="62"/>
  <c r="E558" i="62"/>
  <c r="F558" i="62"/>
  <c r="G558" i="62"/>
  <c r="H558" i="62"/>
  <c r="I558" i="62"/>
  <c r="J558" i="62"/>
  <c r="A559" i="62"/>
  <c r="B559" i="62"/>
  <c r="C559" i="62"/>
  <c r="D559" i="62"/>
  <c r="E559" i="62"/>
  <c r="F559" i="62"/>
  <c r="G559" i="62"/>
  <c r="H559" i="62"/>
  <c r="I559" i="62"/>
  <c r="J559" i="62"/>
  <c r="A560" i="62"/>
  <c r="B560" i="62"/>
  <c r="C560" i="62"/>
  <c r="D560" i="62"/>
  <c r="E560" i="62"/>
  <c r="F560" i="62"/>
  <c r="G560" i="62"/>
  <c r="H560" i="62"/>
  <c r="I560" i="62"/>
  <c r="J560" i="62"/>
  <c r="A561" i="62"/>
  <c r="B561" i="62"/>
  <c r="C561" i="62"/>
  <c r="D561" i="62"/>
  <c r="E561" i="62"/>
  <c r="F561" i="62"/>
  <c r="G561" i="62"/>
  <c r="H561" i="62"/>
  <c r="I561" i="62"/>
  <c r="J561" i="62"/>
  <c r="A562" i="62"/>
  <c r="B562" i="62"/>
  <c r="C562" i="62"/>
  <c r="D562" i="62"/>
  <c r="E562" i="62"/>
  <c r="F562" i="62"/>
  <c r="G562" i="62"/>
  <c r="H562" i="62"/>
  <c r="I562" i="62"/>
  <c r="J562" i="62"/>
  <c r="A563" i="62"/>
  <c r="B563" i="62"/>
  <c r="C563" i="62"/>
  <c r="D563" i="62"/>
  <c r="E563" i="62"/>
  <c r="F563" i="62"/>
  <c r="G563" i="62"/>
  <c r="H563" i="62"/>
  <c r="I563" i="62"/>
  <c r="J563" i="62"/>
  <c r="A564" i="62"/>
  <c r="B564" i="62"/>
  <c r="C564" i="62"/>
  <c r="D564" i="62"/>
  <c r="E564" i="62"/>
  <c r="F564" i="62"/>
  <c r="G564" i="62"/>
  <c r="H564" i="62"/>
  <c r="I564" i="62"/>
  <c r="J564" i="62"/>
  <c r="A565" i="62"/>
  <c r="B565" i="62"/>
  <c r="C565" i="62"/>
  <c r="D565" i="62"/>
  <c r="E565" i="62"/>
  <c r="F565" i="62"/>
  <c r="G565" i="62"/>
  <c r="H565" i="62"/>
  <c r="I565" i="62"/>
  <c r="J565" i="62"/>
  <c r="A566" i="62"/>
  <c r="B566" i="62"/>
  <c r="C566" i="62"/>
  <c r="D566" i="62"/>
  <c r="E566" i="62"/>
  <c r="F566" i="62"/>
  <c r="G566" i="62"/>
  <c r="H566" i="62"/>
  <c r="I566" i="62"/>
  <c r="J566" i="62"/>
  <c r="A567" i="62"/>
  <c r="B567" i="62"/>
  <c r="C567" i="62"/>
  <c r="D567" i="62"/>
  <c r="E567" i="62"/>
  <c r="F567" i="62"/>
  <c r="G567" i="62"/>
  <c r="H567" i="62"/>
  <c r="I567" i="62"/>
  <c r="J567" i="62"/>
  <c r="A568" i="62"/>
  <c r="B568" i="62"/>
  <c r="C568" i="62"/>
  <c r="D568" i="62"/>
  <c r="E568" i="62"/>
  <c r="F568" i="62"/>
  <c r="G568" i="62"/>
  <c r="H568" i="62"/>
  <c r="I568" i="62"/>
  <c r="J568" i="62"/>
  <c r="A569" i="62"/>
  <c r="B569" i="62"/>
  <c r="C569" i="62"/>
  <c r="D569" i="62"/>
  <c r="E569" i="62"/>
  <c r="F569" i="62"/>
  <c r="G569" i="62"/>
  <c r="H569" i="62"/>
  <c r="I569" i="62"/>
  <c r="J569" i="62"/>
  <c r="A570" i="62"/>
  <c r="B570" i="62"/>
  <c r="C570" i="62"/>
  <c r="D570" i="62"/>
  <c r="E570" i="62"/>
  <c r="F570" i="62"/>
  <c r="G570" i="62"/>
  <c r="H570" i="62"/>
  <c r="I570" i="62"/>
  <c r="J570" i="62"/>
  <c r="A571" i="62"/>
  <c r="B571" i="62"/>
  <c r="C571" i="62"/>
  <c r="D571" i="62"/>
  <c r="E571" i="62"/>
  <c r="F571" i="62"/>
  <c r="G571" i="62"/>
  <c r="H571" i="62"/>
  <c r="I571" i="62"/>
  <c r="J571" i="62"/>
  <c r="A572" i="62"/>
  <c r="B572" i="62"/>
  <c r="C572" i="62"/>
  <c r="D572" i="62"/>
  <c r="E572" i="62"/>
  <c r="F572" i="62"/>
  <c r="G572" i="62"/>
  <c r="H572" i="62"/>
  <c r="I572" i="62"/>
  <c r="J572" i="62"/>
  <c r="A573" i="62"/>
  <c r="B573" i="62"/>
  <c r="C573" i="62"/>
  <c r="D573" i="62"/>
  <c r="E573" i="62"/>
  <c r="F573" i="62"/>
  <c r="G573" i="62"/>
  <c r="H573" i="62"/>
  <c r="I573" i="62"/>
  <c r="J573" i="62"/>
  <c r="A574" i="62"/>
  <c r="B574" i="62"/>
  <c r="C574" i="62"/>
  <c r="D574" i="62"/>
  <c r="E574" i="62"/>
  <c r="F574" i="62"/>
  <c r="G574" i="62"/>
  <c r="H574" i="62"/>
  <c r="I574" i="62"/>
  <c r="J574" i="62"/>
  <c r="A575" i="62"/>
  <c r="B575" i="62"/>
  <c r="C575" i="62"/>
  <c r="D575" i="62"/>
  <c r="E575" i="62"/>
  <c r="F575" i="62"/>
  <c r="G575" i="62"/>
  <c r="H575" i="62"/>
  <c r="I575" i="62"/>
  <c r="J575" i="62"/>
  <c r="A576" i="62"/>
  <c r="B576" i="62"/>
  <c r="C576" i="62"/>
  <c r="D576" i="62"/>
  <c r="E576" i="62"/>
  <c r="F576" i="62"/>
  <c r="G576" i="62"/>
  <c r="H576" i="62"/>
  <c r="I576" i="62"/>
  <c r="J576" i="62"/>
  <c r="A577" i="62"/>
  <c r="B577" i="62"/>
  <c r="C577" i="62"/>
  <c r="D577" i="62"/>
  <c r="E577" i="62"/>
  <c r="F577" i="62"/>
  <c r="G577" i="62"/>
  <c r="H577" i="62"/>
  <c r="I577" i="62"/>
  <c r="J577" i="62"/>
  <c r="A578" i="62"/>
  <c r="B578" i="62"/>
  <c r="C578" i="62"/>
  <c r="D578" i="62"/>
  <c r="E578" i="62"/>
  <c r="F578" i="62"/>
  <c r="G578" i="62"/>
  <c r="H578" i="62"/>
  <c r="I578" i="62"/>
  <c r="J578" i="62"/>
  <c r="A579" i="62"/>
  <c r="B579" i="62"/>
  <c r="C579" i="62"/>
  <c r="D579" i="62"/>
  <c r="E579" i="62"/>
  <c r="F579" i="62"/>
  <c r="G579" i="62"/>
  <c r="H579" i="62"/>
  <c r="I579" i="62"/>
  <c r="J579" i="62"/>
  <c r="A580" i="62"/>
  <c r="B580" i="62"/>
  <c r="C580" i="62"/>
  <c r="D580" i="62"/>
  <c r="E580" i="62"/>
  <c r="F580" i="62"/>
  <c r="G580" i="62"/>
  <c r="H580" i="62"/>
  <c r="I580" i="62"/>
  <c r="J580" i="62"/>
  <c r="A581" i="62"/>
  <c r="B581" i="62"/>
  <c r="C581" i="62"/>
  <c r="D581" i="62"/>
  <c r="E581" i="62"/>
  <c r="F581" i="62"/>
  <c r="G581" i="62"/>
  <c r="H581" i="62"/>
  <c r="I581" i="62"/>
  <c r="J581" i="62"/>
  <c r="A582" i="62"/>
  <c r="B582" i="62"/>
  <c r="C582" i="62"/>
  <c r="D582" i="62"/>
  <c r="E582" i="62"/>
  <c r="F582" i="62"/>
  <c r="G582" i="62"/>
  <c r="H582" i="62"/>
  <c r="I582" i="62"/>
  <c r="J582" i="62"/>
  <c r="A583" i="62"/>
  <c r="B583" i="62"/>
  <c r="C583" i="62"/>
  <c r="D583" i="62"/>
  <c r="E583" i="62"/>
  <c r="F583" i="62"/>
  <c r="G583" i="62"/>
  <c r="H583" i="62"/>
  <c r="I583" i="62"/>
  <c r="J583" i="62"/>
  <c r="A584" i="62"/>
  <c r="B584" i="62"/>
  <c r="C584" i="62"/>
  <c r="D584" i="62"/>
  <c r="E584" i="62"/>
  <c r="F584" i="62"/>
  <c r="G584" i="62"/>
  <c r="H584" i="62"/>
  <c r="I584" i="62"/>
  <c r="J584" i="62"/>
  <c r="A585" i="62"/>
  <c r="B585" i="62"/>
  <c r="C585" i="62"/>
  <c r="D585" i="62"/>
  <c r="E585" i="62"/>
  <c r="F585" i="62"/>
  <c r="G585" i="62"/>
  <c r="H585" i="62"/>
  <c r="I585" i="62"/>
  <c r="J585" i="62"/>
  <c r="A586" i="62"/>
  <c r="B586" i="62"/>
  <c r="C586" i="62"/>
  <c r="D586" i="62"/>
  <c r="E586" i="62"/>
  <c r="F586" i="62"/>
  <c r="G586" i="62"/>
  <c r="H586" i="62"/>
  <c r="I586" i="62"/>
  <c r="J586" i="62"/>
  <c r="A587" i="62"/>
  <c r="B587" i="62"/>
  <c r="C587" i="62"/>
  <c r="D587" i="62"/>
  <c r="E587" i="62"/>
  <c r="F587" i="62"/>
  <c r="G587" i="62"/>
  <c r="H587" i="62"/>
  <c r="I587" i="62"/>
  <c r="J587" i="62"/>
  <c r="A588" i="62"/>
  <c r="B588" i="62"/>
  <c r="C588" i="62"/>
  <c r="D588" i="62"/>
  <c r="E588" i="62"/>
  <c r="F588" i="62"/>
  <c r="G588" i="62"/>
  <c r="H588" i="62"/>
  <c r="I588" i="62"/>
  <c r="J588" i="62"/>
  <c r="A589" i="62"/>
  <c r="B589" i="62"/>
  <c r="C589" i="62"/>
  <c r="D589" i="62"/>
  <c r="E589" i="62"/>
  <c r="F589" i="62"/>
  <c r="G589" i="62"/>
  <c r="H589" i="62"/>
  <c r="I589" i="62"/>
  <c r="J589" i="62"/>
  <c r="A590" i="62"/>
  <c r="B590" i="62"/>
  <c r="C590" i="62"/>
  <c r="D590" i="62"/>
  <c r="E590" i="62"/>
  <c r="F590" i="62"/>
  <c r="G590" i="62"/>
  <c r="H590" i="62"/>
  <c r="I590" i="62"/>
  <c r="J590" i="62"/>
  <c r="A591" i="62"/>
  <c r="B591" i="62"/>
  <c r="C591" i="62"/>
  <c r="D591" i="62"/>
  <c r="E591" i="62"/>
  <c r="F591" i="62"/>
  <c r="G591" i="62"/>
  <c r="H591" i="62"/>
  <c r="I591" i="62"/>
  <c r="J591" i="62"/>
  <c r="A592" i="62"/>
  <c r="B592" i="62"/>
  <c r="C592" i="62"/>
  <c r="D592" i="62"/>
  <c r="E592" i="62"/>
  <c r="F592" i="62"/>
  <c r="G592" i="62"/>
  <c r="H592" i="62"/>
  <c r="I592" i="62"/>
  <c r="J592" i="62"/>
  <c r="A593" i="62"/>
  <c r="B593" i="62"/>
  <c r="C593" i="62"/>
  <c r="D593" i="62"/>
  <c r="E593" i="62"/>
  <c r="F593" i="62"/>
  <c r="G593" i="62"/>
  <c r="H593" i="62"/>
  <c r="I593" i="62"/>
  <c r="J593" i="62"/>
  <c r="A594" i="62"/>
  <c r="B594" i="62"/>
  <c r="C594" i="62"/>
  <c r="D594" i="62"/>
  <c r="E594" i="62"/>
  <c r="F594" i="62"/>
  <c r="G594" i="62"/>
  <c r="H594" i="62"/>
  <c r="I594" i="62"/>
  <c r="J594" i="62"/>
  <c r="A595" i="62"/>
  <c r="B595" i="62"/>
  <c r="C595" i="62"/>
  <c r="D595" i="62"/>
  <c r="E595" i="62"/>
  <c r="F595" i="62"/>
  <c r="G595" i="62"/>
  <c r="H595" i="62"/>
  <c r="I595" i="62"/>
  <c r="J595" i="62"/>
  <c r="A596" i="62"/>
  <c r="B596" i="62"/>
  <c r="C596" i="62"/>
  <c r="D596" i="62"/>
  <c r="E596" i="62"/>
  <c r="F596" i="62"/>
  <c r="G596" i="62"/>
  <c r="H596" i="62"/>
  <c r="I596" i="62"/>
  <c r="J596" i="62"/>
  <c r="A597" i="62"/>
  <c r="B597" i="62"/>
  <c r="C597" i="62"/>
  <c r="D597" i="62"/>
  <c r="E597" i="62"/>
  <c r="F597" i="62"/>
  <c r="G597" i="62"/>
  <c r="H597" i="62"/>
  <c r="I597" i="62"/>
  <c r="J597" i="62"/>
  <c r="A598" i="62"/>
  <c r="B598" i="62"/>
  <c r="C598" i="62"/>
  <c r="D598" i="62"/>
  <c r="E598" i="62"/>
  <c r="F598" i="62"/>
  <c r="G598" i="62"/>
  <c r="H598" i="62"/>
  <c r="I598" i="62"/>
  <c r="J598" i="62"/>
  <c r="A599" i="62"/>
  <c r="B599" i="62"/>
  <c r="C599" i="62"/>
  <c r="D599" i="62"/>
  <c r="E599" i="62"/>
  <c r="F599" i="62"/>
  <c r="G599" i="62"/>
  <c r="H599" i="62"/>
  <c r="I599" i="62"/>
  <c r="J599" i="62"/>
  <c r="A600" i="62"/>
  <c r="B600" i="62"/>
  <c r="C600" i="62"/>
  <c r="D600" i="62"/>
  <c r="E600" i="62"/>
  <c r="F600" i="62"/>
  <c r="G600" i="62"/>
  <c r="H600" i="62"/>
  <c r="I600" i="62"/>
  <c r="J600" i="62"/>
  <c r="A601" i="62"/>
  <c r="B601" i="62"/>
  <c r="C601" i="62"/>
  <c r="D601" i="62"/>
  <c r="E601" i="62"/>
  <c r="F601" i="62"/>
  <c r="G601" i="62"/>
  <c r="H601" i="62"/>
  <c r="I601" i="62"/>
  <c r="J601" i="62"/>
  <c r="A602" i="62"/>
  <c r="B602" i="62"/>
  <c r="C602" i="62"/>
  <c r="D602" i="62"/>
  <c r="E602" i="62"/>
  <c r="F602" i="62"/>
  <c r="G602" i="62"/>
  <c r="H602" i="62"/>
  <c r="I602" i="62"/>
  <c r="J602" i="62"/>
  <c r="A603" i="62"/>
  <c r="B603" i="62"/>
  <c r="C603" i="62"/>
  <c r="D603" i="62"/>
  <c r="E603" i="62"/>
  <c r="F603" i="62"/>
  <c r="G603" i="62"/>
  <c r="H603" i="62"/>
  <c r="I603" i="62"/>
  <c r="J603" i="62"/>
  <c r="A604" i="62"/>
  <c r="B604" i="62"/>
  <c r="C604" i="62"/>
  <c r="D604" i="62"/>
  <c r="E604" i="62"/>
  <c r="F604" i="62"/>
  <c r="G604" i="62"/>
  <c r="H604" i="62"/>
  <c r="I604" i="62"/>
  <c r="J604" i="62"/>
  <c r="A605" i="62"/>
  <c r="B605" i="62"/>
  <c r="C605" i="62"/>
  <c r="D605" i="62"/>
  <c r="E605" i="62"/>
  <c r="F605" i="62"/>
  <c r="G605" i="62"/>
  <c r="H605" i="62"/>
  <c r="I605" i="62"/>
  <c r="J605" i="62"/>
  <c r="A606" i="62"/>
  <c r="B606" i="62"/>
  <c r="C606" i="62"/>
  <c r="D606" i="62"/>
  <c r="E606" i="62"/>
  <c r="F606" i="62"/>
  <c r="G606" i="62"/>
  <c r="H606" i="62"/>
  <c r="I606" i="62"/>
  <c r="J606" i="62"/>
  <c r="A607" i="62"/>
  <c r="B607" i="62"/>
  <c r="C607" i="62"/>
  <c r="D607" i="62"/>
  <c r="E607" i="62"/>
  <c r="F607" i="62"/>
  <c r="G607" i="62"/>
  <c r="H607" i="62"/>
  <c r="I607" i="62"/>
  <c r="J607" i="62"/>
  <c r="A608" i="62"/>
  <c r="B608" i="62"/>
  <c r="C608" i="62"/>
  <c r="D608" i="62"/>
  <c r="E608" i="62"/>
  <c r="F608" i="62"/>
  <c r="G608" i="62"/>
  <c r="H608" i="62"/>
  <c r="I608" i="62"/>
  <c r="J608" i="62"/>
  <c r="A609" i="62"/>
  <c r="B609" i="62"/>
  <c r="C609" i="62"/>
  <c r="D609" i="62"/>
  <c r="E609" i="62"/>
  <c r="F609" i="62"/>
  <c r="G609" i="62"/>
  <c r="H609" i="62"/>
  <c r="I609" i="62"/>
  <c r="J609" i="62"/>
  <c r="A610" i="62"/>
  <c r="B610" i="62"/>
  <c r="C610" i="62"/>
  <c r="D610" i="62"/>
  <c r="E610" i="62"/>
  <c r="F610" i="62"/>
  <c r="G610" i="62"/>
  <c r="H610" i="62"/>
  <c r="I610" i="62"/>
  <c r="J610" i="62"/>
  <c r="A611" i="62"/>
  <c r="B611" i="62"/>
  <c r="C611" i="62"/>
  <c r="D611" i="62"/>
  <c r="E611" i="62"/>
  <c r="F611" i="62"/>
  <c r="G611" i="62"/>
  <c r="H611" i="62"/>
  <c r="I611" i="62"/>
  <c r="J611" i="62"/>
  <c r="A612" i="62"/>
  <c r="B612" i="62"/>
  <c r="C612" i="62"/>
  <c r="D612" i="62"/>
  <c r="E612" i="62"/>
  <c r="F612" i="62"/>
  <c r="G612" i="62"/>
  <c r="H612" i="62"/>
  <c r="I612" i="62"/>
  <c r="J612" i="62"/>
  <c r="A613" i="62"/>
  <c r="B613" i="62"/>
  <c r="C613" i="62"/>
  <c r="D613" i="62"/>
  <c r="E613" i="62"/>
  <c r="F613" i="62"/>
  <c r="G613" i="62"/>
  <c r="H613" i="62"/>
  <c r="I613" i="62"/>
  <c r="J613" i="62"/>
  <c r="A614" i="62"/>
  <c r="B614" i="62"/>
  <c r="C614" i="62"/>
  <c r="D614" i="62"/>
  <c r="E614" i="62"/>
  <c r="F614" i="62"/>
  <c r="G614" i="62"/>
  <c r="H614" i="62"/>
  <c r="I614" i="62"/>
  <c r="J614" i="62"/>
  <c r="A615" i="62"/>
  <c r="B615" i="62"/>
  <c r="C615" i="62"/>
  <c r="D615" i="62"/>
  <c r="E615" i="62"/>
  <c r="F615" i="62"/>
  <c r="G615" i="62"/>
  <c r="H615" i="62"/>
  <c r="I615" i="62"/>
  <c r="J615" i="62"/>
  <c r="A616" i="62"/>
  <c r="B616" i="62"/>
  <c r="C616" i="62"/>
  <c r="D616" i="62"/>
  <c r="E616" i="62"/>
  <c r="F616" i="62"/>
  <c r="G616" i="62"/>
  <c r="H616" i="62"/>
  <c r="I616" i="62"/>
  <c r="J616" i="62"/>
  <c r="A617" i="62"/>
  <c r="B617" i="62"/>
  <c r="C617" i="62"/>
  <c r="D617" i="62"/>
  <c r="E617" i="62"/>
  <c r="F617" i="62"/>
  <c r="G617" i="62"/>
  <c r="H617" i="62"/>
  <c r="I617" i="62"/>
  <c r="J617" i="62"/>
  <c r="A618" i="62"/>
  <c r="B618" i="62"/>
  <c r="C618" i="62"/>
  <c r="D618" i="62"/>
  <c r="E618" i="62"/>
  <c r="F618" i="62"/>
  <c r="G618" i="62"/>
  <c r="H618" i="62"/>
  <c r="I618" i="62"/>
  <c r="J618" i="62"/>
  <c r="A619" i="62"/>
  <c r="B619" i="62"/>
  <c r="C619" i="62"/>
  <c r="D619" i="62"/>
  <c r="E619" i="62"/>
  <c r="F619" i="62"/>
  <c r="G619" i="62"/>
  <c r="H619" i="62"/>
  <c r="I619" i="62"/>
  <c r="J619" i="62"/>
  <c r="A620" i="62"/>
  <c r="B620" i="62"/>
  <c r="C620" i="62"/>
  <c r="D620" i="62"/>
  <c r="E620" i="62"/>
  <c r="F620" i="62"/>
  <c r="G620" i="62"/>
  <c r="H620" i="62"/>
  <c r="I620" i="62"/>
  <c r="J620" i="62"/>
  <c r="A621" i="62"/>
  <c r="B621" i="62"/>
  <c r="C621" i="62"/>
  <c r="D621" i="62"/>
  <c r="E621" i="62"/>
  <c r="F621" i="62"/>
  <c r="G621" i="62"/>
  <c r="H621" i="62"/>
  <c r="I621" i="62"/>
  <c r="J621" i="62"/>
  <c r="A622" i="62"/>
  <c r="B622" i="62"/>
  <c r="C622" i="62"/>
  <c r="D622" i="62"/>
  <c r="E622" i="62"/>
  <c r="F622" i="62"/>
  <c r="G622" i="62"/>
  <c r="H622" i="62"/>
  <c r="I622" i="62"/>
  <c r="J622" i="62"/>
  <c r="A623" i="62"/>
  <c r="B623" i="62"/>
  <c r="C623" i="62"/>
  <c r="D623" i="62"/>
  <c r="E623" i="62"/>
  <c r="F623" i="62"/>
  <c r="G623" i="62"/>
  <c r="H623" i="62"/>
  <c r="I623" i="62"/>
  <c r="J623" i="62"/>
  <c r="A624" i="62"/>
  <c r="B624" i="62"/>
  <c r="C624" i="62"/>
  <c r="D624" i="62"/>
  <c r="E624" i="62"/>
  <c r="F624" i="62"/>
  <c r="G624" i="62"/>
  <c r="H624" i="62"/>
  <c r="I624" i="62"/>
  <c r="J624" i="62"/>
  <c r="A625" i="62"/>
  <c r="B625" i="62"/>
  <c r="C625" i="62"/>
  <c r="D625" i="62"/>
  <c r="E625" i="62"/>
  <c r="F625" i="62"/>
  <c r="G625" i="62"/>
  <c r="H625" i="62"/>
  <c r="I625" i="62"/>
  <c r="J625" i="62"/>
  <c r="A626" i="62"/>
  <c r="B626" i="62"/>
  <c r="C626" i="62"/>
  <c r="D626" i="62"/>
  <c r="E626" i="62"/>
  <c r="F626" i="62"/>
  <c r="G626" i="62"/>
  <c r="H626" i="62"/>
  <c r="I626" i="62"/>
  <c r="J626" i="62"/>
  <c r="A627" i="62"/>
  <c r="B627" i="62"/>
  <c r="C627" i="62"/>
  <c r="D627" i="62"/>
  <c r="E627" i="62"/>
  <c r="F627" i="62"/>
  <c r="G627" i="62"/>
  <c r="H627" i="62"/>
  <c r="I627" i="62"/>
  <c r="J627" i="62"/>
  <c r="A628" i="62"/>
  <c r="B628" i="62"/>
  <c r="C628" i="62"/>
  <c r="D628" i="62"/>
  <c r="E628" i="62"/>
  <c r="F628" i="62"/>
  <c r="G628" i="62"/>
  <c r="H628" i="62"/>
  <c r="I628" i="62"/>
  <c r="J628" i="62"/>
  <c r="A629" i="62"/>
  <c r="B629" i="62"/>
  <c r="C629" i="62"/>
  <c r="D629" i="62"/>
  <c r="E629" i="62"/>
  <c r="F629" i="62"/>
  <c r="G629" i="62"/>
  <c r="H629" i="62"/>
  <c r="I629" i="62"/>
  <c r="J629" i="62"/>
  <c r="A630" i="62"/>
  <c r="B630" i="62"/>
  <c r="C630" i="62"/>
  <c r="D630" i="62"/>
  <c r="E630" i="62"/>
  <c r="F630" i="62"/>
  <c r="G630" i="62"/>
  <c r="H630" i="62"/>
  <c r="I630" i="62"/>
  <c r="J630" i="62"/>
  <c r="A631" i="62"/>
  <c r="B631" i="62"/>
  <c r="C631" i="62"/>
  <c r="D631" i="62"/>
  <c r="E631" i="62"/>
  <c r="F631" i="62"/>
  <c r="G631" i="62"/>
  <c r="H631" i="62"/>
  <c r="I631" i="62"/>
  <c r="J631" i="62"/>
  <c r="A632" i="62"/>
  <c r="B632" i="62"/>
  <c r="C632" i="62"/>
  <c r="D632" i="62"/>
  <c r="E632" i="62"/>
  <c r="F632" i="62"/>
  <c r="G632" i="62"/>
  <c r="H632" i="62"/>
  <c r="I632" i="62"/>
  <c r="J632" i="62"/>
  <c r="A633" i="62"/>
  <c r="B633" i="62"/>
  <c r="C633" i="62"/>
  <c r="D633" i="62"/>
  <c r="E633" i="62"/>
  <c r="F633" i="62"/>
  <c r="G633" i="62"/>
  <c r="H633" i="62"/>
  <c r="I633" i="62"/>
  <c r="J633" i="62"/>
  <c r="A634" i="62"/>
  <c r="B634" i="62"/>
  <c r="C634" i="62"/>
  <c r="D634" i="62"/>
  <c r="E634" i="62"/>
  <c r="F634" i="62"/>
  <c r="G634" i="62"/>
  <c r="H634" i="62"/>
  <c r="I634" i="62"/>
  <c r="J634" i="62"/>
  <c r="A635" i="62"/>
  <c r="B635" i="62"/>
  <c r="C635" i="62"/>
  <c r="D635" i="62"/>
  <c r="E635" i="62"/>
  <c r="F635" i="62"/>
  <c r="G635" i="62"/>
  <c r="H635" i="62"/>
  <c r="I635" i="62"/>
  <c r="J635" i="62"/>
  <c r="A636" i="62"/>
  <c r="B636" i="62"/>
  <c r="C636" i="62"/>
  <c r="D636" i="62"/>
  <c r="E636" i="62"/>
  <c r="F636" i="62"/>
  <c r="G636" i="62"/>
  <c r="H636" i="62"/>
  <c r="I636" i="62"/>
  <c r="J636" i="62"/>
  <c r="A637" i="62"/>
  <c r="B637" i="62"/>
  <c r="C637" i="62"/>
  <c r="D637" i="62"/>
  <c r="E637" i="62"/>
  <c r="F637" i="62"/>
  <c r="G637" i="62"/>
  <c r="H637" i="62"/>
  <c r="I637" i="62"/>
  <c r="J637" i="62"/>
  <c r="A638" i="62"/>
  <c r="B638" i="62"/>
  <c r="C638" i="62"/>
  <c r="D638" i="62"/>
  <c r="E638" i="62"/>
  <c r="F638" i="62"/>
  <c r="G638" i="62"/>
  <c r="H638" i="62"/>
  <c r="I638" i="62"/>
  <c r="J638" i="62"/>
  <c r="A639" i="62"/>
  <c r="B639" i="62"/>
  <c r="C639" i="62"/>
  <c r="D639" i="62"/>
  <c r="E639" i="62"/>
  <c r="F639" i="62"/>
  <c r="G639" i="62"/>
  <c r="H639" i="62"/>
  <c r="I639" i="62"/>
  <c r="J639" i="62"/>
  <c r="A640" i="62"/>
  <c r="B640" i="62"/>
  <c r="C640" i="62"/>
  <c r="D640" i="62"/>
  <c r="E640" i="62"/>
  <c r="F640" i="62"/>
  <c r="G640" i="62"/>
  <c r="H640" i="62"/>
  <c r="I640" i="62"/>
  <c r="J640" i="62"/>
  <c r="A641" i="62"/>
  <c r="B641" i="62"/>
  <c r="C641" i="62"/>
  <c r="D641" i="62"/>
  <c r="E641" i="62"/>
  <c r="F641" i="62"/>
  <c r="G641" i="62"/>
  <c r="H641" i="62"/>
  <c r="I641" i="62"/>
  <c r="J641" i="62"/>
  <c r="A642" i="62"/>
  <c r="B642" i="62"/>
  <c r="C642" i="62"/>
  <c r="D642" i="62"/>
  <c r="E642" i="62"/>
  <c r="F642" i="62"/>
  <c r="G642" i="62"/>
  <c r="H642" i="62"/>
  <c r="I642" i="62"/>
  <c r="J642" i="62"/>
  <c r="A643" i="62"/>
  <c r="B643" i="62"/>
  <c r="C643" i="62"/>
  <c r="D643" i="62"/>
  <c r="E643" i="62"/>
  <c r="F643" i="62"/>
  <c r="G643" i="62"/>
  <c r="H643" i="62"/>
  <c r="I643" i="62"/>
  <c r="J643" i="62"/>
  <c r="A644" i="62"/>
  <c r="B644" i="62"/>
  <c r="C644" i="62"/>
  <c r="D644" i="62"/>
  <c r="E644" i="62"/>
  <c r="F644" i="62"/>
  <c r="G644" i="62"/>
  <c r="H644" i="62"/>
  <c r="I644" i="62"/>
  <c r="J644" i="62"/>
  <c r="A645" i="62"/>
  <c r="B645" i="62"/>
  <c r="C645" i="62"/>
  <c r="D645" i="62"/>
  <c r="E645" i="62"/>
  <c r="F645" i="62"/>
  <c r="G645" i="62"/>
  <c r="H645" i="62"/>
  <c r="I645" i="62"/>
  <c r="J645" i="62"/>
  <c r="A646" i="62"/>
  <c r="B646" i="62"/>
  <c r="C646" i="62"/>
  <c r="D646" i="62"/>
  <c r="E646" i="62"/>
  <c r="F646" i="62"/>
  <c r="G646" i="62"/>
  <c r="H646" i="62"/>
  <c r="I646" i="62"/>
  <c r="J646" i="62"/>
  <c r="A647" i="62"/>
  <c r="B647" i="62"/>
  <c r="C647" i="62"/>
  <c r="D647" i="62"/>
  <c r="E647" i="62"/>
  <c r="F647" i="62"/>
  <c r="G647" i="62"/>
  <c r="H647" i="62"/>
  <c r="I647" i="62"/>
  <c r="J647" i="62"/>
  <c r="A648" i="62"/>
  <c r="B648" i="62"/>
  <c r="C648" i="62"/>
  <c r="D648" i="62"/>
  <c r="E648" i="62"/>
  <c r="F648" i="62"/>
  <c r="G648" i="62"/>
  <c r="H648" i="62"/>
  <c r="I648" i="62"/>
  <c r="J648" i="62"/>
  <c r="A649" i="62"/>
  <c r="B649" i="62"/>
  <c r="C649" i="62"/>
  <c r="D649" i="62"/>
  <c r="E649" i="62"/>
  <c r="F649" i="62"/>
  <c r="G649" i="62"/>
  <c r="H649" i="62"/>
  <c r="I649" i="62"/>
  <c r="J649" i="62"/>
  <c r="A650" i="62"/>
  <c r="B650" i="62"/>
  <c r="C650" i="62"/>
  <c r="D650" i="62"/>
  <c r="E650" i="62"/>
  <c r="F650" i="62"/>
  <c r="G650" i="62"/>
  <c r="H650" i="62"/>
  <c r="I650" i="62"/>
  <c r="J650" i="62"/>
  <c r="A651" i="62"/>
  <c r="B651" i="62"/>
  <c r="C651" i="62"/>
  <c r="D651" i="62"/>
  <c r="E651" i="62"/>
  <c r="F651" i="62"/>
  <c r="G651" i="62"/>
  <c r="H651" i="62"/>
  <c r="I651" i="62"/>
  <c r="J651" i="62"/>
  <c r="A652" i="62"/>
  <c r="B652" i="62"/>
  <c r="C652" i="62"/>
  <c r="D652" i="62"/>
  <c r="E652" i="62"/>
  <c r="F652" i="62"/>
  <c r="G652" i="62"/>
  <c r="H652" i="62"/>
  <c r="I652" i="62"/>
  <c r="J652" i="62"/>
  <c r="A653" i="62"/>
  <c r="B653" i="62"/>
  <c r="C653" i="62"/>
  <c r="D653" i="62"/>
  <c r="E653" i="62"/>
  <c r="F653" i="62"/>
  <c r="G653" i="62"/>
  <c r="H653" i="62"/>
  <c r="I653" i="62"/>
  <c r="J653" i="62"/>
  <c r="A654" i="62"/>
  <c r="B654" i="62"/>
  <c r="C654" i="62"/>
  <c r="D654" i="62"/>
  <c r="E654" i="62"/>
  <c r="F654" i="62"/>
  <c r="G654" i="62"/>
  <c r="H654" i="62"/>
  <c r="I654" i="62"/>
  <c r="J654" i="62"/>
  <c r="A655" i="62"/>
  <c r="B655" i="62"/>
  <c r="C655" i="62"/>
  <c r="D655" i="62"/>
  <c r="E655" i="62"/>
  <c r="F655" i="62"/>
  <c r="G655" i="62"/>
  <c r="H655" i="62"/>
  <c r="I655" i="62"/>
  <c r="J655" i="62"/>
  <c r="A656" i="62"/>
  <c r="B656" i="62"/>
  <c r="C656" i="62"/>
  <c r="D656" i="62"/>
  <c r="E656" i="62"/>
  <c r="F656" i="62"/>
  <c r="G656" i="62"/>
  <c r="H656" i="62"/>
  <c r="I656" i="62"/>
  <c r="J656" i="62"/>
  <c r="A657" i="62"/>
  <c r="B657" i="62"/>
  <c r="C657" i="62"/>
  <c r="D657" i="62"/>
  <c r="E657" i="62"/>
  <c r="F657" i="62"/>
  <c r="G657" i="62"/>
  <c r="H657" i="62"/>
  <c r="I657" i="62"/>
  <c r="J657" i="62"/>
  <c r="A658" i="62"/>
  <c r="B658" i="62"/>
  <c r="C658" i="62"/>
  <c r="D658" i="62"/>
  <c r="E658" i="62"/>
  <c r="F658" i="62"/>
  <c r="G658" i="62"/>
  <c r="H658" i="62"/>
  <c r="I658" i="62"/>
  <c r="J658" i="62"/>
  <c r="A659" i="62"/>
  <c r="B659" i="62"/>
  <c r="C659" i="62"/>
  <c r="D659" i="62"/>
  <c r="E659" i="62"/>
  <c r="F659" i="62"/>
  <c r="G659" i="62"/>
  <c r="H659" i="62"/>
  <c r="I659" i="62"/>
  <c r="J659" i="62"/>
  <c r="A660" i="62"/>
  <c r="B660" i="62"/>
  <c r="C660" i="62"/>
  <c r="D660" i="62"/>
  <c r="E660" i="62"/>
  <c r="F660" i="62"/>
  <c r="G660" i="62"/>
  <c r="H660" i="62"/>
  <c r="I660" i="62"/>
  <c r="J660" i="62"/>
  <c r="A661" i="62"/>
  <c r="B661" i="62"/>
  <c r="C661" i="62"/>
  <c r="D661" i="62"/>
  <c r="E661" i="62"/>
  <c r="F661" i="62"/>
  <c r="G661" i="62"/>
  <c r="H661" i="62"/>
  <c r="I661" i="62"/>
  <c r="J661" i="62"/>
  <c r="A662" i="62"/>
  <c r="B662" i="62"/>
  <c r="C662" i="62"/>
  <c r="D662" i="62"/>
  <c r="E662" i="62"/>
  <c r="F662" i="62"/>
  <c r="G662" i="62"/>
  <c r="H662" i="62"/>
  <c r="I662" i="62"/>
  <c r="J662" i="62"/>
  <c r="A663" i="62"/>
  <c r="B663" i="62"/>
  <c r="C663" i="62"/>
  <c r="D663" i="62"/>
  <c r="E663" i="62"/>
  <c r="F663" i="62"/>
  <c r="G663" i="62"/>
  <c r="H663" i="62"/>
  <c r="I663" i="62"/>
  <c r="J663" i="62"/>
  <c r="A664" i="62"/>
  <c r="B664" i="62"/>
  <c r="C664" i="62"/>
  <c r="D664" i="62"/>
  <c r="E664" i="62"/>
  <c r="F664" i="62"/>
  <c r="G664" i="62"/>
  <c r="H664" i="62"/>
  <c r="I664" i="62"/>
  <c r="J664" i="62"/>
  <c r="A665" i="62"/>
  <c r="B665" i="62"/>
  <c r="C665" i="62"/>
  <c r="D665" i="62"/>
  <c r="E665" i="62"/>
  <c r="F665" i="62"/>
  <c r="G665" i="62"/>
  <c r="H665" i="62"/>
  <c r="I665" i="62"/>
  <c r="J665" i="62"/>
  <c r="A666" i="62"/>
  <c r="B666" i="62"/>
  <c r="C666" i="62"/>
  <c r="D666" i="62"/>
  <c r="E666" i="62"/>
  <c r="F666" i="62"/>
  <c r="G666" i="62"/>
  <c r="H666" i="62"/>
  <c r="I666" i="62"/>
  <c r="J666" i="62"/>
  <c r="A667" i="62"/>
  <c r="B667" i="62"/>
  <c r="C667" i="62"/>
  <c r="D667" i="62"/>
  <c r="E667" i="62"/>
  <c r="F667" i="62"/>
  <c r="G667" i="62"/>
  <c r="H667" i="62"/>
  <c r="I667" i="62"/>
  <c r="J667" i="62"/>
  <c r="A668" i="62"/>
  <c r="B668" i="62"/>
  <c r="C668" i="62"/>
  <c r="D668" i="62"/>
  <c r="E668" i="62"/>
  <c r="F668" i="62"/>
  <c r="G668" i="62"/>
  <c r="H668" i="62"/>
  <c r="I668" i="62"/>
  <c r="J668" i="62"/>
  <c r="A669" i="62"/>
  <c r="B669" i="62"/>
  <c r="C669" i="62"/>
  <c r="D669" i="62"/>
  <c r="E669" i="62"/>
  <c r="F669" i="62"/>
  <c r="G669" i="62"/>
  <c r="H669" i="62"/>
  <c r="I669" i="62"/>
  <c r="J669" i="62"/>
  <c r="A670" i="62"/>
  <c r="B670" i="62"/>
  <c r="C670" i="62"/>
  <c r="D670" i="62"/>
  <c r="E670" i="62"/>
  <c r="F670" i="62"/>
  <c r="G670" i="62"/>
  <c r="H670" i="62"/>
  <c r="I670" i="62"/>
  <c r="J670" i="62"/>
  <c r="A671" i="62"/>
  <c r="B671" i="62"/>
  <c r="C671" i="62"/>
  <c r="D671" i="62"/>
  <c r="E671" i="62"/>
  <c r="F671" i="62"/>
  <c r="G671" i="62"/>
  <c r="H671" i="62"/>
  <c r="I671" i="62"/>
  <c r="J671" i="62"/>
  <c r="A672" i="62"/>
  <c r="B672" i="62"/>
  <c r="C672" i="62"/>
  <c r="D672" i="62"/>
  <c r="E672" i="62"/>
  <c r="F672" i="62"/>
  <c r="G672" i="62"/>
  <c r="H672" i="62"/>
  <c r="I672" i="62"/>
  <c r="J672" i="62"/>
  <c r="A673" i="62"/>
  <c r="B673" i="62"/>
  <c r="C673" i="62"/>
  <c r="D673" i="62"/>
  <c r="E673" i="62"/>
  <c r="F673" i="62"/>
  <c r="G673" i="62"/>
  <c r="H673" i="62"/>
  <c r="I673" i="62"/>
  <c r="J673" i="62"/>
  <c r="A674" i="62"/>
  <c r="B674" i="62"/>
  <c r="C674" i="62"/>
  <c r="D674" i="62"/>
  <c r="E674" i="62"/>
  <c r="F674" i="62"/>
  <c r="G674" i="62"/>
  <c r="H674" i="62"/>
  <c r="I674" i="62"/>
  <c r="J674" i="62"/>
  <c r="A675" i="62"/>
  <c r="B675" i="62"/>
  <c r="C675" i="62"/>
  <c r="D675" i="62"/>
  <c r="E675" i="62"/>
  <c r="F675" i="62"/>
  <c r="G675" i="62"/>
  <c r="H675" i="62"/>
  <c r="I675" i="62"/>
  <c r="J675" i="62"/>
  <c r="A676" i="62"/>
  <c r="B676" i="62"/>
  <c r="C676" i="62"/>
  <c r="D676" i="62"/>
  <c r="E676" i="62"/>
  <c r="F676" i="62"/>
  <c r="G676" i="62"/>
  <c r="H676" i="62"/>
  <c r="I676" i="62"/>
  <c r="J676" i="62"/>
  <c r="A677" i="62"/>
  <c r="B677" i="62"/>
  <c r="C677" i="62"/>
  <c r="D677" i="62"/>
  <c r="E677" i="62"/>
  <c r="F677" i="62"/>
  <c r="G677" i="62"/>
  <c r="H677" i="62"/>
  <c r="I677" i="62"/>
  <c r="J677" i="62"/>
  <c r="A678" i="62"/>
  <c r="B678" i="62"/>
  <c r="C678" i="62"/>
  <c r="D678" i="62"/>
  <c r="E678" i="62"/>
  <c r="F678" i="62"/>
  <c r="G678" i="62"/>
  <c r="H678" i="62"/>
  <c r="I678" i="62"/>
  <c r="J678" i="62"/>
  <c r="A679" i="62"/>
  <c r="B679" i="62"/>
  <c r="C679" i="62"/>
  <c r="D679" i="62"/>
  <c r="E679" i="62"/>
  <c r="F679" i="62"/>
  <c r="G679" i="62"/>
  <c r="H679" i="62"/>
  <c r="I679" i="62"/>
  <c r="J679" i="62"/>
  <c r="A680" i="62"/>
  <c r="B680" i="62"/>
  <c r="C680" i="62"/>
  <c r="D680" i="62"/>
  <c r="E680" i="62"/>
  <c r="F680" i="62"/>
  <c r="G680" i="62"/>
  <c r="H680" i="62"/>
  <c r="I680" i="62"/>
  <c r="J680" i="62"/>
  <c r="A681" i="62"/>
  <c r="B681" i="62"/>
  <c r="C681" i="62"/>
  <c r="D681" i="62"/>
  <c r="E681" i="62"/>
  <c r="F681" i="62"/>
  <c r="G681" i="62"/>
  <c r="H681" i="62"/>
  <c r="I681" i="62"/>
  <c r="J681" i="62"/>
  <c r="A682" i="62"/>
  <c r="B682" i="62"/>
  <c r="C682" i="62"/>
  <c r="D682" i="62"/>
  <c r="E682" i="62"/>
  <c r="F682" i="62"/>
  <c r="G682" i="62"/>
  <c r="H682" i="62"/>
  <c r="I682" i="62"/>
  <c r="J682" i="62"/>
  <c r="A683" i="62"/>
  <c r="B683" i="62"/>
  <c r="C683" i="62"/>
  <c r="D683" i="62"/>
  <c r="E683" i="62"/>
  <c r="F683" i="62"/>
  <c r="G683" i="62"/>
  <c r="H683" i="62"/>
  <c r="I683" i="62"/>
  <c r="J683" i="62"/>
  <c r="A684" i="62"/>
  <c r="B684" i="62"/>
  <c r="C684" i="62"/>
  <c r="D684" i="62"/>
  <c r="E684" i="62"/>
  <c r="F684" i="62"/>
  <c r="G684" i="62"/>
  <c r="H684" i="62"/>
  <c r="I684" i="62"/>
  <c r="J684" i="62"/>
  <c r="A685" i="62"/>
  <c r="B685" i="62"/>
  <c r="C685" i="62"/>
  <c r="D685" i="62"/>
  <c r="E685" i="62"/>
  <c r="F685" i="62"/>
  <c r="G685" i="62"/>
  <c r="H685" i="62"/>
  <c r="I685" i="62"/>
  <c r="J685" i="62"/>
  <c r="A686" i="62"/>
  <c r="B686" i="62"/>
  <c r="C686" i="62"/>
  <c r="D686" i="62"/>
  <c r="E686" i="62"/>
  <c r="F686" i="62"/>
  <c r="G686" i="62"/>
  <c r="H686" i="62"/>
  <c r="I686" i="62"/>
  <c r="J686" i="62"/>
  <c r="A687" i="62"/>
  <c r="B687" i="62"/>
  <c r="C687" i="62"/>
  <c r="D687" i="62"/>
  <c r="E687" i="62"/>
  <c r="F687" i="62"/>
  <c r="G687" i="62"/>
  <c r="H687" i="62"/>
  <c r="I687" i="62"/>
  <c r="J687" i="62"/>
  <c r="A688" i="62"/>
  <c r="B688" i="62"/>
  <c r="C688" i="62"/>
  <c r="D688" i="62"/>
  <c r="E688" i="62"/>
  <c r="F688" i="62"/>
  <c r="G688" i="62"/>
  <c r="H688" i="62"/>
  <c r="I688" i="62"/>
  <c r="J688" i="62"/>
  <c r="A689" i="62"/>
  <c r="B689" i="62"/>
  <c r="C689" i="62"/>
  <c r="D689" i="62"/>
  <c r="E689" i="62"/>
  <c r="F689" i="62"/>
  <c r="G689" i="62"/>
  <c r="H689" i="62"/>
  <c r="I689" i="62"/>
  <c r="J689" i="62"/>
  <c r="A690" i="62"/>
  <c r="B690" i="62"/>
  <c r="C690" i="62"/>
  <c r="D690" i="62"/>
  <c r="E690" i="62"/>
  <c r="F690" i="62"/>
  <c r="G690" i="62"/>
  <c r="H690" i="62"/>
  <c r="I690" i="62"/>
  <c r="J690" i="62"/>
  <c r="A691" i="62"/>
  <c r="B691" i="62"/>
  <c r="C691" i="62"/>
  <c r="D691" i="62"/>
  <c r="E691" i="62"/>
  <c r="F691" i="62"/>
  <c r="G691" i="62"/>
  <c r="H691" i="62"/>
  <c r="I691" i="62"/>
  <c r="J691" i="62"/>
  <c r="A692" i="62"/>
  <c r="B692" i="62"/>
  <c r="C692" i="62"/>
  <c r="D692" i="62"/>
  <c r="E692" i="62"/>
  <c r="F692" i="62"/>
  <c r="G692" i="62"/>
  <c r="H692" i="62"/>
  <c r="I692" i="62"/>
  <c r="J692" i="62"/>
  <c r="A693" i="62"/>
  <c r="B693" i="62"/>
  <c r="C693" i="62"/>
  <c r="D693" i="62"/>
  <c r="E693" i="62"/>
  <c r="F693" i="62"/>
  <c r="G693" i="62"/>
  <c r="H693" i="62"/>
  <c r="I693" i="62"/>
  <c r="J693" i="62"/>
  <c r="A694" i="62"/>
  <c r="B694" i="62"/>
  <c r="C694" i="62"/>
  <c r="D694" i="62"/>
  <c r="E694" i="62"/>
  <c r="F694" i="62"/>
  <c r="G694" i="62"/>
  <c r="H694" i="62"/>
  <c r="I694" i="62"/>
  <c r="J694" i="62"/>
  <c r="A695" i="62"/>
  <c r="B695" i="62"/>
  <c r="C695" i="62"/>
  <c r="D695" i="62"/>
  <c r="E695" i="62"/>
  <c r="F695" i="62"/>
  <c r="G695" i="62"/>
  <c r="H695" i="62"/>
  <c r="I695" i="62"/>
  <c r="J695" i="62"/>
  <c r="A696" i="62"/>
  <c r="B696" i="62"/>
  <c r="C696" i="62"/>
  <c r="D696" i="62"/>
  <c r="E696" i="62"/>
  <c r="F696" i="62"/>
  <c r="G696" i="62"/>
  <c r="H696" i="62"/>
  <c r="I696" i="62"/>
  <c r="J696" i="62"/>
  <c r="A697" i="62"/>
  <c r="B697" i="62"/>
  <c r="C697" i="62"/>
  <c r="D697" i="62"/>
  <c r="E697" i="62"/>
  <c r="F697" i="62"/>
  <c r="G697" i="62"/>
  <c r="H697" i="62"/>
  <c r="I697" i="62"/>
  <c r="J697" i="62"/>
  <c r="A698" i="62"/>
  <c r="B698" i="62"/>
  <c r="C698" i="62"/>
  <c r="D698" i="62"/>
  <c r="E698" i="62"/>
  <c r="F698" i="62"/>
  <c r="G698" i="62"/>
  <c r="H698" i="62"/>
  <c r="I698" i="62"/>
  <c r="J698" i="62"/>
  <c r="A699" i="62"/>
  <c r="B699" i="62"/>
  <c r="C699" i="62"/>
  <c r="D699" i="62"/>
  <c r="E699" i="62"/>
  <c r="F699" i="62"/>
  <c r="G699" i="62"/>
  <c r="H699" i="62"/>
  <c r="I699" i="62"/>
  <c r="J699" i="62"/>
  <c r="A700" i="62"/>
  <c r="B700" i="62"/>
  <c r="C700" i="62"/>
  <c r="D700" i="62"/>
  <c r="E700" i="62"/>
  <c r="F700" i="62"/>
  <c r="G700" i="62"/>
  <c r="H700" i="62"/>
  <c r="I700" i="62"/>
  <c r="J700" i="62"/>
  <c r="A701" i="62"/>
  <c r="B701" i="62"/>
  <c r="C701" i="62"/>
  <c r="D701" i="62"/>
  <c r="E701" i="62"/>
  <c r="F701" i="62"/>
  <c r="G701" i="62"/>
  <c r="H701" i="62"/>
  <c r="I701" i="62"/>
  <c r="J701" i="62"/>
  <c r="A702" i="62"/>
  <c r="B702" i="62"/>
  <c r="C702" i="62"/>
  <c r="D702" i="62"/>
  <c r="E702" i="62"/>
  <c r="F702" i="62"/>
  <c r="G702" i="62"/>
  <c r="H702" i="62"/>
  <c r="I702" i="62"/>
  <c r="J702" i="62"/>
  <c r="A703" i="62"/>
  <c r="B703" i="62"/>
  <c r="C703" i="62"/>
  <c r="D703" i="62"/>
  <c r="E703" i="62"/>
  <c r="F703" i="62"/>
  <c r="G703" i="62"/>
  <c r="H703" i="62"/>
  <c r="I703" i="62"/>
  <c r="J703" i="62"/>
  <c r="A704" i="62"/>
  <c r="B704" i="62"/>
  <c r="C704" i="62"/>
  <c r="D704" i="62"/>
  <c r="E704" i="62"/>
  <c r="F704" i="62"/>
  <c r="G704" i="62"/>
  <c r="H704" i="62"/>
  <c r="I704" i="62"/>
  <c r="J704" i="62"/>
  <c r="A705" i="62"/>
  <c r="B705" i="62"/>
  <c r="C705" i="62"/>
  <c r="D705" i="62"/>
  <c r="E705" i="62"/>
  <c r="F705" i="62"/>
  <c r="G705" i="62"/>
  <c r="H705" i="62"/>
  <c r="I705" i="62"/>
  <c r="J705" i="62"/>
  <c r="A706" i="62"/>
  <c r="B706" i="62"/>
  <c r="C706" i="62"/>
  <c r="D706" i="62"/>
  <c r="E706" i="62"/>
  <c r="F706" i="62"/>
  <c r="G706" i="62"/>
  <c r="H706" i="62"/>
  <c r="I706" i="62"/>
  <c r="J706" i="62"/>
  <c r="A707" i="62"/>
  <c r="B707" i="62"/>
  <c r="C707" i="62"/>
  <c r="D707" i="62"/>
  <c r="E707" i="62"/>
  <c r="F707" i="62"/>
  <c r="G707" i="62"/>
  <c r="H707" i="62"/>
  <c r="I707" i="62"/>
  <c r="J707" i="62"/>
  <c r="A708" i="62"/>
  <c r="B708" i="62"/>
  <c r="C708" i="62"/>
  <c r="D708" i="62"/>
  <c r="E708" i="62"/>
  <c r="F708" i="62"/>
  <c r="G708" i="62"/>
  <c r="H708" i="62"/>
  <c r="I708" i="62"/>
  <c r="J708" i="62"/>
  <c r="A709" i="62"/>
  <c r="B709" i="62"/>
  <c r="C709" i="62"/>
  <c r="D709" i="62"/>
  <c r="E709" i="62"/>
  <c r="F709" i="62"/>
  <c r="G709" i="62"/>
  <c r="H709" i="62"/>
  <c r="I709" i="62"/>
  <c r="J709" i="62"/>
  <c r="A710" i="62"/>
  <c r="B710" i="62"/>
  <c r="C710" i="62"/>
  <c r="D710" i="62"/>
  <c r="E710" i="62"/>
  <c r="F710" i="62"/>
  <c r="G710" i="62"/>
  <c r="H710" i="62"/>
  <c r="I710" i="62"/>
  <c r="J710" i="62"/>
  <c r="A711" i="62"/>
  <c r="B711" i="62"/>
  <c r="C711" i="62"/>
  <c r="D711" i="62"/>
  <c r="E711" i="62"/>
  <c r="F711" i="62"/>
  <c r="G711" i="62"/>
  <c r="H711" i="62"/>
  <c r="I711" i="62"/>
  <c r="J711" i="62"/>
  <c r="A712" i="62"/>
  <c r="B712" i="62"/>
  <c r="C712" i="62"/>
  <c r="D712" i="62"/>
  <c r="E712" i="62"/>
  <c r="F712" i="62"/>
  <c r="G712" i="62"/>
  <c r="H712" i="62"/>
  <c r="I712" i="62"/>
  <c r="J712" i="62"/>
  <c r="A713" i="62"/>
  <c r="B713" i="62"/>
  <c r="C713" i="62"/>
  <c r="D713" i="62"/>
  <c r="E713" i="62"/>
  <c r="F713" i="62"/>
  <c r="G713" i="62"/>
  <c r="H713" i="62"/>
  <c r="I713" i="62"/>
  <c r="J713" i="62"/>
  <c r="A714" i="62"/>
  <c r="B714" i="62"/>
  <c r="C714" i="62"/>
  <c r="D714" i="62"/>
  <c r="E714" i="62"/>
  <c r="F714" i="62"/>
  <c r="G714" i="62"/>
  <c r="H714" i="62"/>
  <c r="I714" i="62"/>
  <c r="J714" i="62"/>
  <c r="A715" i="62"/>
  <c r="B715" i="62"/>
  <c r="C715" i="62"/>
  <c r="D715" i="62"/>
  <c r="E715" i="62"/>
  <c r="F715" i="62"/>
  <c r="G715" i="62"/>
  <c r="H715" i="62"/>
  <c r="I715" i="62"/>
  <c r="J715" i="62"/>
  <c r="A716" i="62"/>
  <c r="B716" i="62"/>
  <c r="C716" i="62"/>
  <c r="D716" i="62"/>
  <c r="E716" i="62"/>
  <c r="F716" i="62"/>
  <c r="G716" i="62"/>
  <c r="H716" i="62"/>
  <c r="I716" i="62"/>
  <c r="J716" i="62"/>
  <c r="A717" i="62"/>
  <c r="B717" i="62"/>
  <c r="C717" i="62"/>
  <c r="D717" i="62"/>
  <c r="E717" i="62"/>
  <c r="F717" i="62"/>
  <c r="G717" i="62"/>
  <c r="H717" i="62"/>
  <c r="I717" i="62"/>
  <c r="J717" i="62"/>
  <c r="A718" i="62"/>
  <c r="B718" i="62"/>
  <c r="C718" i="62"/>
  <c r="D718" i="62"/>
  <c r="E718" i="62"/>
  <c r="F718" i="62"/>
  <c r="G718" i="62"/>
  <c r="H718" i="62"/>
  <c r="I718" i="62"/>
  <c r="J718" i="62"/>
  <c r="A719" i="62"/>
  <c r="B719" i="62"/>
  <c r="C719" i="62"/>
  <c r="D719" i="62"/>
  <c r="E719" i="62"/>
  <c r="F719" i="62"/>
  <c r="G719" i="62"/>
  <c r="H719" i="62"/>
  <c r="I719" i="62"/>
  <c r="J719" i="62"/>
  <c r="A720" i="62"/>
  <c r="B720" i="62"/>
  <c r="C720" i="62"/>
  <c r="D720" i="62"/>
  <c r="E720" i="62"/>
  <c r="F720" i="62"/>
  <c r="G720" i="62"/>
  <c r="H720" i="62"/>
  <c r="I720" i="62"/>
  <c r="J720" i="62"/>
  <c r="A721" i="62"/>
  <c r="B721" i="62"/>
  <c r="C721" i="62"/>
  <c r="D721" i="62"/>
  <c r="E721" i="62"/>
  <c r="F721" i="62"/>
  <c r="G721" i="62"/>
  <c r="H721" i="62"/>
  <c r="I721" i="62"/>
  <c r="J721" i="62"/>
  <c r="A722" i="62"/>
  <c r="B722" i="62"/>
  <c r="C722" i="62"/>
  <c r="D722" i="62"/>
  <c r="E722" i="62"/>
  <c r="F722" i="62"/>
  <c r="G722" i="62"/>
  <c r="H722" i="62"/>
  <c r="I722" i="62"/>
  <c r="J722" i="62"/>
  <c r="A723" i="62"/>
  <c r="B723" i="62"/>
  <c r="C723" i="62"/>
  <c r="D723" i="62"/>
  <c r="E723" i="62"/>
  <c r="F723" i="62"/>
  <c r="G723" i="62"/>
  <c r="H723" i="62"/>
  <c r="I723" i="62"/>
  <c r="J723" i="62"/>
  <c r="A724" i="62"/>
  <c r="B724" i="62"/>
  <c r="C724" i="62"/>
  <c r="D724" i="62"/>
  <c r="E724" i="62"/>
  <c r="F724" i="62"/>
  <c r="G724" i="62"/>
  <c r="H724" i="62"/>
  <c r="I724" i="62"/>
  <c r="J724" i="62"/>
  <c r="A725" i="62"/>
  <c r="B725" i="62"/>
  <c r="C725" i="62"/>
  <c r="D725" i="62"/>
  <c r="E725" i="62"/>
  <c r="F725" i="62"/>
  <c r="G725" i="62"/>
  <c r="H725" i="62"/>
  <c r="I725" i="62"/>
  <c r="J725" i="62"/>
  <c r="A726" i="62"/>
  <c r="B726" i="62"/>
  <c r="C726" i="62"/>
  <c r="D726" i="62"/>
  <c r="E726" i="62"/>
  <c r="F726" i="62"/>
  <c r="G726" i="62"/>
  <c r="H726" i="62"/>
  <c r="I726" i="62"/>
  <c r="J726" i="62"/>
  <c r="A727" i="62"/>
  <c r="B727" i="62"/>
  <c r="C727" i="62"/>
  <c r="D727" i="62"/>
  <c r="E727" i="62"/>
  <c r="F727" i="62"/>
  <c r="G727" i="62"/>
  <c r="H727" i="62"/>
  <c r="I727" i="62"/>
  <c r="J727" i="62"/>
  <c r="A728" i="62"/>
  <c r="B728" i="62"/>
  <c r="C728" i="62"/>
  <c r="D728" i="62"/>
  <c r="E728" i="62"/>
  <c r="F728" i="62"/>
  <c r="G728" i="62"/>
  <c r="H728" i="62"/>
  <c r="I728" i="62"/>
  <c r="J728" i="62"/>
  <c r="A729" i="62"/>
  <c r="B729" i="62"/>
  <c r="C729" i="62"/>
  <c r="D729" i="62"/>
  <c r="E729" i="62"/>
  <c r="F729" i="62"/>
  <c r="G729" i="62"/>
  <c r="H729" i="62"/>
  <c r="I729" i="62"/>
  <c r="J729" i="62"/>
  <c r="A730" i="62"/>
  <c r="B730" i="62"/>
  <c r="C730" i="62"/>
  <c r="D730" i="62"/>
  <c r="E730" i="62"/>
  <c r="F730" i="62"/>
  <c r="G730" i="62"/>
  <c r="H730" i="62"/>
  <c r="I730" i="62"/>
  <c r="J730" i="62"/>
  <c r="A731" i="62"/>
  <c r="B731" i="62"/>
  <c r="C731" i="62"/>
  <c r="D731" i="62"/>
  <c r="E731" i="62"/>
  <c r="F731" i="62"/>
  <c r="G731" i="62"/>
  <c r="H731" i="62"/>
  <c r="I731" i="62"/>
  <c r="J731" i="62"/>
  <c r="A732" i="62"/>
  <c r="B732" i="62"/>
  <c r="C732" i="62"/>
  <c r="D732" i="62"/>
  <c r="E732" i="62"/>
  <c r="F732" i="62"/>
  <c r="G732" i="62"/>
  <c r="H732" i="62"/>
  <c r="I732" i="62"/>
  <c r="J732" i="62"/>
  <c r="A733" i="62"/>
  <c r="B733" i="62"/>
  <c r="C733" i="62"/>
  <c r="D733" i="62"/>
  <c r="E733" i="62"/>
  <c r="F733" i="62"/>
  <c r="G733" i="62"/>
  <c r="H733" i="62"/>
  <c r="I733" i="62"/>
  <c r="J733" i="62"/>
  <c r="A734" i="62"/>
  <c r="B734" i="62"/>
  <c r="C734" i="62"/>
  <c r="D734" i="62"/>
  <c r="E734" i="62"/>
  <c r="F734" i="62"/>
  <c r="G734" i="62"/>
  <c r="H734" i="62"/>
  <c r="I734" i="62"/>
  <c r="J734" i="62"/>
  <c r="A735" i="62"/>
  <c r="B735" i="62"/>
  <c r="C735" i="62"/>
  <c r="D735" i="62"/>
  <c r="E735" i="62"/>
  <c r="F735" i="62"/>
  <c r="G735" i="62"/>
  <c r="H735" i="62"/>
  <c r="I735" i="62"/>
  <c r="J735" i="62"/>
  <c r="A736" i="62"/>
  <c r="B736" i="62"/>
  <c r="C736" i="62"/>
  <c r="D736" i="62"/>
  <c r="E736" i="62"/>
  <c r="F736" i="62"/>
  <c r="G736" i="62"/>
  <c r="H736" i="62"/>
  <c r="I736" i="62"/>
  <c r="J736" i="62"/>
  <c r="A737" i="62"/>
  <c r="B737" i="62"/>
  <c r="C737" i="62"/>
  <c r="D737" i="62"/>
  <c r="E737" i="62"/>
  <c r="F737" i="62"/>
  <c r="G737" i="62"/>
  <c r="H737" i="62"/>
  <c r="I737" i="62"/>
  <c r="J737" i="62"/>
  <c r="A738" i="62"/>
  <c r="B738" i="62"/>
  <c r="C738" i="62"/>
  <c r="D738" i="62"/>
  <c r="E738" i="62"/>
  <c r="F738" i="62"/>
  <c r="G738" i="62"/>
  <c r="H738" i="62"/>
  <c r="I738" i="62"/>
  <c r="J738" i="62"/>
  <c r="A739" i="62"/>
  <c r="B739" i="62"/>
  <c r="C739" i="62"/>
  <c r="D739" i="62"/>
  <c r="E739" i="62"/>
  <c r="F739" i="62"/>
  <c r="G739" i="62"/>
  <c r="H739" i="62"/>
  <c r="I739" i="62"/>
  <c r="J739" i="62"/>
  <c r="A740" i="62"/>
  <c r="B740" i="62"/>
  <c r="C740" i="62"/>
  <c r="D740" i="62"/>
  <c r="E740" i="62"/>
  <c r="F740" i="62"/>
  <c r="G740" i="62"/>
  <c r="H740" i="62"/>
  <c r="I740" i="62"/>
  <c r="J740" i="62"/>
  <c r="A741" i="62"/>
  <c r="B741" i="62"/>
  <c r="C741" i="62"/>
  <c r="D741" i="62"/>
  <c r="E741" i="62"/>
  <c r="F741" i="62"/>
  <c r="G741" i="62"/>
  <c r="H741" i="62"/>
  <c r="I741" i="62"/>
  <c r="J741" i="62"/>
  <c r="A742" i="62"/>
  <c r="B742" i="62"/>
  <c r="C742" i="62"/>
  <c r="D742" i="62"/>
  <c r="E742" i="62"/>
  <c r="F742" i="62"/>
  <c r="G742" i="62"/>
  <c r="H742" i="62"/>
  <c r="I742" i="62"/>
  <c r="J742" i="62"/>
  <c r="A743" i="62"/>
  <c r="B743" i="62"/>
  <c r="C743" i="62"/>
  <c r="D743" i="62"/>
  <c r="E743" i="62"/>
  <c r="F743" i="62"/>
  <c r="G743" i="62"/>
  <c r="H743" i="62"/>
  <c r="I743" i="62"/>
  <c r="J743" i="62"/>
  <c r="A744" i="62"/>
  <c r="B744" i="62"/>
  <c r="C744" i="62"/>
  <c r="D744" i="62"/>
  <c r="E744" i="62"/>
  <c r="F744" i="62"/>
  <c r="G744" i="62"/>
  <c r="H744" i="62"/>
  <c r="I744" i="62"/>
  <c r="J744" i="62"/>
  <c r="A745" i="62"/>
  <c r="B745" i="62"/>
  <c r="C745" i="62"/>
  <c r="D745" i="62"/>
  <c r="E745" i="62"/>
  <c r="F745" i="62"/>
  <c r="G745" i="62"/>
  <c r="H745" i="62"/>
  <c r="I745" i="62"/>
  <c r="J745" i="62"/>
  <c r="A746" i="62"/>
  <c r="B746" i="62"/>
  <c r="C746" i="62"/>
  <c r="D746" i="62"/>
  <c r="E746" i="62"/>
  <c r="F746" i="62"/>
  <c r="G746" i="62"/>
  <c r="H746" i="62"/>
  <c r="I746" i="62"/>
  <c r="J746" i="62"/>
  <c r="A747" i="62"/>
  <c r="B747" i="62"/>
  <c r="C747" i="62"/>
  <c r="D747" i="62"/>
  <c r="E747" i="62"/>
  <c r="F747" i="62"/>
  <c r="G747" i="62"/>
  <c r="H747" i="62"/>
  <c r="I747" i="62"/>
  <c r="J747" i="62"/>
  <c r="A748" i="62"/>
  <c r="B748" i="62"/>
  <c r="C748" i="62"/>
  <c r="D748" i="62"/>
  <c r="E748" i="62"/>
  <c r="F748" i="62"/>
  <c r="G748" i="62"/>
  <c r="H748" i="62"/>
  <c r="I748" i="62"/>
  <c r="J748" i="62"/>
  <c r="A749" i="62"/>
  <c r="B749" i="62"/>
  <c r="C749" i="62"/>
  <c r="D749" i="62"/>
  <c r="E749" i="62"/>
  <c r="F749" i="62"/>
  <c r="G749" i="62"/>
  <c r="H749" i="62"/>
  <c r="I749" i="62"/>
  <c r="J749" i="62"/>
  <c r="A750" i="62"/>
  <c r="B750" i="62"/>
  <c r="C750" i="62"/>
  <c r="D750" i="62"/>
  <c r="E750" i="62"/>
  <c r="F750" i="62"/>
  <c r="G750" i="62"/>
  <c r="H750" i="62"/>
  <c r="I750" i="62"/>
  <c r="J750" i="62"/>
  <c r="A751" i="62"/>
  <c r="B751" i="62"/>
  <c r="C751" i="62"/>
  <c r="D751" i="62"/>
  <c r="E751" i="62"/>
  <c r="F751" i="62"/>
  <c r="G751" i="62"/>
  <c r="H751" i="62"/>
  <c r="I751" i="62"/>
  <c r="J751" i="62"/>
  <c r="A752" i="62"/>
  <c r="B752" i="62"/>
  <c r="C752" i="62"/>
  <c r="D752" i="62"/>
  <c r="E752" i="62"/>
  <c r="F752" i="62"/>
  <c r="G752" i="62"/>
  <c r="H752" i="62"/>
  <c r="I752" i="62"/>
  <c r="J752" i="62"/>
  <c r="A753" i="62"/>
  <c r="B753" i="62"/>
  <c r="C753" i="62"/>
  <c r="D753" i="62"/>
  <c r="E753" i="62"/>
  <c r="F753" i="62"/>
  <c r="G753" i="62"/>
  <c r="H753" i="62"/>
  <c r="I753" i="62"/>
  <c r="J753" i="62"/>
  <c r="A754" i="62"/>
  <c r="B754" i="62"/>
  <c r="C754" i="62"/>
  <c r="D754" i="62"/>
  <c r="E754" i="62"/>
  <c r="F754" i="62"/>
  <c r="G754" i="62"/>
  <c r="H754" i="62"/>
  <c r="I754" i="62"/>
  <c r="J754" i="62"/>
  <c r="A755" i="62"/>
  <c r="B755" i="62"/>
  <c r="C755" i="62"/>
  <c r="D755" i="62"/>
  <c r="E755" i="62"/>
  <c r="F755" i="62"/>
  <c r="G755" i="62"/>
  <c r="H755" i="62"/>
  <c r="I755" i="62"/>
  <c r="J755" i="62"/>
  <c r="A756" i="62"/>
  <c r="B756" i="62"/>
  <c r="C756" i="62"/>
  <c r="D756" i="62"/>
  <c r="E756" i="62"/>
  <c r="F756" i="62"/>
  <c r="G756" i="62"/>
  <c r="H756" i="62"/>
  <c r="I756" i="62"/>
  <c r="J756" i="62"/>
  <c r="A757" i="62"/>
  <c r="B757" i="62"/>
  <c r="C757" i="62"/>
  <c r="D757" i="62"/>
  <c r="E757" i="62"/>
  <c r="F757" i="62"/>
  <c r="G757" i="62"/>
  <c r="H757" i="62"/>
  <c r="I757" i="62"/>
  <c r="J757" i="62"/>
  <c r="A758" i="62"/>
  <c r="B758" i="62"/>
  <c r="C758" i="62"/>
  <c r="D758" i="62"/>
  <c r="E758" i="62"/>
  <c r="F758" i="62"/>
  <c r="G758" i="62"/>
  <c r="H758" i="62"/>
  <c r="I758" i="62"/>
  <c r="J758" i="62"/>
  <c r="A759" i="62"/>
  <c r="B759" i="62"/>
  <c r="C759" i="62"/>
  <c r="D759" i="62"/>
  <c r="E759" i="62"/>
  <c r="F759" i="62"/>
  <c r="G759" i="62"/>
  <c r="H759" i="62"/>
  <c r="I759" i="62"/>
  <c r="J759" i="62"/>
  <c r="A760" i="62"/>
  <c r="B760" i="62"/>
  <c r="C760" i="62"/>
  <c r="D760" i="62"/>
  <c r="E760" i="62"/>
  <c r="F760" i="62"/>
  <c r="G760" i="62"/>
  <c r="H760" i="62"/>
  <c r="I760" i="62"/>
  <c r="J760" i="62"/>
  <c r="A761" i="62"/>
  <c r="B761" i="62"/>
  <c r="C761" i="62"/>
  <c r="D761" i="62"/>
  <c r="E761" i="62"/>
  <c r="F761" i="62"/>
  <c r="G761" i="62"/>
  <c r="H761" i="62"/>
  <c r="I761" i="62"/>
  <c r="J761" i="62"/>
  <c r="A762" i="62"/>
  <c r="B762" i="62"/>
  <c r="C762" i="62"/>
  <c r="D762" i="62"/>
  <c r="E762" i="62"/>
  <c r="F762" i="62"/>
  <c r="G762" i="62"/>
  <c r="H762" i="62"/>
  <c r="I762" i="62"/>
  <c r="J762" i="62"/>
  <c r="A763" i="62"/>
  <c r="B763" i="62"/>
  <c r="C763" i="62"/>
  <c r="D763" i="62"/>
  <c r="E763" i="62"/>
  <c r="F763" i="62"/>
  <c r="G763" i="62"/>
  <c r="H763" i="62"/>
  <c r="I763" i="62"/>
  <c r="J763" i="62"/>
  <c r="A764" i="62"/>
  <c r="B764" i="62"/>
  <c r="C764" i="62"/>
  <c r="D764" i="62"/>
  <c r="E764" i="62"/>
  <c r="F764" i="62"/>
  <c r="G764" i="62"/>
  <c r="H764" i="62"/>
  <c r="I764" i="62"/>
  <c r="J764" i="62"/>
  <c r="A765" i="62"/>
  <c r="B765" i="62"/>
  <c r="C765" i="62"/>
  <c r="D765" i="62"/>
  <c r="E765" i="62"/>
  <c r="F765" i="62"/>
  <c r="G765" i="62"/>
  <c r="H765" i="62"/>
  <c r="I765" i="62"/>
  <c r="J765" i="62"/>
  <c r="A766" i="62"/>
  <c r="B766" i="62"/>
  <c r="C766" i="62"/>
  <c r="D766" i="62"/>
  <c r="E766" i="62"/>
  <c r="F766" i="62"/>
  <c r="G766" i="62"/>
  <c r="H766" i="62"/>
  <c r="I766" i="62"/>
  <c r="J766" i="62"/>
  <c r="A767" i="62"/>
  <c r="B767" i="62"/>
  <c r="C767" i="62"/>
  <c r="D767" i="62"/>
  <c r="E767" i="62"/>
  <c r="F767" i="62"/>
  <c r="G767" i="62"/>
  <c r="H767" i="62"/>
  <c r="I767" i="62"/>
  <c r="J767" i="62"/>
  <c r="A768" i="62"/>
  <c r="B768" i="62"/>
  <c r="C768" i="62"/>
  <c r="D768" i="62"/>
  <c r="E768" i="62"/>
  <c r="F768" i="62"/>
  <c r="G768" i="62"/>
  <c r="H768" i="62"/>
  <c r="I768" i="62"/>
  <c r="J768" i="62"/>
  <c r="A769" i="62"/>
  <c r="B769" i="62"/>
  <c r="C769" i="62"/>
  <c r="D769" i="62"/>
  <c r="E769" i="62"/>
  <c r="F769" i="62"/>
  <c r="G769" i="62"/>
  <c r="H769" i="62"/>
  <c r="I769" i="62"/>
  <c r="J769" i="62"/>
  <c r="A770" i="62"/>
  <c r="B770" i="62"/>
  <c r="C770" i="62"/>
  <c r="D770" i="62"/>
  <c r="E770" i="62"/>
  <c r="F770" i="62"/>
  <c r="G770" i="62"/>
  <c r="H770" i="62"/>
  <c r="I770" i="62"/>
  <c r="J770" i="62"/>
  <c r="A771" i="62"/>
  <c r="B771" i="62"/>
  <c r="C771" i="62"/>
  <c r="D771" i="62"/>
  <c r="E771" i="62"/>
  <c r="F771" i="62"/>
  <c r="G771" i="62"/>
  <c r="H771" i="62"/>
  <c r="I771" i="62"/>
  <c r="J771" i="62"/>
  <c r="A772" i="62"/>
  <c r="B772" i="62"/>
  <c r="C772" i="62"/>
  <c r="D772" i="62"/>
  <c r="E772" i="62"/>
  <c r="F772" i="62"/>
  <c r="G772" i="62"/>
  <c r="H772" i="62"/>
  <c r="I772" i="62"/>
  <c r="J772" i="62"/>
  <c r="A773" i="62"/>
  <c r="B773" i="62"/>
  <c r="C773" i="62"/>
  <c r="D773" i="62"/>
  <c r="E773" i="62"/>
  <c r="F773" i="62"/>
  <c r="G773" i="62"/>
  <c r="H773" i="62"/>
  <c r="I773" i="62"/>
  <c r="J773" i="62"/>
  <c r="A774" i="62"/>
  <c r="B774" i="62"/>
  <c r="C774" i="62"/>
  <c r="D774" i="62"/>
  <c r="E774" i="62"/>
  <c r="F774" i="62"/>
  <c r="G774" i="62"/>
  <c r="H774" i="62"/>
  <c r="I774" i="62"/>
  <c r="J774" i="62"/>
  <c r="A775" i="62"/>
  <c r="B775" i="62"/>
  <c r="C775" i="62"/>
  <c r="D775" i="62"/>
  <c r="E775" i="62"/>
  <c r="F775" i="62"/>
  <c r="G775" i="62"/>
  <c r="H775" i="62"/>
  <c r="I775" i="62"/>
  <c r="J775" i="62"/>
  <c r="A776" i="62"/>
  <c r="B776" i="62"/>
  <c r="C776" i="62"/>
  <c r="D776" i="62"/>
  <c r="E776" i="62"/>
  <c r="F776" i="62"/>
  <c r="G776" i="62"/>
  <c r="H776" i="62"/>
  <c r="I776" i="62"/>
  <c r="J776" i="62"/>
  <c r="A777" i="62"/>
  <c r="B777" i="62"/>
  <c r="C777" i="62"/>
  <c r="D777" i="62"/>
  <c r="E777" i="62"/>
  <c r="F777" i="62"/>
  <c r="G777" i="62"/>
  <c r="H777" i="62"/>
  <c r="I777" i="62"/>
  <c r="J777" i="62"/>
  <c r="A778" i="62"/>
  <c r="B778" i="62"/>
  <c r="C778" i="62"/>
  <c r="D778" i="62"/>
  <c r="E778" i="62"/>
  <c r="F778" i="62"/>
  <c r="G778" i="62"/>
  <c r="H778" i="62"/>
  <c r="I778" i="62"/>
  <c r="J778" i="62"/>
  <c r="A779" i="62"/>
  <c r="B779" i="62"/>
  <c r="C779" i="62"/>
  <c r="D779" i="62"/>
  <c r="E779" i="62"/>
  <c r="F779" i="62"/>
  <c r="G779" i="62"/>
  <c r="H779" i="62"/>
  <c r="I779" i="62"/>
  <c r="J779" i="62"/>
  <c r="A780" i="62"/>
  <c r="B780" i="62"/>
  <c r="C780" i="62"/>
  <c r="D780" i="62"/>
  <c r="E780" i="62"/>
  <c r="F780" i="62"/>
  <c r="G780" i="62"/>
  <c r="H780" i="62"/>
  <c r="I780" i="62"/>
  <c r="J780" i="62"/>
  <c r="A781" i="62"/>
  <c r="B781" i="62"/>
  <c r="C781" i="62"/>
  <c r="D781" i="62"/>
  <c r="E781" i="62"/>
  <c r="F781" i="62"/>
  <c r="G781" i="62"/>
  <c r="H781" i="62"/>
  <c r="I781" i="62"/>
  <c r="J781" i="62"/>
  <c r="A782" i="62"/>
  <c r="B782" i="62"/>
  <c r="C782" i="62"/>
  <c r="D782" i="62"/>
  <c r="E782" i="62"/>
  <c r="F782" i="62"/>
  <c r="G782" i="62"/>
  <c r="H782" i="62"/>
  <c r="I782" i="62"/>
  <c r="J782" i="62"/>
  <c r="A783" i="62"/>
  <c r="B783" i="62"/>
  <c r="C783" i="62"/>
  <c r="D783" i="62"/>
  <c r="E783" i="62"/>
  <c r="F783" i="62"/>
  <c r="G783" i="62"/>
  <c r="H783" i="62"/>
  <c r="I783" i="62"/>
  <c r="J783" i="62"/>
  <c r="A784" i="62"/>
  <c r="B784" i="62"/>
  <c r="C784" i="62"/>
  <c r="D784" i="62"/>
  <c r="E784" i="62"/>
  <c r="F784" i="62"/>
  <c r="G784" i="62"/>
  <c r="H784" i="62"/>
  <c r="I784" i="62"/>
  <c r="J784" i="62"/>
  <c r="A785" i="62"/>
  <c r="B785" i="62"/>
  <c r="C785" i="62"/>
  <c r="D785" i="62"/>
  <c r="E785" i="62"/>
  <c r="F785" i="62"/>
  <c r="G785" i="62"/>
  <c r="H785" i="62"/>
  <c r="I785" i="62"/>
  <c r="J785" i="62"/>
  <c r="A786" i="62"/>
  <c r="B786" i="62"/>
  <c r="C786" i="62"/>
  <c r="D786" i="62"/>
  <c r="E786" i="62"/>
  <c r="F786" i="62"/>
  <c r="G786" i="62"/>
  <c r="H786" i="62"/>
  <c r="I786" i="62"/>
  <c r="J786" i="62"/>
  <c r="A787" i="62"/>
  <c r="B787" i="62"/>
  <c r="C787" i="62"/>
  <c r="D787" i="62"/>
  <c r="E787" i="62"/>
  <c r="F787" i="62"/>
  <c r="G787" i="62"/>
  <c r="H787" i="62"/>
  <c r="I787" i="62"/>
  <c r="J787" i="62"/>
  <c r="A788" i="62"/>
  <c r="B788" i="62"/>
  <c r="C788" i="62"/>
  <c r="D788" i="62"/>
  <c r="E788" i="62"/>
  <c r="F788" i="62"/>
  <c r="G788" i="62"/>
  <c r="H788" i="62"/>
  <c r="I788" i="62"/>
  <c r="J788" i="62"/>
  <c r="A789" i="62"/>
  <c r="B789" i="62"/>
  <c r="C789" i="62"/>
  <c r="D789" i="62"/>
  <c r="E789" i="62"/>
  <c r="F789" i="62"/>
  <c r="G789" i="62"/>
  <c r="H789" i="62"/>
  <c r="I789" i="62"/>
  <c r="J789" i="62"/>
  <c r="A790" i="62"/>
  <c r="B790" i="62"/>
  <c r="C790" i="62"/>
  <c r="D790" i="62"/>
  <c r="E790" i="62"/>
  <c r="F790" i="62"/>
  <c r="G790" i="62"/>
  <c r="H790" i="62"/>
  <c r="I790" i="62"/>
  <c r="J790" i="62"/>
  <c r="A791" i="62"/>
  <c r="B791" i="62"/>
  <c r="C791" i="62"/>
  <c r="D791" i="62"/>
  <c r="E791" i="62"/>
  <c r="F791" i="62"/>
  <c r="G791" i="62"/>
  <c r="H791" i="62"/>
  <c r="I791" i="62"/>
  <c r="J791" i="62"/>
  <c r="A792" i="62"/>
  <c r="B792" i="62"/>
  <c r="C792" i="62"/>
  <c r="D792" i="62"/>
  <c r="E792" i="62"/>
  <c r="F792" i="62"/>
  <c r="G792" i="62"/>
  <c r="H792" i="62"/>
  <c r="I792" i="62"/>
  <c r="J792" i="62"/>
  <c r="A793" i="62"/>
  <c r="B793" i="62"/>
  <c r="C793" i="62"/>
  <c r="D793" i="62"/>
  <c r="E793" i="62"/>
  <c r="F793" i="62"/>
  <c r="G793" i="62"/>
  <c r="H793" i="62"/>
  <c r="I793" i="62"/>
  <c r="J793" i="62"/>
  <c r="A794" i="62"/>
  <c r="B794" i="62"/>
  <c r="C794" i="62"/>
  <c r="D794" i="62"/>
  <c r="E794" i="62"/>
  <c r="F794" i="62"/>
  <c r="G794" i="62"/>
  <c r="H794" i="62"/>
  <c r="I794" i="62"/>
  <c r="J794" i="62"/>
  <c r="A795" i="62"/>
  <c r="B795" i="62"/>
  <c r="C795" i="62"/>
  <c r="D795" i="62"/>
  <c r="E795" i="62"/>
  <c r="F795" i="62"/>
  <c r="G795" i="62"/>
  <c r="H795" i="62"/>
  <c r="I795" i="62"/>
  <c r="J795" i="62"/>
  <c r="A796" i="62"/>
  <c r="B796" i="62"/>
  <c r="C796" i="62"/>
  <c r="D796" i="62"/>
  <c r="E796" i="62"/>
  <c r="F796" i="62"/>
  <c r="G796" i="62"/>
  <c r="H796" i="62"/>
  <c r="I796" i="62"/>
  <c r="J796" i="62"/>
  <c r="A797" i="62"/>
  <c r="B797" i="62"/>
  <c r="C797" i="62"/>
  <c r="D797" i="62"/>
  <c r="E797" i="62"/>
  <c r="F797" i="62"/>
  <c r="G797" i="62"/>
  <c r="H797" i="62"/>
  <c r="I797" i="62"/>
  <c r="J797" i="62"/>
  <c r="A798" i="62"/>
  <c r="B798" i="62"/>
  <c r="C798" i="62"/>
  <c r="D798" i="62"/>
  <c r="E798" i="62"/>
  <c r="F798" i="62"/>
  <c r="G798" i="62"/>
  <c r="H798" i="62"/>
  <c r="I798" i="62"/>
  <c r="J798" i="62"/>
  <c r="A799" i="62"/>
  <c r="B799" i="62"/>
  <c r="C799" i="62"/>
  <c r="D799" i="62"/>
  <c r="E799" i="62"/>
  <c r="F799" i="62"/>
  <c r="G799" i="62"/>
  <c r="H799" i="62"/>
  <c r="I799" i="62"/>
  <c r="J799" i="62"/>
  <c r="A800" i="62"/>
  <c r="B800" i="62"/>
  <c r="C800" i="62"/>
  <c r="D800" i="62"/>
  <c r="E800" i="62"/>
  <c r="F800" i="62"/>
  <c r="G800" i="62"/>
  <c r="H800" i="62"/>
  <c r="I800" i="62"/>
  <c r="J800" i="62"/>
  <c r="A801" i="62"/>
  <c r="B801" i="62"/>
  <c r="C801" i="62"/>
  <c r="D801" i="62"/>
  <c r="E801" i="62"/>
  <c r="F801" i="62"/>
  <c r="G801" i="62"/>
  <c r="H801" i="62"/>
  <c r="I801" i="62"/>
  <c r="J801" i="62"/>
  <c r="A802" i="62"/>
  <c r="B802" i="62"/>
  <c r="C802" i="62"/>
  <c r="D802" i="62"/>
  <c r="E802" i="62"/>
  <c r="F802" i="62"/>
  <c r="G802" i="62"/>
  <c r="H802" i="62"/>
  <c r="I802" i="62"/>
  <c r="J802" i="62"/>
  <c r="A803" i="62"/>
  <c r="B803" i="62"/>
  <c r="C803" i="62"/>
  <c r="D803" i="62"/>
  <c r="E803" i="62"/>
  <c r="F803" i="62"/>
  <c r="G803" i="62"/>
  <c r="H803" i="62"/>
  <c r="I803" i="62"/>
  <c r="J803" i="62"/>
  <c r="A804" i="62"/>
  <c r="B804" i="62"/>
  <c r="C804" i="62"/>
  <c r="D804" i="62"/>
  <c r="E804" i="62"/>
  <c r="F804" i="62"/>
  <c r="G804" i="62"/>
  <c r="H804" i="62"/>
  <c r="I804" i="62"/>
  <c r="J804" i="62"/>
  <c r="A805" i="62"/>
  <c r="B805" i="62"/>
  <c r="C805" i="62"/>
  <c r="D805" i="62"/>
  <c r="E805" i="62"/>
  <c r="F805" i="62"/>
  <c r="G805" i="62"/>
  <c r="H805" i="62"/>
  <c r="I805" i="62"/>
  <c r="J805" i="62"/>
  <c r="A806" i="62"/>
  <c r="B806" i="62"/>
  <c r="C806" i="62"/>
  <c r="D806" i="62"/>
  <c r="E806" i="62"/>
  <c r="F806" i="62"/>
  <c r="G806" i="62"/>
  <c r="H806" i="62"/>
  <c r="I806" i="62"/>
  <c r="J806" i="62"/>
  <c r="A807" i="62"/>
  <c r="B807" i="62"/>
  <c r="C807" i="62"/>
  <c r="D807" i="62"/>
  <c r="E807" i="62"/>
  <c r="F807" i="62"/>
  <c r="G807" i="62"/>
  <c r="H807" i="62"/>
  <c r="I807" i="62"/>
  <c r="J807" i="62"/>
  <c r="A808" i="62"/>
  <c r="B808" i="62"/>
  <c r="C808" i="62"/>
  <c r="D808" i="62"/>
  <c r="E808" i="62"/>
  <c r="F808" i="62"/>
  <c r="G808" i="62"/>
  <c r="H808" i="62"/>
  <c r="I808" i="62"/>
  <c r="J808" i="62"/>
  <c r="A809" i="62"/>
  <c r="B809" i="62"/>
  <c r="C809" i="62"/>
  <c r="D809" i="62"/>
  <c r="E809" i="62"/>
  <c r="F809" i="62"/>
  <c r="G809" i="62"/>
  <c r="H809" i="62"/>
  <c r="I809" i="62"/>
  <c r="J809" i="62"/>
  <c r="A810" i="62"/>
  <c r="B810" i="62"/>
  <c r="C810" i="62"/>
  <c r="D810" i="62"/>
  <c r="E810" i="62"/>
  <c r="F810" i="62"/>
  <c r="G810" i="62"/>
  <c r="H810" i="62"/>
  <c r="I810" i="62"/>
  <c r="J810" i="62"/>
  <c r="A811" i="62"/>
  <c r="B811" i="62"/>
  <c r="C811" i="62"/>
  <c r="D811" i="62"/>
  <c r="E811" i="62"/>
  <c r="F811" i="62"/>
  <c r="G811" i="62"/>
  <c r="H811" i="62"/>
  <c r="I811" i="62"/>
  <c r="J811" i="62"/>
  <c r="A812" i="62"/>
  <c r="B812" i="62"/>
  <c r="C812" i="62"/>
  <c r="D812" i="62"/>
  <c r="E812" i="62"/>
  <c r="F812" i="62"/>
  <c r="G812" i="62"/>
  <c r="H812" i="62"/>
  <c r="I812" i="62"/>
  <c r="J812" i="62"/>
  <c r="A813" i="62"/>
  <c r="B813" i="62"/>
  <c r="C813" i="62"/>
  <c r="D813" i="62"/>
  <c r="E813" i="62"/>
  <c r="F813" i="62"/>
  <c r="G813" i="62"/>
  <c r="H813" i="62"/>
  <c r="I813" i="62"/>
  <c r="J813" i="62"/>
  <c r="A814" i="62"/>
  <c r="B814" i="62"/>
  <c r="C814" i="62"/>
  <c r="D814" i="62"/>
  <c r="E814" i="62"/>
  <c r="F814" i="62"/>
  <c r="G814" i="62"/>
  <c r="H814" i="62"/>
  <c r="I814" i="62"/>
  <c r="J814" i="62"/>
  <c r="A815" i="62"/>
  <c r="B815" i="62"/>
  <c r="C815" i="62"/>
  <c r="D815" i="62"/>
  <c r="E815" i="62"/>
  <c r="F815" i="62"/>
  <c r="G815" i="62"/>
  <c r="H815" i="62"/>
  <c r="I815" i="62"/>
  <c r="J815" i="62"/>
  <c r="A816" i="62"/>
  <c r="B816" i="62"/>
  <c r="C816" i="62"/>
  <c r="D816" i="62"/>
  <c r="E816" i="62"/>
  <c r="F816" i="62"/>
  <c r="G816" i="62"/>
  <c r="H816" i="62"/>
  <c r="I816" i="62"/>
  <c r="J816" i="62"/>
  <c r="A817" i="62"/>
  <c r="B817" i="62"/>
  <c r="C817" i="62"/>
  <c r="D817" i="62"/>
  <c r="E817" i="62"/>
  <c r="F817" i="62"/>
  <c r="G817" i="62"/>
  <c r="H817" i="62"/>
  <c r="I817" i="62"/>
  <c r="J817" i="62"/>
  <c r="A818" i="62"/>
  <c r="B818" i="62"/>
  <c r="C818" i="62"/>
  <c r="D818" i="62"/>
  <c r="E818" i="62"/>
  <c r="F818" i="62"/>
  <c r="G818" i="62"/>
  <c r="H818" i="62"/>
  <c r="I818" i="62"/>
  <c r="J818" i="62"/>
  <c r="A819" i="62"/>
  <c r="B819" i="62"/>
  <c r="C819" i="62"/>
  <c r="D819" i="62"/>
  <c r="E819" i="62"/>
  <c r="F819" i="62"/>
  <c r="G819" i="62"/>
  <c r="H819" i="62"/>
  <c r="I819" i="62"/>
  <c r="J819" i="62"/>
  <c r="A820" i="62"/>
  <c r="B820" i="62"/>
  <c r="C820" i="62"/>
  <c r="D820" i="62"/>
  <c r="E820" i="62"/>
  <c r="F820" i="62"/>
  <c r="G820" i="62"/>
  <c r="H820" i="62"/>
  <c r="I820" i="62"/>
  <c r="J820" i="62"/>
  <c r="A821" i="62"/>
  <c r="B821" i="62"/>
  <c r="C821" i="62"/>
  <c r="D821" i="62"/>
  <c r="E821" i="62"/>
  <c r="F821" i="62"/>
  <c r="G821" i="62"/>
  <c r="H821" i="62"/>
  <c r="I821" i="62"/>
  <c r="J821" i="62"/>
  <c r="A822" i="62"/>
  <c r="B822" i="62"/>
  <c r="C822" i="62"/>
  <c r="D822" i="62"/>
  <c r="E822" i="62"/>
  <c r="F822" i="62"/>
  <c r="G822" i="62"/>
  <c r="H822" i="62"/>
  <c r="I822" i="62"/>
  <c r="J822" i="62"/>
  <c r="A823" i="62"/>
  <c r="B823" i="62"/>
  <c r="C823" i="62"/>
  <c r="D823" i="62"/>
  <c r="E823" i="62"/>
  <c r="F823" i="62"/>
  <c r="G823" i="62"/>
  <c r="H823" i="62"/>
  <c r="I823" i="62"/>
  <c r="J823" i="62"/>
  <c r="A824" i="62"/>
  <c r="B824" i="62"/>
  <c r="C824" i="62"/>
  <c r="D824" i="62"/>
  <c r="E824" i="62"/>
  <c r="F824" i="62"/>
  <c r="G824" i="62"/>
  <c r="H824" i="62"/>
  <c r="I824" i="62"/>
  <c r="J824" i="62"/>
  <c r="A825" i="62"/>
  <c r="B825" i="62"/>
  <c r="C825" i="62"/>
  <c r="D825" i="62"/>
  <c r="E825" i="62"/>
  <c r="F825" i="62"/>
  <c r="G825" i="62"/>
  <c r="H825" i="62"/>
  <c r="I825" i="62"/>
  <c r="J825" i="62"/>
  <c r="A826" i="62"/>
  <c r="B826" i="62"/>
  <c r="C826" i="62"/>
  <c r="D826" i="62"/>
  <c r="E826" i="62"/>
  <c r="F826" i="62"/>
  <c r="G826" i="62"/>
  <c r="H826" i="62"/>
  <c r="I826" i="62"/>
  <c r="J826" i="62"/>
  <c r="A827" i="62"/>
  <c r="B827" i="62"/>
  <c r="C827" i="62"/>
  <c r="D827" i="62"/>
  <c r="E827" i="62"/>
  <c r="F827" i="62"/>
  <c r="G827" i="62"/>
  <c r="H827" i="62"/>
  <c r="I827" i="62"/>
  <c r="J827" i="62"/>
  <c r="A828" i="62"/>
  <c r="B828" i="62"/>
  <c r="C828" i="62"/>
  <c r="D828" i="62"/>
  <c r="E828" i="62"/>
  <c r="F828" i="62"/>
  <c r="G828" i="62"/>
  <c r="H828" i="62"/>
  <c r="I828" i="62"/>
  <c r="J828" i="62"/>
  <c r="A829" i="62"/>
  <c r="B829" i="62"/>
  <c r="C829" i="62"/>
  <c r="D829" i="62"/>
  <c r="E829" i="62"/>
  <c r="F829" i="62"/>
  <c r="G829" i="62"/>
  <c r="H829" i="62"/>
  <c r="I829" i="62"/>
  <c r="J829" i="62"/>
  <c r="A830" i="62"/>
  <c r="B830" i="62"/>
  <c r="C830" i="62"/>
  <c r="D830" i="62"/>
  <c r="E830" i="62"/>
  <c r="F830" i="62"/>
  <c r="G830" i="62"/>
  <c r="H830" i="62"/>
  <c r="I830" i="62"/>
  <c r="J830" i="62"/>
  <c r="A831" i="62"/>
  <c r="B831" i="62"/>
  <c r="C831" i="62"/>
  <c r="D831" i="62"/>
  <c r="E831" i="62"/>
  <c r="F831" i="62"/>
  <c r="G831" i="62"/>
  <c r="H831" i="62"/>
  <c r="I831" i="62"/>
  <c r="J831" i="62"/>
  <c r="A832" i="62"/>
  <c r="B832" i="62"/>
  <c r="C832" i="62"/>
  <c r="D832" i="62"/>
  <c r="E832" i="62"/>
  <c r="F832" i="62"/>
  <c r="G832" i="62"/>
  <c r="H832" i="62"/>
  <c r="I832" i="62"/>
  <c r="J832" i="62"/>
  <c r="A833" i="62"/>
  <c r="B833" i="62"/>
  <c r="C833" i="62"/>
  <c r="D833" i="62"/>
  <c r="E833" i="62"/>
  <c r="F833" i="62"/>
  <c r="G833" i="62"/>
  <c r="H833" i="62"/>
  <c r="I833" i="62"/>
  <c r="J833" i="62"/>
  <c r="A834" i="62"/>
  <c r="B834" i="62"/>
  <c r="C834" i="62"/>
  <c r="D834" i="62"/>
  <c r="E834" i="62"/>
  <c r="F834" i="62"/>
  <c r="G834" i="62"/>
  <c r="H834" i="62"/>
  <c r="I834" i="62"/>
  <c r="J834" i="62"/>
  <c r="A835" i="62"/>
  <c r="B835" i="62"/>
  <c r="C835" i="62"/>
  <c r="D835" i="62"/>
  <c r="E835" i="62"/>
  <c r="F835" i="62"/>
  <c r="G835" i="62"/>
  <c r="H835" i="62"/>
  <c r="I835" i="62"/>
  <c r="J835" i="62"/>
  <c r="A836" i="62"/>
  <c r="B836" i="62"/>
  <c r="C836" i="62"/>
  <c r="D836" i="62"/>
  <c r="E836" i="62"/>
  <c r="F836" i="62"/>
  <c r="G836" i="62"/>
  <c r="H836" i="62"/>
  <c r="I836" i="62"/>
  <c r="J836" i="62"/>
  <c r="A837" i="62"/>
  <c r="B837" i="62"/>
  <c r="C837" i="62"/>
  <c r="D837" i="62"/>
  <c r="E837" i="62"/>
  <c r="F837" i="62"/>
  <c r="G837" i="62"/>
  <c r="H837" i="62"/>
  <c r="I837" i="62"/>
  <c r="J837" i="62"/>
  <c r="A838" i="62"/>
  <c r="B838" i="62"/>
  <c r="C838" i="62"/>
  <c r="D838" i="62"/>
  <c r="E838" i="62"/>
  <c r="F838" i="62"/>
  <c r="G838" i="62"/>
  <c r="H838" i="62"/>
  <c r="I838" i="62"/>
  <c r="J838" i="62"/>
  <c r="A839" i="62"/>
  <c r="B839" i="62"/>
  <c r="C839" i="62"/>
  <c r="D839" i="62"/>
  <c r="E839" i="62"/>
  <c r="F839" i="62"/>
  <c r="G839" i="62"/>
  <c r="H839" i="62"/>
  <c r="I839" i="62"/>
  <c r="J839" i="62"/>
  <c r="A840" i="62"/>
  <c r="B840" i="62"/>
  <c r="C840" i="62"/>
  <c r="D840" i="62"/>
  <c r="E840" i="62"/>
  <c r="F840" i="62"/>
  <c r="G840" i="62"/>
  <c r="H840" i="62"/>
  <c r="I840" i="62"/>
  <c r="J840" i="62"/>
  <c r="A841" i="62"/>
  <c r="B841" i="62"/>
  <c r="C841" i="62"/>
  <c r="D841" i="62"/>
  <c r="E841" i="62"/>
  <c r="F841" i="62"/>
  <c r="G841" i="62"/>
  <c r="H841" i="62"/>
  <c r="I841" i="62"/>
  <c r="J841" i="62"/>
  <c r="A842" i="62"/>
  <c r="B842" i="62"/>
  <c r="C842" i="62"/>
  <c r="D842" i="62"/>
  <c r="E842" i="62"/>
  <c r="F842" i="62"/>
  <c r="G842" i="62"/>
  <c r="H842" i="62"/>
  <c r="I842" i="62"/>
  <c r="J842" i="62"/>
  <c r="A843" i="62"/>
  <c r="B843" i="62"/>
  <c r="C843" i="62"/>
  <c r="D843" i="62"/>
  <c r="E843" i="62"/>
  <c r="F843" i="62"/>
  <c r="G843" i="62"/>
  <c r="H843" i="62"/>
  <c r="I843" i="62"/>
  <c r="J843" i="62"/>
  <c r="A844" i="62"/>
  <c r="B844" i="62"/>
  <c r="C844" i="62"/>
  <c r="D844" i="62"/>
  <c r="E844" i="62"/>
  <c r="F844" i="62"/>
  <c r="G844" i="62"/>
  <c r="H844" i="62"/>
  <c r="I844" i="62"/>
  <c r="J844" i="62"/>
  <c r="A845" i="62"/>
  <c r="B845" i="62"/>
  <c r="C845" i="62"/>
  <c r="D845" i="62"/>
  <c r="E845" i="62"/>
  <c r="F845" i="62"/>
  <c r="G845" i="62"/>
  <c r="H845" i="62"/>
  <c r="I845" i="62"/>
  <c r="J845" i="62"/>
  <c r="A846" i="62"/>
  <c r="B846" i="62"/>
  <c r="C846" i="62"/>
  <c r="D846" i="62"/>
  <c r="E846" i="62"/>
  <c r="F846" i="62"/>
  <c r="G846" i="62"/>
  <c r="H846" i="62"/>
  <c r="I846" i="62"/>
  <c r="J846" i="62"/>
  <c r="A847" i="62"/>
  <c r="B847" i="62"/>
  <c r="C847" i="62"/>
  <c r="D847" i="62"/>
  <c r="E847" i="62"/>
  <c r="F847" i="62"/>
  <c r="G847" i="62"/>
  <c r="H847" i="62"/>
  <c r="I847" i="62"/>
  <c r="J847" i="62"/>
  <c r="A848" i="62"/>
  <c r="B848" i="62"/>
  <c r="C848" i="62"/>
  <c r="D848" i="62"/>
  <c r="E848" i="62"/>
  <c r="F848" i="62"/>
  <c r="G848" i="62"/>
  <c r="H848" i="62"/>
  <c r="I848" i="62"/>
  <c r="J848" i="62"/>
  <c r="A849" i="62"/>
  <c r="B849" i="62"/>
  <c r="C849" i="62"/>
  <c r="D849" i="62"/>
  <c r="E849" i="62"/>
  <c r="F849" i="62"/>
  <c r="G849" i="62"/>
  <c r="H849" i="62"/>
  <c r="I849" i="62"/>
  <c r="J849" i="62"/>
  <c r="A850" i="62"/>
  <c r="B850" i="62"/>
  <c r="C850" i="62"/>
  <c r="D850" i="62"/>
  <c r="E850" i="62"/>
  <c r="F850" i="62"/>
  <c r="G850" i="62"/>
  <c r="H850" i="62"/>
  <c r="I850" i="62"/>
  <c r="J850" i="62"/>
  <c r="A851" i="62"/>
  <c r="B851" i="62"/>
  <c r="C851" i="62"/>
  <c r="D851" i="62"/>
  <c r="E851" i="62"/>
  <c r="F851" i="62"/>
  <c r="G851" i="62"/>
  <c r="H851" i="62"/>
  <c r="I851" i="62"/>
  <c r="J851" i="62"/>
  <c r="A852" i="62"/>
  <c r="B852" i="62"/>
  <c r="C852" i="62"/>
  <c r="D852" i="62"/>
  <c r="E852" i="62"/>
  <c r="F852" i="62"/>
  <c r="G852" i="62"/>
  <c r="H852" i="62"/>
  <c r="I852" i="62"/>
  <c r="J852" i="62"/>
  <c r="A853" i="62"/>
  <c r="B853" i="62"/>
  <c r="C853" i="62"/>
  <c r="D853" i="62"/>
  <c r="E853" i="62"/>
  <c r="F853" i="62"/>
  <c r="G853" i="62"/>
  <c r="H853" i="62"/>
  <c r="I853" i="62"/>
  <c r="J853" i="62"/>
  <c r="A854" i="62"/>
  <c r="B854" i="62"/>
  <c r="C854" i="62"/>
  <c r="D854" i="62"/>
  <c r="E854" i="62"/>
  <c r="F854" i="62"/>
  <c r="G854" i="62"/>
  <c r="H854" i="62"/>
  <c r="I854" i="62"/>
  <c r="J854" i="62"/>
  <c r="A855" i="62"/>
  <c r="B855" i="62"/>
  <c r="C855" i="62"/>
  <c r="D855" i="62"/>
  <c r="E855" i="62"/>
  <c r="F855" i="62"/>
  <c r="G855" i="62"/>
  <c r="H855" i="62"/>
  <c r="I855" i="62"/>
  <c r="J855" i="62"/>
  <c r="A856" i="62"/>
  <c r="B856" i="62"/>
  <c r="C856" i="62"/>
  <c r="D856" i="62"/>
  <c r="E856" i="62"/>
  <c r="F856" i="62"/>
  <c r="G856" i="62"/>
  <c r="H856" i="62"/>
  <c r="I856" i="62"/>
  <c r="J856" i="62"/>
  <c r="A857" i="62"/>
  <c r="B857" i="62"/>
  <c r="C857" i="62"/>
  <c r="D857" i="62"/>
  <c r="E857" i="62"/>
  <c r="F857" i="62"/>
  <c r="G857" i="62"/>
  <c r="H857" i="62"/>
  <c r="I857" i="62"/>
  <c r="J857" i="62"/>
  <c r="A858" i="62"/>
  <c r="B858" i="62"/>
  <c r="C858" i="62"/>
  <c r="D858" i="62"/>
  <c r="E858" i="62"/>
  <c r="F858" i="62"/>
  <c r="G858" i="62"/>
  <c r="H858" i="62"/>
  <c r="I858" i="62"/>
  <c r="J858" i="62"/>
  <c r="A859" i="62"/>
  <c r="B859" i="62"/>
  <c r="C859" i="62"/>
  <c r="D859" i="62"/>
  <c r="E859" i="62"/>
  <c r="F859" i="62"/>
  <c r="G859" i="62"/>
  <c r="H859" i="62"/>
  <c r="I859" i="62"/>
  <c r="J859" i="62"/>
  <c r="A860" i="62"/>
  <c r="B860" i="62"/>
  <c r="C860" i="62"/>
  <c r="D860" i="62"/>
  <c r="E860" i="62"/>
  <c r="F860" i="62"/>
  <c r="G860" i="62"/>
  <c r="H860" i="62"/>
  <c r="I860" i="62"/>
  <c r="J860" i="62"/>
  <c r="A861" i="62"/>
  <c r="B861" i="62"/>
  <c r="C861" i="62"/>
  <c r="D861" i="62"/>
  <c r="E861" i="62"/>
  <c r="F861" i="62"/>
  <c r="G861" i="62"/>
  <c r="H861" i="62"/>
  <c r="I861" i="62"/>
  <c r="J861" i="62"/>
  <c r="A862" i="62"/>
  <c r="B862" i="62"/>
  <c r="C862" i="62"/>
  <c r="D862" i="62"/>
  <c r="E862" i="62"/>
  <c r="F862" i="62"/>
  <c r="G862" i="62"/>
  <c r="H862" i="62"/>
  <c r="I862" i="62"/>
  <c r="J862" i="62"/>
  <c r="A863" i="62"/>
  <c r="B863" i="62"/>
  <c r="C863" i="62"/>
  <c r="D863" i="62"/>
  <c r="E863" i="62"/>
  <c r="F863" i="62"/>
  <c r="G863" i="62"/>
  <c r="H863" i="62"/>
  <c r="I863" i="62"/>
  <c r="J863" i="62"/>
  <c r="A864" i="62"/>
  <c r="B864" i="62"/>
  <c r="C864" i="62"/>
  <c r="D864" i="62"/>
  <c r="E864" i="62"/>
  <c r="F864" i="62"/>
  <c r="G864" i="62"/>
  <c r="H864" i="62"/>
  <c r="I864" i="62"/>
  <c r="J864" i="62"/>
  <c r="A865" i="62"/>
  <c r="B865" i="62"/>
  <c r="C865" i="62"/>
  <c r="D865" i="62"/>
  <c r="E865" i="62"/>
  <c r="F865" i="62"/>
  <c r="G865" i="62"/>
  <c r="H865" i="62"/>
  <c r="I865" i="62"/>
  <c r="J865" i="62"/>
  <c r="A866" i="62"/>
  <c r="B866" i="62"/>
  <c r="C866" i="62"/>
  <c r="D866" i="62"/>
  <c r="E866" i="62"/>
  <c r="F866" i="62"/>
  <c r="G866" i="62"/>
  <c r="H866" i="62"/>
  <c r="I866" i="62"/>
  <c r="J866" i="62"/>
  <c r="A867" i="62"/>
  <c r="B867" i="62"/>
  <c r="C867" i="62"/>
  <c r="D867" i="62"/>
  <c r="E867" i="62"/>
  <c r="F867" i="62"/>
  <c r="G867" i="62"/>
  <c r="H867" i="62"/>
  <c r="I867" i="62"/>
  <c r="J867" i="62"/>
  <c r="A868" i="62"/>
  <c r="B868" i="62"/>
  <c r="C868" i="62"/>
  <c r="D868" i="62"/>
  <c r="E868" i="62"/>
  <c r="F868" i="62"/>
  <c r="G868" i="62"/>
  <c r="H868" i="62"/>
  <c r="I868" i="62"/>
  <c r="J868" i="62"/>
  <c r="A869" i="62"/>
  <c r="B869" i="62"/>
  <c r="C869" i="62"/>
  <c r="D869" i="62"/>
  <c r="E869" i="62"/>
  <c r="F869" i="62"/>
  <c r="G869" i="62"/>
  <c r="H869" i="62"/>
  <c r="I869" i="62"/>
  <c r="J869" i="62"/>
  <c r="A870" i="62"/>
  <c r="B870" i="62"/>
  <c r="C870" i="62"/>
  <c r="D870" i="62"/>
  <c r="E870" i="62"/>
  <c r="F870" i="62"/>
  <c r="G870" i="62"/>
  <c r="H870" i="62"/>
  <c r="I870" i="62"/>
  <c r="J870" i="62"/>
  <c r="A871" i="62"/>
  <c r="B871" i="62"/>
  <c r="C871" i="62"/>
  <c r="D871" i="62"/>
  <c r="E871" i="62"/>
  <c r="F871" i="62"/>
  <c r="G871" i="62"/>
  <c r="H871" i="62"/>
  <c r="I871" i="62"/>
  <c r="J871" i="62"/>
  <c r="A872" i="62"/>
  <c r="B872" i="62"/>
  <c r="C872" i="62"/>
  <c r="D872" i="62"/>
  <c r="E872" i="62"/>
  <c r="F872" i="62"/>
  <c r="G872" i="62"/>
  <c r="H872" i="62"/>
  <c r="I872" i="62"/>
  <c r="J872" i="62"/>
  <c r="A873" i="62"/>
  <c r="B873" i="62"/>
  <c r="C873" i="62"/>
  <c r="D873" i="62"/>
  <c r="E873" i="62"/>
  <c r="F873" i="62"/>
  <c r="G873" i="62"/>
  <c r="H873" i="62"/>
  <c r="I873" i="62"/>
  <c r="J873" i="62"/>
  <c r="A874" i="62"/>
  <c r="B874" i="62"/>
  <c r="C874" i="62"/>
  <c r="D874" i="62"/>
  <c r="E874" i="62"/>
  <c r="F874" i="62"/>
  <c r="G874" i="62"/>
  <c r="H874" i="62"/>
  <c r="I874" i="62"/>
  <c r="J874" i="62"/>
  <c r="A875" i="62"/>
  <c r="B875" i="62"/>
  <c r="C875" i="62"/>
  <c r="D875" i="62"/>
  <c r="E875" i="62"/>
  <c r="F875" i="62"/>
  <c r="G875" i="62"/>
  <c r="H875" i="62"/>
  <c r="I875" i="62"/>
  <c r="J875" i="62"/>
  <c r="A876" i="62"/>
  <c r="B876" i="62"/>
  <c r="C876" i="62"/>
  <c r="D876" i="62"/>
  <c r="E876" i="62"/>
  <c r="F876" i="62"/>
  <c r="G876" i="62"/>
  <c r="H876" i="62"/>
  <c r="I876" i="62"/>
  <c r="J876" i="62"/>
  <c r="A877" i="62"/>
  <c r="B877" i="62"/>
  <c r="C877" i="62"/>
  <c r="D877" i="62"/>
  <c r="E877" i="62"/>
  <c r="F877" i="62"/>
  <c r="G877" i="62"/>
  <c r="H877" i="62"/>
  <c r="I877" i="62"/>
  <c r="J877" i="62"/>
  <c r="A878" i="62"/>
  <c r="B878" i="62"/>
  <c r="C878" i="62"/>
  <c r="D878" i="62"/>
  <c r="E878" i="62"/>
  <c r="F878" i="62"/>
  <c r="G878" i="62"/>
  <c r="H878" i="62"/>
  <c r="I878" i="62"/>
  <c r="J878" i="62"/>
  <c r="A879" i="62"/>
  <c r="B879" i="62"/>
  <c r="C879" i="62"/>
  <c r="D879" i="62"/>
  <c r="E879" i="62"/>
  <c r="F879" i="62"/>
  <c r="G879" i="62"/>
  <c r="H879" i="62"/>
  <c r="I879" i="62"/>
  <c r="J879" i="62"/>
  <c r="A880" i="62"/>
  <c r="B880" i="62"/>
  <c r="C880" i="62"/>
  <c r="D880" i="62"/>
  <c r="E880" i="62"/>
  <c r="F880" i="62"/>
  <c r="G880" i="62"/>
  <c r="H880" i="62"/>
  <c r="I880" i="62"/>
  <c r="J880" i="62"/>
  <c r="A881" i="62"/>
  <c r="B881" i="62"/>
  <c r="C881" i="62"/>
  <c r="D881" i="62"/>
  <c r="E881" i="62"/>
  <c r="F881" i="62"/>
  <c r="G881" i="62"/>
  <c r="H881" i="62"/>
  <c r="I881" i="62"/>
  <c r="J881" i="62"/>
  <c r="A882" i="62"/>
  <c r="B882" i="62"/>
  <c r="C882" i="62"/>
  <c r="D882" i="62"/>
  <c r="E882" i="62"/>
  <c r="F882" i="62"/>
  <c r="G882" i="62"/>
  <c r="H882" i="62"/>
  <c r="I882" i="62"/>
  <c r="J882" i="62"/>
  <c r="A883" i="62"/>
  <c r="B883" i="62"/>
  <c r="C883" i="62"/>
  <c r="D883" i="62"/>
  <c r="E883" i="62"/>
  <c r="F883" i="62"/>
  <c r="G883" i="62"/>
  <c r="H883" i="62"/>
  <c r="I883" i="62"/>
  <c r="J883" i="62"/>
  <c r="A884" i="62"/>
  <c r="B884" i="62"/>
  <c r="C884" i="62"/>
  <c r="D884" i="62"/>
  <c r="E884" i="62"/>
  <c r="F884" i="62"/>
  <c r="G884" i="62"/>
  <c r="H884" i="62"/>
  <c r="I884" i="62"/>
  <c r="J884" i="62"/>
  <c r="A885" i="62"/>
  <c r="B885" i="62"/>
  <c r="C885" i="62"/>
  <c r="D885" i="62"/>
  <c r="E885" i="62"/>
  <c r="F885" i="62"/>
  <c r="G885" i="62"/>
  <c r="H885" i="62"/>
  <c r="I885" i="62"/>
  <c r="J885" i="62"/>
  <c r="A886" i="62"/>
  <c r="B886" i="62"/>
  <c r="C886" i="62"/>
  <c r="D886" i="62"/>
  <c r="E886" i="62"/>
  <c r="F886" i="62"/>
  <c r="G886" i="62"/>
  <c r="H886" i="62"/>
  <c r="I886" i="62"/>
  <c r="J886" i="62"/>
  <c r="A887" i="62"/>
  <c r="B887" i="62"/>
  <c r="C887" i="62"/>
  <c r="D887" i="62"/>
  <c r="E887" i="62"/>
  <c r="F887" i="62"/>
  <c r="G887" i="62"/>
  <c r="H887" i="62"/>
  <c r="I887" i="62"/>
  <c r="J887" i="62"/>
  <c r="A888" i="62"/>
  <c r="B888" i="62"/>
  <c r="C888" i="62"/>
  <c r="D888" i="62"/>
  <c r="E888" i="62"/>
  <c r="F888" i="62"/>
  <c r="G888" i="62"/>
  <c r="H888" i="62"/>
  <c r="I888" i="62"/>
  <c r="J888" i="62"/>
  <c r="A889" i="62"/>
  <c r="B889" i="62"/>
  <c r="C889" i="62"/>
  <c r="D889" i="62"/>
  <c r="E889" i="62"/>
  <c r="F889" i="62"/>
  <c r="G889" i="62"/>
  <c r="H889" i="62"/>
  <c r="I889" i="62"/>
  <c r="J889" i="62"/>
  <c r="A890" i="62"/>
  <c r="B890" i="62"/>
  <c r="C890" i="62"/>
  <c r="D890" i="62"/>
  <c r="E890" i="62"/>
  <c r="F890" i="62"/>
  <c r="G890" i="62"/>
  <c r="H890" i="62"/>
  <c r="I890" i="62"/>
  <c r="J890" i="62"/>
  <c r="A891" i="62"/>
  <c r="B891" i="62"/>
  <c r="C891" i="62"/>
  <c r="D891" i="62"/>
  <c r="E891" i="62"/>
  <c r="F891" i="62"/>
  <c r="G891" i="62"/>
  <c r="H891" i="62"/>
  <c r="I891" i="62"/>
  <c r="J891" i="62"/>
  <c r="A892" i="62"/>
  <c r="B892" i="62"/>
  <c r="C892" i="62"/>
  <c r="D892" i="62"/>
  <c r="E892" i="62"/>
  <c r="F892" i="62"/>
  <c r="G892" i="62"/>
  <c r="H892" i="62"/>
  <c r="I892" i="62"/>
  <c r="J892" i="62"/>
  <c r="A893" i="62"/>
  <c r="B893" i="62"/>
  <c r="C893" i="62"/>
  <c r="D893" i="62"/>
  <c r="E893" i="62"/>
  <c r="F893" i="62"/>
  <c r="G893" i="62"/>
  <c r="H893" i="62"/>
  <c r="I893" i="62"/>
  <c r="J893" i="62"/>
  <c r="A894" i="62"/>
  <c r="B894" i="62"/>
  <c r="C894" i="62"/>
  <c r="D894" i="62"/>
  <c r="E894" i="62"/>
  <c r="F894" i="62"/>
  <c r="G894" i="62"/>
  <c r="H894" i="62"/>
  <c r="I894" i="62"/>
  <c r="J894" i="62"/>
  <c r="A895" i="62"/>
  <c r="B895" i="62"/>
  <c r="C895" i="62"/>
  <c r="D895" i="62"/>
  <c r="E895" i="62"/>
  <c r="F895" i="62"/>
  <c r="G895" i="62"/>
  <c r="H895" i="62"/>
  <c r="I895" i="62"/>
  <c r="J895" i="62"/>
  <c r="A896" i="62"/>
  <c r="B896" i="62"/>
  <c r="C896" i="62"/>
  <c r="D896" i="62"/>
  <c r="E896" i="62"/>
  <c r="F896" i="62"/>
  <c r="G896" i="62"/>
  <c r="H896" i="62"/>
  <c r="I896" i="62"/>
  <c r="J896" i="62"/>
  <c r="A897" i="62"/>
  <c r="B897" i="62"/>
  <c r="C897" i="62"/>
  <c r="D897" i="62"/>
  <c r="E897" i="62"/>
  <c r="F897" i="62"/>
  <c r="G897" i="62"/>
  <c r="H897" i="62"/>
  <c r="I897" i="62"/>
  <c r="J897" i="62"/>
  <c r="A898" i="62"/>
  <c r="B898" i="62"/>
  <c r="C898" i="62"/>
  <c r="D898" i="62"/>
  <c r="E898" i="62"/>
  <c r="F898" i="62"/>
  <c r="G898" i="62"/>
  <c r="H898" i="62"/>
  <c r="I898" i="62"/>
  <c r="J898" i="62"/>
  <c r="A899" i="62"/>
  <c r="B899" i="62"/>
  <c r="C899" i="62"/>
  <c r="D899" i="62"/>
  <c r="E899" i="62"/>
  <c r="F899" i="62"/>
  <c r="G899" i="62"/>
  <c r="H899" i="62"/>
  <c r="I899" i="62"/>
  <c r="J899" i="62"/>
  <c r="A900" i="62"/>
  <c r="B900" i="62"/>
  <c r="C900" i="62"/>
  <c r="D900" i="62"/>
  <c r="E900" i="62"/>
  <c r="F900" i="62"/>
  <c r="G900" i="62"/>
  <c r="H900" i="62"/>
  <c r="I900" i="62"/>
  <c r="J900" i="62"/>
  <c r="A901" i="62"/>
  <c r="B901" i="62"/>
  <c r="C901" i="62"/>
  <c r="D901" i="62"/>
  <c r="E901" i="62"/>
  <c r="F901" i="62"/>
  <c r="G901" i="62"/>
  <c r="H901" i="62"/>
  <c r="I901" i="62"/>
  <c r="J901" i="62"/>
  <c r="A902" i="62"/>
  <c r="B902" i="62"/>
  <c r="C902" i="62"/>
  <c r="D902" i="62"/>
  <c r="E902" i="62"/>
  <c r="F902" i="62"/>
  <c r="G902" i="62"/>
  <c r="H902" i="62"/>
  <c r="I902" i="62"/>
  <c r="J902" i="62"/>
  <c r="A903" i="62"/>
  <c r="B903" i="62"/>
  <c r="C903" i="62"/>
  <c r="D903" i="62"/>
  <c r="E903" i="62"/>
  <c r="F903" i="62"/>
  <c r="G903" i="62"/>
  <c r="H903" i="62"/>
  <c r="I903" i="62"/>
  <c r="J903" i="62"/>
  <c r="A904" i="62"/>
  <c r="B904" i="62"/>
  <c r="C904" i="62"/>
  <c r="D904" i="62"/>
  <c r="E904" i="62"/>
  <c r="F904" i="62"/>
  <c r="G904" i="62"/>
  <c r="H904" i="62"/>
  <c r="I904" i="62"/>
  <c r="J904" i="62"/>
  <c r="A905" i="62"/>
  <c r="B905" i="62"/>
  <c r="C905" i="62"/>
  <c r="D905" i="62"/>
  <c r="E905" i="62"/>
  <c r="F905" i="62"/>
  <c r="G905" i="62"/>
  <c r="H905" i="62"/>
  <c r="I905" i="62"/>
  <c r="J905" i="62"/>
  <c r="A906" i="62"/>
  <c r="B906" i="62"/>
  <c r="C906" i="62"/>
  <c r="D906" i="62"/>
  <c r="E906" i="62"/>
  <c r="F906" i="62"/>
  <c r="G906" i="62"/>
  <c r="H906" i="62"/>
  <c r="I906" i="62"/>
  <c r="J906" i="62"/>
  <c r="A907" i="62"/>
  <c r="B907" i="62"/>
  <c r="C907" i="62"/>
  <c r="D907" i="62"/>
  <c r="E907" i="62"/>
  <c r="F907" i="62"/>
  <c r="G907" i="62"/>
  <c r="H907" i="62"/>
  <c r="I907" i="62"/>
  <c r="J907" i="62"/>
  <c r="A908" i="62"/>
  <c r="B908" i="62"/>
  <c r="C908" i="62"/>
  <c r="D908" i="62"/>
  <c r="E908" i="62"/>
  <c r="F908" i="62"/>
  <c r="G908" i="62"/>
  <c r="H908" i="62"/>
  <c r="I908" i="62"/>
  <c r="J908" i="62"/>
  <c r="A909" i="62"/>
  <c r="B909" i="62"/>
  <c r="C909" i="62"/>
  <c r="D909" i="62"/>
  <c r="E909" i="62"/>
  <c r="F909" i="62"/>
  <c r="G909" i="62"/>
  <c r="H909" i="62"/>
  <c r="I909" i="62"/>
  <c r="J909" i="62"/>
  <c r="A910" i="62"/>
  <c r="B910" i="62"/>
  <c r="C910" i="62"/>
  <c r="D910" i="62"/>
  <c r="E910" i="62"/>
  <c r="F910" i="62"/>
  <c r="G910" i="62"/>
  <c r="H910" i="62"/>
  <c r="I910" i="62"/>
  <c r="J910" i="62"/>
  <c r="A911" i="62"/>
  <c r="B911" i="62"/>
  <c r="C911" i="62"/>
  <c r="D911" i="62"/>
  <c r="E911" i="62"/>
  <c r="F911" i="62"/>
  <c r="G911" i="62"/>
  <c r="H911" i="62"/>
  <c r="I911" i="62"/>
  <c r="J911" i="62"/>
  <c r="A912" i="62"/>
  <c r="B912" i="62"/>
  <c r="C912" i="62"/>
  <c r="D912" i="62"/>
  <c r="E912" i="62"/>
  <c r="F912" i="62"/>
  <c r="G912" i="62"/>
  <c r="H912" i="62"/>
  <c r="I912" i="62"/>
  <c r="J912" i="62"/>
  <c r="A913" i="62"/>
  <c r="B913" i="62"/>
  <c r="C913" i="62"/>
  <c r="D913" i="62"/>
  <c r="E913" i="62"/>
  <c r="F913" i="62"/>
  <c r="G913" i="62"/>
  <c r="H913" i="62"/>
  <c r="I913" i="62"/>
  <c r="J913" i="62"/>
  <c r="A914" i="62"/>
  <c r="B914" i="62"/>
  <c r="C914" i="62"/>
  <c r="D914" i="62"/>
  <c r="E914" i="62"/>
  <c r="F914" i="62"/>
  <c r="G914" i="62"/>
  <c r="H914" i="62"/>
  <c r="I914" i="62"/>
  <c r="J914" i="62"/>
  <c r="A915" i="62"/>
  <c r="B915" i="62"/>
  <c r="C915" i="62"/>
  <c r="D915" i="62"/>
  <c r="E915" i="62"/>
  <c r="F915" i="62"/>
  <c r="G915" i="62"/>
  <c r="H915" i="62"/>
  <c r="I915" i="62"/>
  <c r="J915" i="62"/>
  <c r="A916" i="62"/>
  <c r="B916" i="62"/>
  <c r="C916" i="62"/>
  <c r="D916" i="62"/>
  <c r="E916" i="62"/>
  <c r="F916" i="62"/>
  <c r="G916" i="62"/>
  <c r="H916" i="62"/>
  <c r="I916" i="62"/>
  <c r="J916" i="62"/>
  <c r="A917" i="62"/>
  <c r="B917" i="62"/>
  <c r="C917" i="62"/>
  <c r="D917" i="62"/>
  <c r="E917" i="62"/>
  <c r="F917" i="62"/>
  <c r="G917" i="62"/>
  <c r="H917" i="62"/>
  <c r="I917" i="62"/>
  <c r="J917" i="62"/>
  <c r="A918" i="62"/>
  <c r="B918" i="62"/>
  <c r="C918" i="62"/>
  <c r="D918" i="62"/>
  <c r="E918" i="62"/>
  <c r="F918" i="62"/>
  <c r="G918" i="62"/>
  <c r="H918" i="62"/>
  <c r="I918" i="62"/>
  <c r="J918" i="62"/>
  <c r="A919" i="62"/>
  <c r="B919" i="62"/>
  <c r="C919" i="62"/>
  <c r="D919" i="62"/>
  <c r="E919" i="62"/>
  <c r="F919" i="62"/>
  <c r="G919" i="62"/>
  <c r="H919" i="62"/>
  <c r="I919" i="62"/>
  <c r="J919" i="62"/>
  <c r="A920" i="62"/>
  <c r="B920" i="62"/>
  <c r="C920" i="62"/>
  <c r="D920" i="62"/>
  <c r="E920" i="62"/>
  <c r="F920" i="62"/>
  <c r="G920" i="62"/>
  <c r="H920" i="62"/>
  <c r="I920" i="62"/>
  <c r="J920" i="62"/>
  <c r="A921" i="62"/>
  <c r="B921" i="62"/>
  <c r="C921" i="62"/>
  <c r="D921" i="62"/>
  <c r="E921" i="62"/>
  <c r="F921" i="62"/>
  <c r="G921" i="62"/>
  <c r="H921" i="62"/>
  <c r="I921" i="62"/>
  <c r="J921" i="62"/>
  <c r="A922" i="62"/>
  <c r="B922" i="62"/>
  <c r="C922" i="62"/>
  <c r="D922" i="62"/>
  <c r="E922" i="62"/>
  <c r="F922" i="62"/>
  <c r="G922" i="62"/>
  <c r="H922" i="62"/>
  <c r="I922" i="62"/>
  <c r="J922" i="62"/>
  <c r="A923" i="62"/>
  <c r="B923" i="62"/>
  <c r="C923" i="62"/>
  <c r="D923" i="62"/>
  <c r="E923" i="62"/>
  <c r="F923" i="62"/>
  <c r="G923" i="62"/>
  <c r="H923" i="62"/>
  <c r="I923" i="62"/>
  <c r="J923" i="62"/>
  <c r="A924" i="62"/>
  <c r="B924" i="62"/>
  <c r="C924" i="62"/>
  <c r="D924" i="62"/>
  <c r="E924" i="62"/>
  <c r="F924" i="62"/>
  <c r="G924" i="62"/>
  <c r="H924" i="62"/>
  <c r="I924" i="62"/>
  <c r="J924" i="62"/>
  <c r="A925" i="62"/>
  <c r="B925" i="62"/>
  <c r="C925" i="62"/>
  <c r="D925" i="62"/>
  <c r="E925" i="62"/>
  <c r="F925" i="62"/>
  <c r="G925" i="62"/>
  <c r="H925" i="62"/>
  <c r="I925" i="62"/>
  <c r="J925" i="62"/>
  <c r="A926" i="62"/>
  <c r="B926" i="62"/>
  <c r="C926" i="62"/>
  <c r="D926" i="62"/>
  <c r="E926" i="62"/>
  <c r="F926" i="62"/>
  <c r="G926" i="62"/>
  <c r="H926" i="62"/>
  <c r="I926" i="62"/>
  <c r="J926" i="62"/>
  <c r="A927" i="62"/>
  <c r="B927" i="62"/>
  <c r="C927" i="62"/>
  <c r="D927" i="62"/>
  <c r="E927" i="62"/>
  <c r="F927" i="62"/>
  <c r="G927" i="62"/>
  <c r="H927" i="62"/>
  <c r="I927" i="62"/>
  <c r="J927" i="62"/>
  <c r="A928" i="62"/>
  <c r="B928" i="62"/>
  <c r="C928" i="62"/>
  <c r="D928" i="62"/>
  <c r="E928" i="62"/>
  <c r="F928" i="62"/>
  <c r="G928" i="62"/>
  <c r="H928" i="62"/>
  <c r="I928" i="62"/>
  <c r="J928" i="62"/>
  <c r="A929" i="62"/>
  <c r="B929" i="62"/>
  <c r="C929" i="62"/>
  <c r="D929" i="62"/>
  <c r="E929" i="62"/>
  <c r="F929" i="62"/>
  <c r="G929" i="62"/>
  <c r="H929" i="62"/>
  <c r="I929" i="62"/>
  <c r="J929" i="62"/>
  <c r="A930" i="62"/>
  <c r="B930" i="62"/>
  <c r="C930" i="62"/>
  <c r="D930" i="62"/>
  <c r="E930" i="62"/>
  <c r="F930" i="62"/>
  <c r="G930" i="62"/>
  <c r="H930" i="62"/>
  <c r="I930" i="62"/>
  <c r="J930" i="62"/>
  <c r="A931" i="62"/>
  <c r="B931" i="62"/>
  <c r="C931" i="62"/>
  <c r="D931" i="62"/>
  <c r="E931" i="62"/>
  <c r="F931" i="62"/>
  <c r="G931" i="62"/>
  <c r="H931" i="62"/>
  <c r="I931" i="62"/>
  <c r="J931" i="62"/>
  <c r="A932" i="62"/>
  <c r="B932" i="62"/>
  <c r="C932" i="62"/>
  <c r="D932" i="62"/>
  <c r="E932" i="62"/>
  <c r="F932" i="62"/>
  <c r="G932" i="62"/>
  <c r="H932" i="62"/>
  <c r="I932" i="62"/>
  <c r="J932" i="62"/>
  <c r="A933" i="62"/>
  <c r="B933" i="62"/>
  <c r="C933" i="62"/>
  <c r="D933" i="62"/>
  <c r="E933" i="62"/>
  <c r="F933" i="62"/>
  <c r="G933" i="62"/>
  <c r="H933" i="62"/>
  <c r="I933" i="62"/>
  <c r="J933" i="62"/>
  <c r="A934" i="62"/>
  <c r="B934" i="62"/>
  <c r="C934" i="62"/>
  <c r="D934" i="62"/>
  <c r="E934" i="62"/>
  <c r="F934" i="62"/>
  <c r="G934" i="62"/>
  <c r="H934" i="62"/>
  <c r="I934" i="62"/>
  <c r="J934" i="62"/>
  <c r="A935" i="62"/>
  <c r="B935" i="62"/>
  <c r="C935" i="62"/>
  <c r="D935" i="62"/>
  <c r="E935" i="62"/>
  <c r="F935" i="62"/>
  <c r="G935" i="62"/>
  <c r="H935" i="62"/>
  <c r="I935" i="62"/>
  <c r="J935" i="62"/>
  <c r="A936" i="62"/>
  <c r="B936" i="62"/>
  <c r="C936" i="62"/>
  <c r="D936" i="62"/>
  <c r="E936" i="62"/>
  <c r="F936" i="62"/>
  <c r="G936" i="62"/>
  <c r="H936" i="62"/>
  <c r="I936" i="62"/>
  <c r="J936" i="62"/>
  <c r="A937" i="62"/>
  <c r="B937" i="62"/>
  <c r="C937" i="62"/>
  <c r="D937" i="62"/>
  <c r="E937" i="62"/>
  <c r="F937" i="62"/>
  <c r="G937" i="62"/>
  <c r="H937" i="62"/>
  <c r="I937" i="62"/>
  <c r="J937" i="62"/>
  <c r="A938" i="62"/>
  <c r="B938" i="62"/>
  <c r="C938" i="62"/>
  <c r="D938" i="62"/>
  <c r="E938" i="62"/>
  <c r="F938" i="62"/>
  <c r="G938" i="62"/>
  <c r="H938" i="62"/>
  <c r="I938" i="62"/>
  <c r="J938" i="62"/>
  <c r="A939" i="62"/>
  <c r="B939" i="62"/>
  <c r="C939" i="62"/>
  <c r="D939" i="62"/>
  <c r="E939" i="62"/>
  <c r="F939" i="62"/>
  <c r="G939" i="62"/>
  <c r="H939" i="62"/>
  <c r="I939" i="62"/>
  <c r="J939" i="62"/>
  <c r="A940" i="62"/>
  <c r="B940" i="62"/>
  <c r="C940" i="62"/>
  <c r="D940" i="62"/>
  <c r="E940" i="62"/>
  <c r="F940" i="62"/>
  <c r="G940" i="62"/>
  <c r="H940" i="62"/>
  <c r="I940" i="62"/>
  <c r="J940" i="62"/>
  <c r="A941" i="62"/>
  <c r="B941" i="62"/>
  <c r="C941" i="62"/>
  <c r="D941" i="62"/>
  <c r="E941" i="62"/>
  <c r="F941" i="62"/>
  <c r="G941" i="62"/>
  <c r="H941" i="62"/>
  <c r="I941" i="62"/>
  <c r="J941" i="62"/>
  <c r="A942" i="62"/>
  <c r="B942" i="62"/>
  <c r="C942" i="62"/>
  <c r="D942" i="62"/>
  <c r="E942" i="62"/>
  <c r="F942" i="62"/>
  <c r="G942" i="62"/>
  <c r="H942" i="62"/>
  <c r="I942" i="62"/>
  <c r="J942" i="62"/>
  <c r="A943" i="62"/>
  <c r="B943" i="62"/>
  <c r="C943" i="62"/>
  <c r="D943" i="62"/>
  <c r="E943" i="62"/>
  <c r="F943" i="62"/>
  <c r="G943" i="62"/>
  <c r="H943" i="62"/>
  <c r="I943" i="62"/>
  <c r="J943" i="62"/>
  <c r="A944" i="62"/>
  <c r="B944" i="62"/>
  <c r="C944" i="62"/>
  <c r="D944" i="62"/>
  <c r="E944" i="62"/>
  <c r="F944" i="62"/>
  <c r="G944" i="62"/>
  <c r="H944" i="62"/>
  <c r="I944" i="62"/>
  <c r="J944" i="62"/>
  <c r="A945" i="62"/>
  <c r="B945" i="62"/>
  <c r="C945" i="62"/>
  <c r="D945" i="62"/>
  <c r="E945" i="62"/>
  <c r="F945" i="62"/>
  <c r="G945" i="62"/>
  <c r="H945" i="62"/>
  <c r="I945" i="62"/>
  <c r="J945" i="62"/>
  <c r="A946" i="62"/>
  <c r="B946" i="62"/>
  <c r="C946" i="62"/>
  <c r="D946" i="62"/>
  <c r="E946" i="62"/>
  <c r="F946" i="62"/>
  <c r="G946" i="62"/>
  <c r="H946" i="62"/>
  <c r="I946" i="62"/>
  <c r="J946" i="62"/>
  <c r="A947" i="62"/>
  <c r="B947" i="62"/>
  <c r="C947" i="62"/>
  <c r="D947" i="62"/>
  <c r="E947" i="62"/>
  <c r="F947" i="62"/>
  <c r="G947" i="62"/>
  <c r="H947" i="62"/>
  <c r="I947" i="62"/>
  <c r="J947" i="62"/>
  <c r="A948" i="62"/>
  <c r="B948" i="62"/>
  <c r="C948" i="62"/>
  <c r="D948" i="62"/>
  <c r="E948" i="62"/>
  <c r="F948" i="62"/>
  <c r="G948" i="62"/>
  <c r="H948" i="62"/>
  <c r="I948" i="62"/>
  <c r="J948" i="62"/>
  <c r="A949" i="62"/>
  <c r="B949" i="62"/>
  <c r="C949" i="62"/>
  <c r="D949" i="62"/>
  <c r="E949" i="62"/>
  <c r="F949" i="62"/>
  <c r="G949" i="62"/>
  <c r="H949" i="62"/>
  <c r="I949" i="62"/>
  <c r="J949" i="62"/>
  <c r="A950" i="62"/>
  <c r="B950" i="62"/>
  <c r="C950" i="62"/>
  <c r="D950" i="62"/>
  <c r="E950" i="62"/>
  <c r="F950" i="62"/>
  <c r="G950" i="62"/>
  <c r="H950" i="62"/>
  <c r="I950" i="62"/>
  <c r="J950" i="62"/>
  <c r="A951" i="62"/>
  <c r="B951" i="62"/>
  <c r="C951" i="62"/>
  <c r="D951" i="62"/>
  <c r="E951" i="62"/>
  <c r="F951" i="62"/>
  <c r="G951" i="62"/>
  <c r="H951" i="62"/>
  <c r="I951" i="62"/>
  <c r="J951" i="62"/>
  <c r="A952" i="62"/>
  <c r="B952" i="62"/>
  <c r="C952" i="62"/>
  <c r="D952" i="62"/>
  <c r="E952" i="62"/>
  <c r="F952" i="62"/>
  <c r="G952" i="62"/>
  <c r="H952" i="62"/>
  <c r="I952" i="62"/>
  <c r="J952" i="62"/>
  <c r="A953" i="62"/>
  <c r="B953" i="62"/>
  <c r="C953" i="62"/>
  <c r="D953" i="62"/>
  <c r="E953" i="62"/>
  <c r="F953" i="62"/>
  <c r="G953" i="62"/>
  <c r="H953" i="62"/>
  <c r="I953" i="62"/>
  <c r="J953" i="62"/>
  <c r="A954" i="62"/>
  <c r="B954" i="62"/>
  <c r="C954" i="62"/>
  <c r="D954" i="62"/>
  <c r="E954" i="62"/>
  <c r="F954" i="62"/>
  <c r="G954" i="62"/>
  <c r="H954" i="62"/>
  <c r="I954" i="62"/>
  <c r="J954" i="62"/>
  <c r="A955" i="62"/>
  <c r="B955" i="62"/>
  <c r="C955" i="62"/>
  <c r="D955" i="62"/>
  <c r="E955" i="62"/>
  <c r="F955" i="62"/>
  <c r="G955" i="62"/>
  <c r="H955" i="62"/>
  <c r="I955" i="62"/>
  <c r="J955" i="62"/>
  <c r="A956" i="62"/>
  <c r="B956" i="62"/>
  <c r="C956" i="62"/>
  <c r="D956" i="62"/>
  <c r="E956" i="62"/>
  <c r="F956" i="62"/>
  <c r="G956" i="62"/>
  <c r="H956" i="62"/>
  <c r="I956" i="62"/>
  <c r="J956" i="62"/>
  <c r="A957" i="62"/>
  <c r="B957" i="62"/>
  <c r="C957" i="62"/>
  <c r="D957" i="62"/>
  <c r="E957" i="62"/>
  <c r="F957" i="62"/>
  <c r="G957" i="62"/>
  <c r="H957" i="62"/>
  <c r="I957" i="62"/>
  <c r="J957" i="62"/>
  <c r="A958" i="62"/>
  <c r="B958" i="62"/>
  <c r="C958" i="62"/>
  <c r="D958" i="62"/>
  <c r="E958" i="62"/>
  <c r="F958" i="62"/>
  <c r="G958" i="62"/>
  <c r="H958" i="62"/>
  <c r="I958" i="62"/>
  <c r="J958" i="62"/>
  <c r="A959" i="62"/>
  <c r="B959" i="62"/>
  <c r="C959" i="62"/>
  <c r="D959" i="62"/>
  <c r="E959" i="62"/>
  <c r="F959" i="62"/>
  <c r="G959" i="62"/>
  <c r="H959" i="62"/>
  <c r="I959" i="62"/>
  <c r="J959" i="62"/>
  <c r="A960" i="62"/>
  <c r="B960" i="62"/>
  <c r="C960" i="62"/>
  <c r="D960" i="62"/>
  <c r="E960" i="62"/>
  <c r="F960" i="62"/>
  <c r="G960" i="62"/>
  <c r="H960" i="62"/>
  <c r="I960" i="62"/>
  <c r="J960" i="62"/>
  <c r="A961" i="62"/>
  <c r="B961" i="62"/>
  <c r="C961" i="62"/>
  <c r="D961" i="62"/>
  <c r="E961" i="62"/>
  <c r="F961" i="62"/>
  <c r="G961" i="62"/>
  <c r="H961" i="62"/>
  <c r="I961" i="62"/>
  <c r="J961" i="62"/>
  <c r="A962" i="62"/>
  <c r="B962" i="62"/>
  <c r="C962" i="62"/>
  <c r="D962" i="62"/>
  <c r="E962" i="62"/>
  <c r="F962" i="62"/>
  <c r="G962" i="62"/>
  <c r="H962" i="62"/>
  <c r="I962" i="62"/>
  <c r="J962" i="62"/>
  <c r="A963" i="62"/>
  <c r="B963" i="62"/>
  <c r="C963" i="62"/>
  <c r="D963" i="62"/>
  <c r="E963" i="62"/>
  <c r="F963" i="62"/>
  <c r="G963" i="62"/>
  <c r="H963" i="62"/>
  <c r="I963" i="62"/>
  <c r="J963" i="62"/>
  <c r="A964" i="62"/>
  <c r="B964" i="62"/>
  <c r="C964" i="62"/>
  <c r="D964" i="62"/>
  <c r="E964" i="62"/>
  <c r="F964" i="62"/>
  <c r="G964" i="62"/>
  <c r="H964" i="62"/>
  <c r="I964" i="62"/>
  <c r="J964" i="62"/>
  <c r="A965" i="62"/>
  <c r="B965" i="62"/>
  <c r="C965" i="62"/>
  <c r="D965" i="62"/>
  <c r="E965" i="62"/>
  <c r="F965" i="62"/>
  <c r="G965" i="62"/>
  <c r="H965" i="62"/>
  <c r="I965" i="62"/>
  <c r="J965" i="62"/>
  <c r="A966" i="62"/>
  <c r="B966" i="62"/>
  <c r="C966" i="62"/>
  <c r="D966" i="62"/>
  <c r="E966" i="62"/>
  <c r="F966" i="62"/>
  <c r="G966" i="62"/>
  <c r="H966" i="62"/>
  <c r="I966" i="62"/>
  <c r="J966" i="62"/>
  <c r="A967" i="62"/>
  <c r="B967" i="62"/>
  <c r="C967" i="62"/>
  <c r="D967" i="62"/>
  <c r="E967" i="62"/>
  <c r="F967" i="62"/>
  <c r="G967" i="62"/>
  <c r="H967" i="62"/>
  <c r="I967" i="62"/>
  <c r="J967" i="62"/>
  <c r="A968" i="62"/>
  <c r="B968" i="62"/>
  <c r="C968" i="62"/>
  <c r="D968" i="62"/>
  <c r="E968" i="62"/>
  <c r="F968" i="62"/>
  <c r="G968" i="62"/>
  <c r="H968" i="62"/>
  <c r="I968" i="62"/>
  <c r="J968" i="62"/>
  <c r="A969" i="62"/>
  <c r="B969" i="62"/>
  <c r="C969" i="62"/>
  <c r="D969" i="62"/>
  <c r="E969" i="62"/>
  <c r="F969" i="62"/>
  <c r="G969" i="62"/>
  <c r="H969" i="62"/>
  <c r="I969" i="62"/>
  <c r="J969" i="62"/>
  <c r="A970" i="62"/>
  <c r="B970" i="62"/>
  <c r="C970" i="62"/>
  <c r="D970" i="62"/>
  <c r="E970" i="62"/>
  <c r="F970" i="62"/>
  <c r="G970" i="62"/>
  <c r="H970" i="62"/>
  <c r="I970" i="62"/>
  <c r="J970" i="62"/>
  <c r="A971" i="62"/>
  <c r="B971" i="62"/>
  <c r="C971" i="62"/>
  <c r="D971" i="62"/>
  <c r="E971" i="62"/>
  <c r="F971" i="62"/>
  <c r="G971" i="62"/>
  <c r="H971" i="62"/>
  <c r="I971" i="62"/>
  <c r="J971" i="62"/>
  <c r="A972" i="62"/>
  <c r="B972" i="62"/>
  <c r="C972" i="62"/>
  <c r="D972" i="62"/>
  <c r="E972" i="62"/>
  <c r="F972" i="62"/>
  <c r="G972" i="62"/>
  <c r="H972" i="62"/>
  <c r="I972" i="62"/>
  <c r="J972" i="62"/>
  <c r="A973" i="62"/>
  <c r="B973" i="62"/>
  <c r="C973" i="62"/>
  <c r="D973" i="62"/>
  <c r="E973" i="62"/>
  <c r="F973" i="62"/>
  <c r="G973" i="62"/>
  <c r="H973" i="62"/>
  <c r="I973" i="62"/>
  <c r="J973" i="62"/>
  <c r="A974" i="62"/>
  <c r="B974" i="62"/>
  <c r="C974" i="62"/>
  <c r="D974" i="62"/>
  <c r="E974" i="62"/>
  <c r="F974" i="62"/>
  <c r="G974" i="62"/>
  <c r="H974" i="62"/>
  <c r="I974" i="62"/>
  <c r="J974" i="62"/>
  <c r="A975" i="62"/>
  <c r="B975" i="62"/>
  <c r="C975" i="62"/>
  <c r="D975" i="62"/>
  <c r="E975" i="62"/>
  <c r="F975" i="62"/>
  <c r="G975" i="62"/>
  <c r="H975" i="62"/>
  <c r="I975" i="62"/>
  <c r="J975" i="62"/>
  <c r="A976" i="62"/>
  <c r="B976" i="62"/>
  <c r="C976" i="62"/>
  <c r="D976" i="62"/>
  <c r="E976" i="62"/>
  <c r="F976" i="62"/>
  <c r="G976" i="62"/>
  <c r="H976" i="62"/>
  <c r="I976" i="62"/>
  <c r="J976" i="62"/>
  <c r="A977" i="62"/>
  <c r="B977" i="62"/>
  <c r="C977" i="62"/>
  <c r="D977" i="62"/>
  <c r="E977" i="62"/>
  <c r="F977" i="62"/>
  <c r="G977" i="62"/>
  <c r="H977" i="62"/>
  <c r="I977" i="62"/>
  <c r="J977" i="62"/>
  <c r="A978" i="62"/>
  <c r="B978" i="62"/>
  <c r="C978" i="62"/>
  <c r="D978" i="62"/>
  <c r="E978" i="62"/>
  <c r="F978" i="62"/>
  <c r="G978" i="62"/>
  <c r="H978" i="62"/>
  <c r="I978" i="62"/>
  <c r="J978" i="62"/>
  <c r="A979" i="62"/>
  <c r="B979" i="62"/>
  <c r="C979" i="62"/>
  <c r="D979" i="62"/>
  <c r="E979" i="62"/>
  <c r="F979" i="62"/>
  <c r="G979" i="62"/>
  <c r="H979" i="62"/>
  <c r="I979" i="62"/>
  <c r="J979" i="62"/>
  <c r="A980" i="62"/>
  <c r="B980" i="62"/>
  <c r="C980" i="62"/>
  <c r="D980" i="62"/>
  <c r="E980" i="62"/>
  <c r="F980" i="62"/>
  <c r="G980" i="62"/>
  <c r="H980" i="62"/>
  <c r="I980" i="62"/>
  <c r="J980" i="62"/>
  <c r="A981" i="62"/>
  <c r="B981" i="62"/>
  <c r="C981" i="62"/>
  <c r="D981" i="62"/>
  <c r="E981" i="62"/>
  <c r="F981" i="62"/>
  <c r="G981" i="62"/>
  <c r="H981" i="62"/>
  <c r="I981" i="62"/>
  <c r="J981" i="62"/>
  <c r="A982" i="62"/>
  <c r="B982" i="62"/>
  <c r="C982" i="62"/>
  <c r="D982" i="62"/>
  <c r="E982" i="62"/>
  <c r="F982" i="62"/>
  <c r="G982" i="62"/>
  <c r="H982" i="62"/>
  <c r="I982" i="62"/>
  <c r="J982" i="62"/>
  <c r="A983" i="62"/>
  <c r="B983" i="62"/>
  <c r="C983" i="62"/>
  <c r="D983" i="62"/>
  <c r="E983" i="62"/>
  <c r="F983" i="62"/>
  <c r="G983" i="62"/>
  <c r="H983" i="62"/>
  <c r="I983" i="62"/>
  <c r="J983" i="62"/>
  <c r="A984" i="62"/>
  <c r="B984" i="62"/>
  <c r="C984" i="62"/>
  <c r="D984" i="62"/>
  <c r="E984" i="62"/>
  <c r="F984" i="62"/>
  <c r="G984" i="62"/>
  <c r="H984" i="62"/>
  <c r="I984" i="62"/>
  <c r="J984" i="62"/>
  <c r="A985" i="62"/>
  <c r="B985" i="62"/>
  <c r="C985" i="62"/>
  <c r="D985" i="62"/>
  <c r="E985" i="62"/>
  <c r="F985" i="62"/>
  <c r="G985" i="62"/>
  <c r="H985" i="62"/>
  <c r="I985" i="62"/>
  <c r="J985" i="62"/>
  <c r="A986" i="62"/>
  <c r="B986" i="62"/>
  <c r="C986" i="62"/>
  <c r="D986" i="62"/>
  <c r="E986" i="62"/>
  <c r="F986" i="62"/>
  <c r="G986" i="62"/>
  <c r="H986" i="62"/>
  <c r="I986" i="62"/>
  <c r="J986" i="62"/>
  <c r="A987" i="62"/>
  <c r="B987" i="62"/>
  <c r="C987" i="62"/>
  <c r="D987" i="62"/>
  <c r="E987" i="62"/>
  <c r="F987" i="62"/>
  <c r="G987" i="62"/>
  <c r="H987" i="62"/>
  <c r="I987" i="62"/>
  <c r="J987" i="62"/>
  <c r="A988" i="62"/>
  <c r="B988" i="62"/>
  <c r="C988" i="62"/>
  <c r="D988" i="62"/>
  <c r="E988" i="62"/>
  <c r="F988" i="62"/>
  <c r="G988" i="62"/>
  <c r="H988" i="62"/>
  <c r="I988" i="62"/>
  <c r="J988" i="62"/>
  <c r="A989" i="62"/>
  <c r="B989" i="62"/>
  <c r="C989" i="62"/>
  <c r="D989" i="62"/>
  <c r="E989" i="62"/>
  <c r="F989" i="62"/>
  <c r="G989" i="62"/>
  <c r="H989" i="62"/>
  <c r="I989" i="62"/>
  <c r="J989" i="62"/>
  <c r="A990" i="62"/>
  <c r="B990" i="62"/>
  <c r="C990" i="62"/>
  <c r="D990" i="62"/>
  <c r="E990" i="62"/>
  <c r="F990" i="62"/>
  <c r="G990" i="62"/>
  <c r="H990" i="62"/>
  <c r="I990" i="62"/>
  <c r="J990" i="62"/>
  <c r="A991" i="62"/>
  <c r="B991" i="62"/>
  <c r="C991" i="62"/>
  <c r="D991" i="62"/>
  <c r="E991" i="62"/>
  <c r="F991" i="62"/>
  <c r="G991" i="62"/>
  <c r="H991" i="62"/>
  <c r="I991" i="62"/>
  <c r="J991" i="62"/>
  <c r="A992" i="62"/>
  <c r="B992" i="62"/>
  <c r="C992" i="62"/>
  <c r="D992" i="62"/>
  <c r="E992" i="62"/>
  <c r="F992" i="62"/>
  <c r="G992" i="62"/>
  <c r="H992" i="62"/>
  <c r="I992" i="62"/>
  <c r="J992" i="62"/>
  <c r="A993" i="62"/>
  <c r="B993" i="62"/>
  <c r="C993" i="62"/>
  <c r="D993" i="62"/>
  <c r="E993" i="62"/>
  <c r="F993" i="62"/>
  <c r="G993" i="62"/>
  <c r="H993" i="62"/>
  <c r="I993" i="62"/>
  <c r="J993" i="62"/>
  <c r="A994" i="62"/>
  <c r="B994" i="62"/>
  <c r="C994" i="62"/>
  <c r="D994" i="62"/>
  <c r="E994" i="62"/>
  <c r="F994" i="62"/>
  <c r="G994" i="62"/>
  <c r="H994" i="62"/>
  <c r="I994" i="62"/>
  <c r="J994" i="62"/>
  <c r="A995" i="62"/>
  <c r="B995" i="62"/>
  <c r="C995" i="62"/>
  <c r="D995" i="62"/>
  <c r="E995" i="62"/>
  <c r="F995" i="62"/>
  <c r="G995" i="62"/>
  <c r="H995" i="62"/>
  <c r="I995" i="62"/>
  <c r="J995" i="62"/>
  <c r="A996" i="62"/>
  <c r="B996" i="62"/>
  <c r="C996" i="62"/>
  <c r="D996" i="62"/>
  <c r="E996" i="62"/>
  <c r="F996" i="62"/>
  <c r="G996" i="62"/>
  <c r="H996" i="62"/>
  <c r="I996" i="62"/>
  <c r="J996" i="62"/>
  <c r="A997" i="62"/>
  <c r="B997" i="62"/>
  <c r="C997" i="62"/>
  <c r="D997" i="62"/>
  <c r="E997" i="62"/>
  <c r="F997" i="62"/>
  <c r="G997" i="62"/>
  <c r="H997" i="62"/>
  <c r="I997" i="62"/>
  <c r="J997" i="62"/>
  <c r="A998" i="62"/>
  <c r="B998" i="62"/>
  <c r="C998" i="62"/>
  <c r="D998" i="62"/>
  <c r="E998" i="62"/>
  <c r="F998" i="62"/>
  <c r="G998" i="62"/>
  <c r="H998" i="62"/>
  <c r="I998" i="62"/>
  <c r="J998" i="62"/>
  <c r="A999" i="62"/>
  <c r="B999" i="62"/>
  <c r="C999" i="62"/>
  <c r="D999" i="62"/>
  <c r="E999" i="62"/>
  <c r="F999" i="62"/>
  <c r="G999" i="62"/>
  <c r="H999" i="62"/>
  <c r="I999" i="62"/>
  <c r="J999" i="62"/>
  <c r="A1000" i="62"/>
  <c r="B1000" i="62"/>
  <c r="C1000" i="62"/>
  <c r="D1000" i="62"/>
  <c r="E1000" i="62"/>
  <c r="F1000" i="62"/>
  <c r="G1000" i="62"/>
  <c r="H1000" i="62"/>
  <c r="I1000" i="62"/>
  <c r="J1000" i="62"/>
  <c r="A1001" i="62"/>
  <c r="B1001" i="62"/>
  <c r="C1001" i="62"/>
  <c r="D1001" i="62"/>
  <c r="E1001" i="62"/>
  <c r="F1001" i="62"/>
  <c r="G1001" i="62"/>
  <c r="H1001" i="62"/>
  <c r="I1001" i="62"/>
  <c r="J1001" i="62"/>
  <c r="A1002" i="62"/>
  <c r="B1002" i="62"/>
  <c r="C1002" i="62"/>
  <c r="D1002" i="62"/>
  <c r="E1002" i="62"/>
  <c r="F1002" i="62"/>
  <c r="G1002" i="62"/>
  <c r="H1002" i="62"/>
  <c r="I1002" i="62"/>
  <c r="J1002" i="62"/>
  <c r="A1003" i="62"/>
  <c r="B1003" i="62"/>
  <c r="C1003" i="62"/>
  <c r="D1003" i="62"/>
  <c r="E1003" i="62"/>
  <c r="F1003" i="62"/>
  <c r="G1003" i="62"/>
  <c r="H1003" i="62"/>
  <c r="I1003" i="62"/>
  <c r="J1003" i="62"/>
  <c r="A1004" i="62"/>
  <c r="B1004" i="62"/>
  <c r="C1004" i="62"/>
  <c r="D1004" i="62"/>
  <c r="E1004" i="62"/>
  <c r="F1004" i="62"/>
  <c r="G1004" i="62"/>
  <c r="H1004" i="62"/>
  <c r="I1004" i="62"/>
  <c r="J1004" i="62"/>
  <c r="A1005" i="62"/>
  <c r="B1005" i="62"/>
  <c r="C1005" i="62"/>
  <c r="D1005" i="62"/>
  <c r="E1005" i="62"/>
  <c r="F1005" i="62"/>
  <c r="G1005" i="62"/>
  <c r="H1005" i="62"/>
  <c r="I1005" i="62"/>
  <c r="J1005" i="62"/>
  <c r="A1006" i="62"/>
  <c r="B1006" i="62"/>
  <c r="C1006" i="62"/>
  <c r="D1006" i="62"/>
  <c r="E1006" i="62"/>
  <c r="F1006" i="62"/>
  <c r="G1006" i="62"/>
  <c r="H1006" i="62"/>
  <c r="I1006" i="62"/>
  <c r="J1006" i="62"/>
  <c r="A1007" i="62"/>
  <c r="B1007" i="62"/>
  <c r="C1007" i="62"/>
  <c r="D1007" i="62"/>
  <c r="E1007" i="62"/>
  <c r="F1007" i="62"/>
  <c r="G1007" i="62"/>
  <c r="H1007" i="62"/>
  <c r="I1007" i="62"/>
  <c r="J1007" i="62"/>
  <c r="A1008" i="62"/>
  <c r="B1008" i="62"/>
  <c r="C1008" i="62"/>
  <c r="D1008" i="62"/>
  <c r="E1008" i="62"/>
  <c r="F1008" i="62"/>
  <c r="G1008" i="62"/>
  <c r="H1008" i="62"/>
  <c r="I1008" i="62"/>
  <c r="J1008" i="62"/>
  <c r="A1009" i="62"/>
  <c r="B1009" i="62"/>
  <c r="C1009" i="62"/>
  <c r="D1009" i="62"/>
  <c r="E1009" i="62"/>
  <c r="F1009" i="62"/>
  <c r="G1009" i="62"/>
  <c r="H1009" i="62"/>
  <c r="I1009" i="62"/>
  <c r="J1009" i="62"/>
  <c r="A1010" i="62"/>
  <c r="B1010" i="62"/>
  <c r="C1010" i="62"/>
  <c r="D1010" i="62"/>
  <c r="E1010" i="62"/>
  <c r="F1010" i="62"/>
  <c r="G1010" i="62"/>
  <c r="H1010" i="62"/>
  <c r="I1010" i="62"/>
  <c r="J1010" i="62"/>
  <c r="A1011" i="62"/>
  <c r="B1011" i="62"/>
  <c r="C1011" i="62"/>
  <c r="D1011" i="62"/>
  <c r="E1011" i="62"/>
  <c r="F1011" i="62"/>
  <c r="G1011" i="62"/>
  <c r="H1011" i="62"/>
  <c r="I1011" i="62"/>
  <c r="J1011" i="62"/>
  <c r="A1012" i="62"/>
  <c r="B1012" i="62"/>
  <c r="C1012" i="62"/>
  <c r="D1012" i="62"/>
  <c r="E1012" i="62"/>
  <c r="F1012" i="62"/>
  <c r="G1012" i="62"/>
  <c r="H1012" i="62"/>
  <c r="I1012" i="62"/>
  <c r="J1012" i="62"/>
  <c r="A1013" i="62"/>
  <c r="B1013" i="62"/>
  <c r="C1013" i="62"/>
  <c r="D1013" i="62"/>
  <c r="E1013" i="62"/>
  <c r="F1013" i="62"/>
  <c r="G1013" i="62"/>
  <c r="H1013" i="62"/>
  <c r="I1013" i="62"/>
  <c r="J1013" i="62"/>
  <c r="A1014" i="62"/>
  <c r="B1014" i="62"/>
  <c r="C1014" i="62"/>
  <c r="D1014" i="62"/>
  <c r="E1014" i="62"/>
  <c r="F1014" i="62"/>
  <c r="G1014" i="62"/>
  <c r="H1014" i="62"/>
  <c r="I1014" i="62"/>
  <c r="J1014" i="62"/>
  <c r="A1015" i="62"/>
  <c r="B1015" i="62"/>
  <c r="C1015" i="62"/>
  <c r="D1015" i="62"/>
  <c r="E1015" i="62"/>
  <c r="F1015" i="62"/>
  <c r="G1015" i="62"/>
  <c r="H1015" i="62"/>
  <c r="I1015" i="62"/>
  <c r="J1015" i="62"/>
  <c r="A1016" i="62"/>
  <c r="B1016" i="62"/>
  <c r="C1016" i="62"/>
  <c r="D1016" i="62"/>
  <c r="E1016" i="62"/>
  <c r="F1016" i="62"/>
  <c r="G1016" i="62"/>
  <c r="H1016" i="62"/>
  <c r="I1016" i="62"/>
  <c r="J1016" i="62"/>
  <c r="A1017" i="62"/>
  <c r="B1017" i="62"/>
  <c r="C1017" i="62"/>
  <c r="D1017" i="62"/>
  <c r="E1017" i="62"/>
  <c r="F1017" i="62"/>
  <c r="G1017" i="62"/>
  <c r="H1017" i="62"/>
  <c r="I1017" i="62"/>
  <c r="J1017" i="62"/>
  <c r="A1018" i="62"/>
  <c r="B1018" i="62"/>
  <c r="C1018" i="62"/>
  <c r="D1018" i="62"/>
  <c r="E1018" i="62"/>
  <c r="F1018" i="62"/>
  <c r="G1018" i="62"/>
  <c r="H1018" i="62"/>
  <c r="I1018" i="62"/>
  <c r="J1018" i="62"/>
  <c r="A1019" i="62"/>
  <c r="B1019" i="62"/>
  <c r="C1019" i="62"/>
  <c r="D1019" i="62"/>
  <c r="E1019" i="62"/>
  <c r="F1019" i="62"/>
  <c r="G1019" i="62"/>
  <c r="H1019" i="62"/>
  <c r="I1019" i="62"/>
  <c r="J1019" i="62"/>
  <c r="A1020" i="62"/>
  <c r="B1020" i="62"/>
  <c r="C1020" i="62"/>
  <c r="D1020" i="62"/>
  <c r="E1020" i="62"/>
  <c r="F1020" i="62"/>
  <c r="G1020" i="62"/>
  <c r="H1020" i="62"/>
  <c r="I1020" i="62"/>
  <c r="J1020" i="62"/>
  <c r="A1021" i="62"/>
  <c r="B1021" i="62"/>
  <c r="C1021" i="62"/>
  <c r="D1021" i="62"/>
  <c r="E1021" i="62"/>
  <c r="F1021" i="62"/>
  <c r="G1021" i="62"/>
  <c r="H1021" i="62"/>
  <c r="I1021" i="62"/>
  <c r="J1021" i="62"/>
  <c r="A1022" i="62"/>
  <c r="B1022" i="62"/>
  <c r="C1022" i="62"/>
  <c r="D1022" i="62"/>
  <c r="E1022" i="62"/>
  <c r="F1022" i="62"/>
  <c r="G1022" i="62"/>
  <c r="H1022" i="62"/>
  <c r="I1022" i="62"/>
  <c r="J1022" i="62"/>
  <c r="A1023" i="62"/>
  <c r="B1023" i="62"/>
  <c r="C1023" i="62"/>
  <c r="D1023" i="62"/>
  <c r="E1023" i="62"/>
  <c r="F1023" i="62"/>
  <c r="G1023" i="62"/>
  <c r="H1023" i="62"/>
  <c r="I1023" i="62"/>
  <c r="J1023" i="62"/>
  <c r="A1024" i="62"/>
  <c r="B1024" i="62"/>
  <c r="C1024" i="62"/>
  <c r="D1024" i="62"/>
  <c r="E1024" i="62"/>
  <c r="F1024" i="62"/>
  <c r="G1024" i="62"/>
  <c r="H1024" i="62"/>
  <c r="I1024" i="62"/>
  <c r="J1024" i="62"/>
  <c r="A1025" i="62"/>
  <c r="B1025" i="62"/>
  <c r="C1025" i="62"/>
  <c r="D1025" i="62"/>
  <c r="E1025" i="62"/>
  <c r="F1025" i="62"/>
  <c r="G1025" i="62"/>
  <c r="H1025" i="62"/>
  <c r="I1025" i="62"/>
  <c r="J1025" i="62"/>
  <c r="A1026" i="62"/>
  <c r="B1026" i="62"/>
  <c r="C1026" i="62"/>
  <c r="D1026" i="62"/>
  <c r="E1026" i="62"/>
  <c r="F1026" i="62"/>
  <c r="G1026" i="62"/>
  <c r="H1026" i="62"/>
  <c r="I1026" i="62"/>
  <c r="J1026" i="62"/>
  <c r="A1027" i="62"/>
  <c r="B1027" i="62"/>
  <c r="C1027" i="62"/>
  <c r="D1027" i="62"/>
  <c r="E1027" i="62"/>
  <c r="F1027" i="62"/>
  <c r="G1027" i="62"/>
  <c r="H1027" i="62"/>
  <c r="I1027" i="62"/>
  <c r="J1027" i="62"/>
  <c r="A1028" i="62"/>
  <c r="B1028" i="62"/>
  <c r="C1028" i="62"/>
  <c r="D1028" i="62"/>
  <c r="E1028" i="62"/>
  <c r="F1028" i="62"/>
  <c r="G1028" i="62"/>
  <c r="H1028" i="62"/>
  <c r="I1028" i="62"/>
  <c r="J1028" i="62"/>
  <c r="A1029" i="62"/>
  <c r="B1029" i="62"/>
  <c r="C1029" i="62"/>
  <c r="D1029" i="62"/>
  <c r="E1029" i="62"/>
  <c r="F1029" i="62"/>
  <c r="G1029" i="62"/>
  <c r="H1029" i="62"/>
  <c r="I1029" i="62"/>
  <c r="J1029" i="62"/>
  <c r="A1030" i="62"/>
  <c r="B1030" i="62"/>
  <c r="C1030" i="62"/>
  <c r="D1030" i="62"/>
  <c r="E1030" i="62"/>
  <c r="F1030" i="62"/>
  <c r="G1030" i="62"/>
  <c r="H1030" i="62"/>
  <c r="I1030" i="62"/>
  <c r="J1030" i="62"/>
  <c r="A1031" i="62"/>
  <c r="B1031" i="62"/>
  <c r="C1031" i="62"/>
  <c r="D1031" i="62"/>
  <c r="E1031" i="62"/>
  <c r="F1031" i="62"/>
  <c r="G1031" i="62"/>
  <c r="H1031" i="62"/>
  <c r="I1031" i="62"/>
  <c r="J1031" i="62"/>
  <c r="A1032" i="62"/>
  <c r="B1032" i="62"/>
  <c r="C1032" i="62"/>
  <c r="D1032" i="62"/>
  <c r="E1032" i="62"/>
  <c r="F1032" i="62"/>
  <c r="G1032" i="62"/>
  <c r="H1032" i="62"/>
  <c r="I1032" i="62"/>
  <c r="J1032" i="62"/>
  <c r="A1033" i="62"/>
  <c r="B1033" i="62"/>
  <c r="C1033" i="62"/>
  <c r="D1033" i="62"/>
  <c r="E1033" i="62"/>
  <c r="F1033" i="62"/>
  <c r="G1033" i="62"/>
  <c r="H1033" i="62"/>
  <c r="I1033" i="62"/>
  <c r="J1033" i="62"/>
  <c r="A1034" i="62"/>
  <c r="B1034" i="62"/>
  <c r="C1034" i="62"/>
  <c r="D1034" i="62"/>
  <c r="E1034" i="62"/>
  <c r="F1034" i="62"/>
  <c r="G1034" i="62"/>
  <c r="H1034" i="62"/>
  <c r="I1034" i="62"/>
  <c r="J1034" i="62"/>
  <c r="A1035" i="62"/>
  <c r="B1035" i="62"/>
  <c r="C1035" i="62"/>
  <c r="D1035" i="62"/>
  <c r="E1035" i="62"/>
  <c r="F1035" i="62"/>
  <c r="G1035" i="62"/>
  <c r="H1035" i="62"/>
  <c r="I1035" i="62"/>
  <c r="J1035" i="62"/>
  <c r="A1036" i="62"/>
  <c r="B1036" i="62"/>
  <c r="C1036" i="62"/>
  <c r="D1036" i="62"/>
  <c r="E1036" i="62"/>
  <c r="F1036" i="62"/>
  <c r="G1036" i="62"/>
  <c r="H1036" i="62"/>
  <c r="I1036" i="62"/>
  <c r="J1036" i="62"/>
  <c r="A1037" i="62"/>
  <c r="B1037" i="62"/>
  <c r="C1037" i="62"/>
  <c r="D1037" i="62"/>
  <c r="E1037" i="62"/>
  <c r="F1037" i="62"/>
  <c r="G1037" i="62"/>
  <c r="H1037" i="62"/>
  <c r="I1037" i="62"/>
  <c r="J1037" i="62"/>
  <c r="A1038" i="62"/>
  <c r="B1038" i="62"/>
  <c r="C1038" i="62"/>
  <c r="D1038" i="62"/>
  <c r="E1038" i="62"/>
  <c r="F1038" i="62"/>
  <c r="G1038" i="62"/>
  <c r="H1038" i="62"/>
  <c r="I1038" i="62"/>
  <c r="J1038" i="62"/>
  <c r="A1039" i="62"/>
  <c r="B1039" i="62"/>
  <c r="C1039" i="62"/>
  <c r="D1039" i="62"/>
  <c r="E1039" i="62"/>
  <c r="F1039" i="62"/>
  <c r="G1039" i="62"/>
  <c r="H1039" i="62"/>
  <c r="I1039" i="62"/>
  <c r="J1039" i="62"/>
  <c r="A1040" i="62"/>
  <c r="B1040" i="62"/>
  <c r="C1040" i="62"/>
  <c r="D1040" i="62"/>
  <c r="E1040" i="62"/>
  <c r="F1040" i="62"/>
  <c r="G1040" i="62"/>
  <c r="H1040" i="62"/>
  <c r="I1040" i="62"/>
  <c r="J1040" i="62"/>
  <c r="A1041" i="62"/>
  <c r="B1041" i="62"/>
  <c r="C1041" i="62"/>
  <c r="D1041" i="62"/>
  <c r="E1041" i="62"/>
  <c r="F1041" i="62"/>
  <c r="G1041" i="62"/>
  <c r="H1041" i="62"/>
  <c r="I1041" i="62"/>
  <c r="J1041" i="62"/>
  <c r="A1042" i="62"/>
  <c r="B1042" i="62"/>
  <c r="C1042" i="62"/>
  <c r="D1042" i="62"/>
  <c r="E1042" i="62"/>
  <c r="F1042" i="62"/>
  <c r="G1042" i="62"/>
  <c r="H1042" i="62"/>
  <c r="I1042" i="62"/>
  <c r="J1042" i="62"/>
  <c r="A1043" i="62"/>
  <c r="B1043" i="62"/>
  <c r="C1043" i="62"/>
  <c r="D1043" i="62"/>
  <c r="E1043" i="62"/>
  <c r="F1043" i="62"/>
  <c r="G1043" i="62"/>
  <c r="H1043" i="62"/>
  <c r="I1043" i="62"/>
  <c r="J1043" i="62"/>
  <c r="A1044" i="62"/>
  <c r="B1044" i="62"/>
  <c r="C1044" i="62"/>
  <c r="D1044" i="62"/>
  <c r="E1044" i="62"/>
  <c r="F1044" i="62"/>
  <c r="G1044" i="62"/>
  <c r="H1044" i="62"/>
  <c r="I1044" i="62"/>
  <c r="J1044" i="62"/>
  <c r="A1045" i="62"/>
  <c r="B1045" i="62"/>
  <c r="C1045" i="62"/>
  <c r="D1045" i="62"/>
  <c r="E1045" i="62"/>
  <c r="F1045" i="62"/>
  <c r="G1045" i="62"/>
  <c r="H1045" i="62"/>
  <c r="I1045" i="62"/>
  <c r="J1045" i="62"/>
  <c r="A1046" i="62"/>
  <c r="B1046" i="62"/>
  <c r="C1046" i="62"/>
  <c r="D1046" i="62"/>
  <c r="E1046" i="62"/>
  <c r="F1046" i="62"/>
  <c r="G1046" i="62"/>
  <c r="H1046" i="62"/>
  <c r="I1046" i="62"/>
  <c r="J1046" i="62"/>
  <c r="A1047" i="62"/>
  <c r="B1047" i="62"/>
  <c r="C1047" i="62"/>
  <c r="D1047" i="62"/>
  <c r="E1047" i="62"/>
  <c r="F1047" i="62"/>
  <c r="G1047" i="62"/>
  <c r="H1047" i="62"/>
  <c r="I1047" i="62"/>
  <c r="J1047" i="62"/>
  <c r="A1048" i="62"/>
  <c r="B1048" i="62"/>
  <c r="C1048" i="62"/>
  <c r="D1048" i="62"/>
  <c r="E1048" i="62"/>
  <c r="F1048" i="62"/>
  <c r="G1048" i="62"/>
  <c r="H1048" i="62"/>
  <c r="I1048" i="62"/>
  <c r="J1048" i="62"/>
  <c r="A1049" i="62"/>
  <c r="B1049" i="62"/>
  <c r="C1049" i="62"/>
  <c r="D1049" i="62"/>
  <c r="E1049" i="62"/>
  <c r="F1049" i="62"/>
  <c r="G1049" i="62"/>
  <c r="H1049" i="62"/>
  <c r="I1049" i="62"/>
  <c r="J1049" i="62"/>
  <c r="A1050" i="62"/>
  <c r="B1050" i="62"/>
  <c r="C1050" i="62"/>
  <c r="D1050" i="62"/>
  <c r="E1050" i="62"/>
  <c r="F1050" i="62"/>
  <c r="G1050" i="62"/>
  <c r="H1050" i="62"/>
  <c r="I1050" i="62"/>
  <c r="J1050" i="62"/>
  <c r="A1051" i="62"/>
  <c r="B1051" i="62"/>
  <c r="C1051" i="62"/>
  <c r="D1051" i="62"/>
  <c r="E1051" i="62"/>
  <c r="F1051" i="62"/>
  <c r="G1051" i="62"/>
  <c r="H1051" i="62"/>
  <c r="I1051" i="62"/>
  <c r="J1051" i="62"/>
  <c r="A1052" i="62"/>
  <c r="B1052" i="62"/>
  <c r="C1052" i="62"/>
  <c r="D1052" i="62"/>
  <c r="E1052" i="62"/>
  <c r="F1052" i="62"/>
  <c r="G1052" i="62"/>
  <c r="H1052" i="62"/>
  <c r="I1052" i="62"/>
  <c r="J1052" i="62"/>
  <c r="A1053" i="62"/>
  <c r="B1053" i="62"/>
  <c r="C1053" i="62"/>
  <c r="D1053" i="62"/>
  <c r="E1053" i="62"/>
  <c r="F1053" i="62"/>
  <c r="G1053" i="62"/>
  <c r="H1053" i="62"/>
  <c r="I1053" i="62"/>
  <c r="J1053" i="62"/>
  <c r="A1054" i="62"/>
  <c r="B1054" i="62"/>
  <c r="C1054" i="62"/>
  <c r="D1054" i="62"/>
  <c r="E1054" i="62"/>
  <c r="F1054" i="62"/>
  <c r="G1054" i="62"/>
  <c r="H1054" i="62"/>
  <c r="I1054" i="62"/>
  <c r="J1054" i="62"/>
  <c r="A1055" i="62"/>
  <c r="B1055" i="62"/>
  <c r="C1055" i="62"/>
  <c r="D1055" i="62"/>
  <c r="E1055" i="62"/>
  <c r="F1055" i="62"/>
  <c r="G1055" i="62"/>
  <c r="H1055" i="62"/>
  <c r="I1055" i="62"/>
  <c r="J1055" i="62"/>
  <c r="A1056" i="62"/>
  <c r="B1056" i="62"/>
  <c r="C1056" i="62"/>
  <c r="D1056" i="62"/>
  <c r="E1056" i="62"/>
  <c r="F1056" i="62"/>
  <c r="G1056" i="62"/>
  <c r="H1056" i="62"/>
  <c r="I1056" i="62"/>
  <c r="J1056" i="62"/>
  <c r="A1057" i="62"/>
  <c r="B1057" i="62"/>
  <c r="C1057" i="62"/>
  <c r="D1057" i="62"/>
  <c r="E1057" i="62"/>
  <c r="F1057" i="62"/>
  <c r="G1057" i="62"/>
  <c r="H1057" i="62"/>
  <c r="I1057" i="62"/>
  <c r="J1057" i="62"/>
  <c r="A1058" i="62"/>
  <c r="B1058" i="62"/>
  <c r="C1058" i="62"/>
  <c r="D1058" i="62"/>
  <c r="E1058" i="62"/>
  <c r="F1058" i="62"/>
  <c r="G1058" i="62"/>
  <c r="H1058" i="62"/>
  <c r="I1058" i="62"/>
  <c r="J1058" i="62"/>
  <c r="A1059" i="62"/>
  <c r="B1059" i="62"/>
  <c r="C1059" i="62"/>
  <c r="D1059" i="62"/>
  <c r="E1059" i="62"/>
  <c r="F1059" i="62"/>
  <c r="G1059" i="62"/>
  <c r="H1059" i="62"/>
  <c r="I1059" i="62"/>
  <c r="J1059" i="62"/>
  <c r="A1060" i="62"/>
  <c r="B1060" i="62"/>
  <c r="C1060" i="62"/>
  <c r="D1060" i="62"/>
  <c r="E1060" i="62"/>
  <c r="F1060" i="62"/>
  <c r="G1060" i="62"/>
  <c r="H1060" i="62"/>
  <c r="I1060" i="62"/>
  <c r="J1060" i="62"/>
  <c r="A1061" i="62"/>
  <c r="B1061" i="62"/>
  <c r="C1061" i="62"/>
  <c r="D1061" i="62"/>
  <c r="E1061" i="62"/>
  <c r="F1061" i="62"/>
  <c r="G1061" i="62"/>
  <c r="H1061" i="62"/>
  <c r="I1061" i="62"/>
  <c r="J1061" i="62"/>
  <c r="A1062" i="62"/>
  <c r="B1062" i="62"/>
  <c r="C1062" i="62"/>
  <c r="D1062" i="62"/>
  <c r="E1062" i="62"/>
  <c r="F1062" i="62"/>
  <c r="G1062" i="62"/>
  <c r="H1062" i="62"/>
  <c r="I1062" i="62"/>
  <c r="J1062" i="62"/>
  <c r="A1063" i="62"/>
  <c r="B1063" i="62"/>
  <c r="C1063" i="62"/>
  <c r="D1063" i="62"/>
  <c r="E1063" i="62"/>
  <c r="F1063" i="62"/>
  <c r="G1063" i="62"/>
  <c r="H1063" i="62"/>
  <c r="I1063" i="62"/>
  <c r="J1063" i="62"/>
  <c r="A1064" i="62"/>
  <c r="B1064" i="62"/>
  <c r="C1064" i="62"/>
  <c r="D1064" i="62"/>
  <c r="E1064" i="62"/>
  <c r="F1064" i="62"/>
  <c r="G1064" i="62"/>
  <c r="H1064" i="62"/>
  <c r="I1064" i="62"/>
  <c r="J1064" i="62"/>
  <c r="A1065" i="62"/>
  <c r="B1065" i="62"/>
  <c r="C1065" i="62"/>
  <c r="D1065" i="62"/>
  <c r="E1065" i="62"/>
  <c r="F1065" i="62"/>
  <c r="G1065" i="62"/>
  <c r="H1065" i="62"/>
  <c r="I1065" i="62"/>
  <c r="J1065" i="62"/>
  <c r="A1066" i="62"/>
  <c r="B1066" i="62"/>
  <c r="C1066" i="62"/>
  <c r="D1066" i="62"/>
  <c r="E1066" i="62"/>
  <c r="F1066" i="62"/>
  <c r="G1066" i="62"/>
  <c r="H1066" i="62"/>
  <c r="I1066" i="62"/>
  <c r="J1066" i="62"/>
  <c r="A1067" i="62"/>
  <c r="B1067" i="62"/>
  <c r="C1067" i="62"/>
  <c r="D1067" i="62"/>
  <c r="E1067" i="62"/>
  <c r="F1067" i="62"/>
  <c r="G1067" i="62"/>
  <c r="H1067" i="62"/>
  <c r="I1067" i="62"/>
  <c r="J1067" i="62"/>
  <c r="A1068" i="62"/>
  <c r="B1068" i="62"/>
  <c r="C1068" i="62"/>
  <c r="D1068" i="62"/>
  <c r="E1068" i="62"/>
  <c r="F1068" i="62"/>
  <c r="G1068" i="62"/>
  <c r="H1068" i="62"/>
  <c r="I1068" i="62"/>
  <c r="J1068" i="62"/>
  <c r="A1069" i="62"/>
  <c r="B1069" i="62"/>
  <c r="C1069" i="62"/>
  <c r="D1069" i="62"/>
  <c r="E1069" i="62"/>
  <c r="F1069" i="62"/>
  <c r="G1069" i="62"/>
  <c r="H1069" i="62"/>
  <c r="I1069" i="62"/>
  <c r="J1069" i="62"/>
  <c r="A1070" i="62"/>
  <c r="B1070" i="62"/>
  <c r="C1070" i="62"/>
  <c r="D1070" i="62"/>
  <c r="E1070" i="62"/>
  <c r="F1070" i="62"/>
  <c r="G1070" i="62"/>
  <c r="H1070" i="62"/>
  <c r="I1070" i="62"/>
  <c r="J1070" i="62"/>
  <c r="A1071" i="62"/>
  <c r="B1071" i="62"/>
  <c r="C1071" i="62"/>
  <c r="D1071" i="62"/>
  <c r="E1071" i="62"/>
  <c r="F1071" i="62"/>
  <c r="G1071" i="62"/>
  <c r="H1071" i="62"/>
  <c r="I1071" i="62"/>
  <c r="J1071" i="62"/>
  <c r="A1072" i="62"/>
  <c r="B1072" i="62"/>
  <c r="C1072" i="62"/>
  <c r="D1072" i="62"/>
  <c r="E1072" i="62"/>
  <c r="F1072" i="62"/>
  <c r="G1072" i="62"/>
  <c r="H1072" i="62"/>
  <c r="I1072" i="62"/>
  <c r="J1072" i="62"/>
  <c r="A1073" i="62"/>
  <c r="B1073" i="62"/>
  <c r="C1073" i="62"/>
  <c r="D1073" i="62"/>
  <c r="E1073" i="62"/>
  <c r="F1073" i="62"/>
  <c r="G1073" i="62"/>
  <c r="H1073" i="62"/>
  <c r="I1073" i="62"/>
  <c r="J1073" i="62"/>
  <c r="A1074" i="62"/>
  <c r="B1074" i="62"/>
  <c r="C1074" i="62"/>
  <c r="D1074" i="62"/>
  <c r="E1074" i="62"/>
  <c r="F1074" i="62"/>
  <c r="G1074" i="62"/>
  <c r="H1074" i="62"/>
  <c r="I1074" i="62"/>
  <c r="J1074" i="62"/>
  <c r="A1075" i="62"/>
  <c r="B1075" i="62"/>
  <c r="C1075" i="62"/>
  <c r="D1075" i="62"/>
  <c r="E1075" i="62"/>
  <c r="F1075" i="62"/>
  <c r="G1075" i="62"/>
  <c r="H1075" i="62"/>
  <c r="I1075" i="62"/>
  <c r="J1075" i="62"/>
  <c r="A1076" i="62"/>
  <c r="B1076" i="62"/>
  <c r="C1076" i="62"/>
  <c r="D1076" i="62"/>
  <c r="E1076" i="62"/>
  <c r="F1076" i="62"/>
  <c r="G1076" i="62"/>
  <c r="H1076" i="62"/>
  <c r="I1076" i="62"/>
  <c r="J1076" i="62"/>
  <c r="A1077" i="62"/>
  <c r="B1077" i="62"/>
  <c r="C1077" i="62"/>
  <c r="D1077" i="62"/>
  <c r="E1077" i="62"/>
  <c r="F1077" i="62"/>
  <c r="G1077" i="62"/>
  <c r="H1077" i="62"/>
  <c r="I1077" i="62"/>
  <c r="J1077" i="62"/>
  <c r="A1078" i="62"/>
  <c r="B1078" i="62"/>
  <c r="C1078" i="62"/>
  <c r="D1078" i="62"/>
  <c r="E1078" i="62"/>
  <c r="F1078" i="62"/>
  <c r="G1078" i="62"/>
  <c r="H1078" i="62"/>
  <c r="I1078" i="62"/>
  <c r="J1078" i="62"/>
  <c r="A1079" i="62"/>
  <c r="B1079" i="62"/>
  <c r="C1079" i="62"/>
  <c r="D1079" i="62"/>
  <c r="E1079" i="62"/>
  <c r="F1079" i="62"/>
  <c r="G1079" i="62"/>
  <c r="H1079" i="62"/>
  <c r="I1079" i="62"/>
  <c r="J1079" i="62"/>
  <c r="A1080" i="62"/>
  <c r="B1080" i="62"/>
  <c r="C1080" i="62"/>
  <c r="D1080" i="62"/>
  <c r="E1080" i="62"/>
  <c r="F1080" i="62"/>
  <c r="G1080" i="62"/>
  <c r="H1080" i="62"/>
  <c r="I1080" i="62"/>
  <c r="J1080" i="62"/>
  <c r="A1081" i="62"/>
  <c r="B1081" i="62"/>
  <c r="C1081" i="62"/>
  <c r="D1081" i="62"/>
  <c r="E1081" i="62"/>
  <c r="F1081" i="62"/>
  <c r="G1081" i="62"/>
  <c r="H1081" i="62"/>
  <c r="I1081" i="62"/>
  <c r="J1081" i="62"/>
  <c r="A1082" i="62"/>
  <c r="B1082" i="62"/>
  <c r="C1082" i="62"/>
  <c r="D1082" i="62"/>
  <c r="E1082" i="62"/>
  <c r="F1082" i="62"/>
  <c r="G1082" i="62"/>
  <c r="H1082" i="62"/>
  <c r="I1082" i="62"/>
  <c r="J1082" i="62"/>
  <c r="A1083" i="62"/>
  <c r="B1083" i="62"/>
  <c r="C1083" i="62"/>
  <c r="D1083" i="62"/>
  <c r="E1083" i="62"/>
  <c r="F1083" i="62"/>
  <c r="G1083" i="62"/>
  <c r="H1083" i="62"/>
  <c r="I1083" i="62"/>
  <c r="J1083" i="62"/>
  <c r="A1084" i="62"/>
  <c r="B1084" i="62"/>
  <c r="C1084" i="62"/>
  <c r="D1084" i="62"/>
  <c r="E1084" i="62"/>
  <c r="F1084" i="62"/>
  <c r="G1084" i="62"/>
  <c r="H1084" i="62"/>
  <c r="I1084" i="62"/>
  <c r="J1084" i="62"/>
  <c r="A1085" i="62"/>
  <c r="B1085" i="62"/>
  <c r="C1085" i="62"/>
  <c r="D1085" i="62"/>
  <c r="E1085" i="62"/>
  <c r="F1085" i="62"/>
  <c r="G1085" i="62"/>
  <c r="H1085" i="62"/>
  <c r="I1085" i="62"/>
  <c r="J1085" i="62"/>
  <c r="A1086" i="62"/>
  <c r="B1086" i="62"/>
  <c r="C1086" i="62"/>
  <c r="D1086" i="62"/>
  <c r="E1086" i="62"/>
  <c r="F1086" i="62"/>
  <c r="G1086" i="62"/>
  <c r="H1086" i="62"/>
  <c r="I1086" i="62"/>
  <c r="J1086" i="62"/>
  <c r="A1087" i="62"/>
  <c r="B1087" i="62"/>
  <c r="C1087" i="62"/>
  <c r="D1087" i="62"/>
  <c r="E1087" i="62"/>
  <c r="F1087" i="62"/>
  <c r="G1087" i="62"/>
  <c r="H1087" i="62"/>
  <c r="I1087" i="62"/>
  <c r="J1087" i="62"/>
  <c r="A1088" i="62"/>
  <c r="B1088" i="62"/>
  <c r="C1088" i="62"/>
  <c r="D1088" i="62"/>
  <c r="E1088" i="62"/>
  <c r="F1088" i="62"/>
  <c r="G1088" i="62"/>
  <c r="H1088" i="62"/>
  <c r="I1088" i="62"/>
  <c r="J1088" i="62"/>
  <c r="A1089" i="62"/>
  <c r="B1089" i="62"/>
  <c r="C1089" i="62"/>
  <c r="D1089" i="62"/>
  <c r="E1089" i="62"/>
  <c r="F1089" i="62"/>
  <c r="G1089" i="62"/>
  <c r="H1089" i="62"/>
  <c r="I1089" i="62"/>
  <c r="J1089" i="62"/>
  <c r="A1090" i="62"/>
  <c r="B1090" i="62"/>
  <c r="C1090" i="62"/>
  <c r="D1090" i="62"/>
  <c r="E1090" i="62"/>
  <c r="F1090" i="62"/>
  <c r="G1090" i="62"/>
  <c r="H1090" i="62"/>
  <c r="I1090" i="62"/>
  <c r="J1090" i="62"/>
  <c r="A1091" i="62"/>
  <c r="B1091" i="62"/>
  <c r="C1091" i="62"/>
  <c r="D1091" i="62"/>
  <c r="E1091" i="62"/>
  <c r="F1091" i="62"/>
  <c r="G1091" i="62"/>
  <c r="H1091" i="62"/>
  <c r="I1091" i="62"/>
  <c r="J1091" i="62"/>
  <c r="A1092" i="62"/>
  <c r="B1092" i="62"/>
  <c r="C1092" i="62"/>
  <c r="D1092" i="62"/>
  <c r="E1092" i="62"/>
  <c r="F1092" i="62"/>
  <c r="G1092" i="62"/>
  <c r="H1092" i="62"/>
  <c r="I1092" i="62"/>
  <c r="J1092" i="62"/>
  <c r="A1093" i="62"/>
  <c r="B1093" i="62"/>
  <c r="C1093" i="62"/>
  <c r="D1093" i="62"/>
  <c r="E1093" i="62"/>
  <c r="F1093" i="62"/>
  <c r="G1093" i="62"/>
  <c r="H1093" i="62"/>
  <c r="I1093" i="62"/>
  <c r="J1093" i="62"/>
  <c r="A1094" i="62"/>
  <c r="B1094" i="62"/>
  <c r="C1094" i="62"/>
  <c r="D1094" i="62"/>
  <c r="E1094" i="62"/>
  <c r="F1094" i="62"/>
  <c r="G1094" i="62"/>
  <c r="H1094" i="62"/>
  <c r="I1094" i="62"/>
  <c r="J1094" i="62"/>
  <c r="A1095" i="62"/>
  <c r="B1095" i="62"/>
  <c r="C1095" i="62"/>
  <c r="D1095" i="62"/>
  <c r="E1095" i="62"/>
  <c r="F1095" i="62"/>
  <c r="G1095" i="62"/>
  <c r="H1095" i="62"/>
  <c r="I1095" i="62"/>
  <c r="J1095" i="62"/>
  <c r="A1096" i="62"/>
  <c r="B1096" i="62"/>
  <c r="C1096" i="62"/>
  <c r="D1096" i="62"/>
  <c r="E1096" i="62"/>
  <c r="F1096" i="62"/>
  <c r="G1096" i="62"/>
  <c r="H1096" i="62"/>
  <c r="I1096" i="62"/>
  <c r="J1096" i="62"/>
  <c r="A1097" i="62"/>
  <c r="B1097" i="62"/>
  <c r="C1097" i="62"/>
  <c r="D1097" i="62"/>
  <c r="E1097" i="62"/>
  <c r="F1097" i="62"/>
  <c r="G1097" i="62"/>
  <c r="H1097" i="62"/>
  <c r="I1097" i="62"/>
  <c r="J1097" i="62"/>
  <c r="A1098" i="62"/>
  <c r="B1098" i="62"/>
  <c r="C1098" i="62"/>
  <c r="D1098" i="62"/>
  <c r="E1098" i="62"/>
  <c r="F1098" i="62"/>
  <c r="G1098" i="62"/>
  <c r="H1098" i="62"/>
  <c r="I1098" i="62"/>
  <c r="J1098" i="62"/>
  <c r="A1099" i="62"/>
  <c r="B1099" i="62"/>
  <c r="C1099" i="62"/>
  <c r="D1099" i="62"/>
  <c r="E1099" i="62"/>
  <c r="F1099" i="62"/>
  <c r="G1099" i="62"/>
  <c r="H1099" i="62"/>
  <c r="I1099" i="62"/>
  <c r="J1099" i="62"/>
  <c r="A1100" i="62"/>
  <c r="B1100" i="62"/>
  <c r="C1100" i="62"/>
  <c r="D1100" i="62"/>
  <c r="E1100" i="62"/>
  <c r="F1100" i="62"/>
  <c r="G1100" i="62"/>
  <c r="H1100" i="62"/>
  <c r="I1100" i="62"/>
  <c r="J1100" i="62"/>
  <c r="A1101" i="62"/>
  <c r="B1101" i="62"/>
  <c r="C1101" i="62"/>
  <c r="D1101" i="62"/>
  <c r="E1101" i="62"/>
  <c r="F1101" i="62"/>
  <c r="G1101" i="62"/>
  <c r="H1101" i="62"/>
  <c r="I1101" i="62"/>
  <c r="J1101" i="62"/>
  <c r="A1102" i="62"/>
  <c r="B1102" i="62"/>
  <c r="C1102" i="62"/>
  <c r="D1102" i="62"/>
  <c r="E1102" i="62"/>
  <c r="F1102" i="62"/>
  <c r="G1102" i="62"/>
  <c r="H1102" i="62"/>
  <c r="I1102" i="62"/>
  <c r="J1102" i="62"/>
  <c r="A1103" i="62"/>
  <c r="B1103" i="62"/>
  <c r="C1103" i="62"/>
  <c r="D1103" i="62"/>
  <c r="E1103" i="62"/>
  <c r="F1103" i="62"/>
  <c r="G1103" i="62"/>
  <c r="H1103" i="62"/>
  <c r="I1103" i="62"/>
  <c r="J1103" i="62"/>
  <c r="A1104" i="62"/>
  <c r="B1104" i="62"/>
  <c r="C1104" i="62"/>
  <c r="D1104" i="62"/>
  <c r="E1104" i="62"/>
  <c r="F1104" i="62"/>
  <c r="G1104" i="62"/>
  <c r="H1104" i="62"/>
  <c r="I1104" i="62"/>
  <c r="J1104" i="62"/>
  <c r="A1105" i="62"/>
  <c r="B1105" i="62"/>
  <c r="C1105" i="62"/>
  <c r="D1105" i="62"/>
  <c r="E1105" i="62"/>
  <c r="F1105" i="62"/>
  <c r="G1105" i="62"/>
  <c r="H1105" i="62"/>
  <c r="I1105" i="62"/>
  <c r="J1105" i="62"/>
  <c r="A1106" i="62"/>
  <c r="B1106" i="62"/>
  <c r="C1106" i="62"/>
  <c r="D1106" i="62"/>
  <c r="E1106" i="62"/>
  <c r="F1106" i="62"/>
  <c r="G1106" i="62"/>
  <c r="H1106" i="62"/>
  <c r="I1106" i="62"/>
  <c r="J1106" i="62"/>
  <c r="A1107" i="62"/>
  <c r="B1107" i="62"/>
  <c r="C1107" i="62"/>
  <c r="D1107" i="62"/>
  <c r="E1107" i="62"/>
  <c r="F1107" i="62"/>
  <c r="G1107" i="62"/>
  <c r="H1107" i="62"/>
  <c r="I1107" i="62"/>
  <c r="J1107" i="62"/>
  <c r="A1108" i="62"/>
  <c r="B1108" i="62"/>
  <c r="C1108" i="62"/>
  <c r="D1108" i="62"/>
  <c r="E1108" i="62"/>
  <c r="F1108" i="62"/>
  <c r="G1108" i="62"/>
  <c r="H1108" i="62"/>
  <c r="I1108" i="62"/>
  <c r="J1108" i="62"/>
  <c r="A1109" i="62"/>
  <c r="B1109" i="62"/>
  <c r="C1109" i="62"/>
  <c r="D1109" i="62"/>
  <c r="E1109" i="62"/>
  <c r="F1109" i="62"/>
  <c r="G1109" i="62"/>
  <c r="H1109" i="62"/>
  <c r="I1109" i="62"/>
  <c r="J1109" i="62"/>
  <c r="A1110" i="62"/>
  <c r="B1110" i="62"/>
  <c r="C1110" i="62"/>
  <c r="D1110" i="62"/>
  <c r="E1110" i="62"/>
  <c r="F1110" i="62"/>
  <c r="G1110" i="62"/>
  <c r="H1110" i="62"/>
  <c r="I1110" i="62"/>
  <c r="J1110" i="62"/>
  <c r="A1111" i="62"/>
  <c r="B1111" i="62"/>
  <c r="C1111" i="62"/>
  <c r="D1111" i="62"/>
  <c r="E1111" i="62"/>
  <c r="F1111" i="62"/>
  <c r="G1111" i="62"/>
  <c r="H1111" i="62"/>
  <c r="I1111" i="62"/>
  <c r="J1111" i="62"/>
  <c r="A1112" i="62"/>
  <c r="B1112" i="62"/>
  <c r="C1112" i="62"/>
  <c r="D1112" i="62"/>
  <c r="E1112" i="62"/>
  <c r="F1112" i="62"/>
  <c r="G1112" i="62"/>
  <c r="H1112" i="62"/>
  <c r="I1112" i="62"/>
  <c r="J1112" i="62"/>
  <c r="A1113" i="62"/>
  <c r="B1113" i="62"/>
  <c r="C1113" i="62"/>
  <c r="D1113" i="62"/>
  <c r="E1113" i="62"/>
  <c r="F1113" i="62"/>
  <c r="G1113" i="62"/>
  <c r="H1113" i="62"/>
  <c r="I1113" i="62"/>
  <c r="J1113" i="62"/>
  <c r="A1114" i="62"/>
  <c r="B1114" i="62"/>
  <c r="C1114" i="62"/>
  <c r="D1114" i="62"/>
  <c r="E1114" i="62"/>
  <c r="F1114" i="62"/>
  <c r="G1114" i="62"/>
  <c r="H1114" i="62"/>
  <c r="I1114" i="62"/>
  <c r="J1114" i="62"/>
  <c r="A1115" i="62"/>
  <c r="B1115" i="62"/>
  <c r="C1115" i="62"/>
  <c r="D1115" i="62"/>
  <c r="E1115" i="62"/>
  <c r="F1115" i="62"/>
  <c r="G1115" i="62"/>
  <c r="H1115" i="62"/>
  <c r="I1115" i="62"/>
  <c r="J1115" i="62"/>
  <c r="A1116" i="62"/>
  <c r="B1116" i="62"/>
  <c r="C1116" i="62"/>
  <c r="D1116" i="62"/>
  <c r="E1116" i="62"/>
  <c r="F1116" i="62"/>
  <c r="G1116" i="62"/>
  <c r="H1116" i="62"/>
  <c r="I1116" i="62"/>
  <c r="J1116" i="62"/>
  <c r="A1117" i="62"/>
  <c r="B1117" i="62"/>
  <c r="C1117" i="62"/>
  <c r="D1117" i="62"/>
  <c r="E1117" i="62"/>
  <c r="F1117" i="62"/>
  <c r="G1117" i="62"/>
  <c r="H1117" i="62"/>
  <c r="I1117" i="62"/>
  <c r="J1117" i="62"/>
  <c r="A1118" i="62"/>
  <c r="B1118" i="62"/>
  <c r="C1118" i="62"/>
  <c r="D1118" i="62"/>
  <c r="E1118" i="62"/>
  <c r="F1118" i="62"/>
  <c r="G1118" i="62"/>
  <c r="H1118" i="62"/>
  <c r="I1118" i="62"/>
  <c r="J1118" i="62"/>
  <c r="A1119" i="62"/>
  <c r="B1119" i="62"/>
  <c r="C1119" i="62"/>
  <c r="D1119" i="62"/>
  <c r="E1119" i="62"/>
  <c r="F1119" i="62"/>
  <c r="G1119" i="62"/>
  <c r="H1119" i="62"/>
  <c r="I1119" i="62"/>
  <c r="J1119" i="62"/>
  <c r="A1120" i="62"/>
  <c r="B1120" i="62"/>
  <c r="C1120" i="62"/>
  <c r="D1120" i="62"/>
  <c r="E1120" i="62"/>
  <c r="F1120" i="62"/>
  <c r="G1120" i="62"/>
  <c r="H1120" i="62"/>
  <c r="I1120" i="62"/>
  <c r="J1120" i="62"/>
  <c r="A1121" i="62"/>
  <c r="B1121" i="62"/>
  <c r="C1121" i="62"/>
  <c r="D1121" i="62"/>
  <c r="E1121" i="62"/>
  <c r="F1121" i="62"/>
  <c r="G1121" i="62"/>
  <c r="H1121" i="62"/>
  <c r="I1121" i="62"/>
  <c r="J1121" i="62"/>
  <c r="A1122" i="62"/>
  <c r="B1122" i="62"/>
  <c r="C1122" i="62"/>
  <c r="D1122" i="62"/>
  <c r="E1122" i="62"/>
  <c r="F1122" i="62"/>
  <c r="G1122" i="62"/>
  <c r="H1122" i="62"/>
  <c r="I1122" i="62"/>
  <c r="J1122" i="62"/>
  <c r="A1123" i="62"/>
  <c r="B1123" i="62"/>
  <c r="C1123" i="62"/>
  <c r="D1123" i="62"/>
  <c r="E1123" i="62"/>
  <c r="F1123" i="62"/>
  <c r="G1123" i="62"/>
  <c r="H1123" i="62"/>
  <c r="I1123" i="62"/>
  <c r="J1123" i="62"/>
  <c r="A1124" i="62"/>
  <c r="B1124" i="62"/>
  <c r="C1124" i="62"/>
  <c r="D1124" i="62"/>
  <c r="E1124" i="62"/>
  <c r="F1124" i="62"/>
  <c r="G1124" i="62"/>
  <c r="H1124" i="62"/>
  <c r="I1124" i="62"/>
  <c r="J1124" i="62"/>
  <c r="A1125" i="62"/>
  <c r="B1125" i="62"/>
  <c r="C1125" i="62"/>
  <c r="D1125" i="62"/>
  <c r="E1125" i="62"/>
  <c r="F1125" i="62"/>
  <c r="G1125" i="62"/>
  <c r="H1125" i="62"/>
  <c r="I1125" i="62"/>
  <c r="J1125" i="62"/>
  <c r="A1126" i="62"/>
  <c r="B1126" i="62"/>
  <c r="C1126" i="62"/>
  <c r="D1126" i="62"/>
  <c r="E1126" i="62"/>
  <c r="F1126" i="62"/>
  <c r="G1126" i="62"/>
  <c r="H1126" i="62"/>
  <c r="I1126" i="62"/>
  <c r="J1126" i="62"/>
  <c r="A1127" i="62"/>
  <c r="B1127" i="62"/>
  <c r="C1127" i="62"/>
  <c r="D1127" i="62"/>
  <c r="E1127" i="62"/>
  <c r="F1127" i="62"/>
  <c r="G1127" i="62"/>
  <c r="H1127" i="62"/>
  <c r="I1127" i="62"/>
  <c r="J1127" i="62"/>
  <c r="A1128" i="62"/>
  <c r="B1128" i="62"/>
  <c r="C1128" i="62"/>
  <c r="D1128" i="62"/>
  <c r="E1128" i="62"/>
  <c r="F1128" i="62"/>
  <c r="G1128" i="62"/>
  <c r="H1128" i="62"/>
  <c r="I1128" i="62"/>
  <c r="J1128" i="62"/>
  <c r="A1129" i="62"/>
  <c r="B1129" i="62"/>
  <c r="C1129" i="62"/>
  <c r="D1129" i="62"/>
  <c r="E1129" i="62"/>
  <c r="F1129" i="62"/>
  <c r="G1129" i="62"/>
  <c r="H1129" i="62"/>
  <c r="I1129" i="62"/>
  <c r="J1129" i="62"/>
  <c r="A1130" i="62"/>
  <c r="B1130" i="62"/>
  <c r="C1130" i="62"/>
  <c r="D1130" i="62"/>
  <c r="E1130" i="62"/>
  <c r="F1130" i="62"/>
  <c r="G1130" i="62"/>
  <c r="H1130" i="62"/>
  <c r="I1130" i="62"/>
  <c r="J1130" i="62"/>
  <c r="A1131" i="62"/>
  <c r="B1131" i="62"/>
  <c r="C1131" i="62"/>
  <c r="D1131" i="62"/>
  <c r="E1131" i="62"/>
  <c r="F1131" i="62"/>
  <c r="G1131" i="62"/>
  <c r="H1131" i="62"/>
  <c r="I1131" i="62"/>
  <c r="J1131" i="62"/>
  <c r="A1132" i="62"/>
  <c r="B1132" i="62"/>
  <c r="C1132" i="62"/>
  <c r="D1132" i="62"/>
  <c r="E1132" i="62"/>
  <c r="F1132" i="62"/>
  <c r="G1132" i="62"/>
  <c r="H1132" i="62"/>
  <c r="I1132" i="62"/>
  <c r="J1132" i="62"/>
  <c r="A1133" i="62"/>
  <c r="B1133" i="62"/>
  <c r="C1133" i="62"/>
  <c r="D1133" i="62"/>
  <c r="E1133" i="62"/>
  <c r="F1133" i="62"/>
  <c r="G1133" i="62"/>
  <c r="H1133" i="62"/>
  <c r="I1133" i="62"/>
  <c r="J1133" i="62"/>
  <c r="A1134" i="62"/>
  <c r="B1134" i="62"/>
  <c r="C1134" i="62"/>
  <c r="D1134" i="62"/>
  <c r="E1134" i="62"/>
  <c r="F1134" i="62"/>
  <c r="G1134" i="62"/>
  <c r="H1134" i="62"/>
  <c r="I1134" i="62"/>
  <c r="J1134" i="62"/>
  <c r="A1135" i="62"/>
  <c r="B1135" i="62"/>
  <c r="C1135" i="62"/>
  <c r="D1135" i="62"/>
  <c r="E1135" i="62"/>
  <c r="F1135" i="62"/>
  <c r="G1135" i="62"/>
  <c r="H1135" i="62"/>
  <c r="I1135" i="62"/>
  <c r="J1135" i="62"/>
  <c r="A1136" i="62"/>
  <c r="B1136" i="62"/>
  <c r="C1136" i="62"/>
  <c r="D1136" i="62"/>
  <c r="E1136" i="62"/>
  <c r="F1136" i="62"/>
  <c r="G1136" i="62"/>
  <c r="H1136" i="62"/>
  <c r="I1136" i="62"/>
  <c r="J1136" i="62"/>
  <c r="A1137" i="62"/>
  <c r="B1137" i="62"/>
  <c r="C1137" i="62"/>
  <c r="D1137" i="62"/>
  <c r="E1137" i="62"/>
  <c r="F1137" i="62"/>
  <c r="G1137" i="62"/>
  <c r="H1137" i="62"/>
  <c r="I1137" i="62"/>
  <c r="J1137" i="62"/>
  <c r="A1138" i="62"/>
  <c r="B1138" i="62"/>
  <c r="C1138" i="62"/>
  <c r="D1138" i="62"/>
  <c r="E1138" i="62"/>
  <c r="F1138" i="62"/>
  <c r="G1138" i="62"/>
  <c r="H1138" i="62"/>
  <c r="I1138" i="62"/>
  <c r="J1138" i="62"/>
  <c r="A1139" i="62"/>
  <c r="B1139" i="62"/>
  <c r="C1139" i="62"/>
  <c r="D1139" i="62"/>
  <c r="E1139" i="62"/>
  <c r="F1139" i="62"/>
  <c r="G1139" i="62"/>
  <c r="H1139" i="62"/>
  <c r="I1139" i="62"/>
  <c r="J1139" i="62"/>
  <c r="A1140" i="62"/>
  <c r="B1140" i="62"/>
  <c r="C1140" i="62"/>
  <c r="D1140" i="62"/>
  <c r="E1140" i="62"/>
  <c r="F1140" i="62"/>
  <c r="G1140" i="62"/>
  <c r="H1140" i="62"/>
  <c r="I1140" i="62"/>
  <c r="J1140" i="62"/>
  <c r="A1141" i="62"/>
  <c r="B1141" i="62"/>
  <c r="C1141" i="62"/>
  <c r="D1141" i="62"/>
  <c r="E1141" i="62"/>
  <c r="F1141" i="62"/>
  <c r="G1141" i="62"/>
  <c r="H1141" i="62"/>
  <c r="I1141" i="62"/>
  <c r="J1141" i="62"/>
  <c r="A1142" i="62"/>
  <c r="B1142" i="62"/>
  <c r="C1142" i="62"/>
  <c r="D1142" i="62"/>
  <c r="E1142" i="62"/>
  <c r="F1142" i="62"/>
  <c r="G1142" i="62"/>
  <c r="H1142" i="62"/>
  <c r="I1142" i="62"/>
  <c r="J1142" i="62"/>
  <c r="A1143" i="62"/>
  <c r="B1143" i="62"/>
  <c r="C1143" i="62"/>
  <c r="D1143" i="62"/>
  <c r="E1143" i="62"/>
  <c r="F1143" i="62"/>
  <c r="G1143" i="62"/>
  <c r="H1143" i="62"/>
  <c r="I1143" i="62"/>
  <c r="J1143" i="62"/>
  <c r="A1144" i="62"/>
  <c r="B1144" i="62"/>
  <c r="C1144" i="62"/>
  <c r="D1144" i="62"/>
  <c r="E1144" i="62"/>
  <c r="F1144" i="62"/>
  <c r="G1144" i="62"/>
  <c r="H1144" i="62"/>
  <c r="I1144" i="62"/>
  <c r="J1144" i="62"/>
  <c r="A1145" i="62"/>
  <c r="B1145" i="62"/>
  <c r="C1145" i="62"/>
  <c r="D1145" i="62"/>
  <c r="E1145" i="62"/>
  <c r="F1145" i="62"/>
  <c r="G1145" i="62"/>
  <c r="H1145" i="62"/>
  <c r="I1145" i="62"/>
  <c r="J1145" i="62"/>
  <c r="A1146" i="62"/>
  <c r="B1146" i="62"/>
  <c r="C1146" i="62"/>
  <c r="D1146" i="62"/>
  <c r="E1146" i="62"/>
  <c r="F1146" i="62"/>
  <c r="G1146" i="62"/>
  <c r="H1146" i="62"/>
  <c r="I1146" i="62"/>
  <c r="J1146" i="62"/>
  <c r="A1147" i="62"/>
  <c r="B1147" i="62"/>
  <c r="C1147" i="62"/>
  <c r="D1147" i="62"/>
  <c r="E1147" i="62"/>
  <c r="F1147" i="62"/>
  <c r="G1147" i="62"/>
  <c r="H1147" i="62"/>
  <c r="I1147" i="62"/>
  <c r="J1147" i="62"/>
  <c r="A1148" i="62"/>
  <c r="B1148" i="62"/>
  <c r="C1148" i="62"/>
  <c r="D1148" i="62"/>
  <c r="E1148" i="62"/>
  <c r="F1148" i="62"/>
  <c r="G1148" i="62"/>
  <c r="H1148" i="62"/>
  <c r="I1148" i="62"/>
  <c r="J1148" i="62"/>
  <c r="A1149" i="62"/>
  <c r="B1149" i="62"/>
  <c r="C1149" i="62"/>
  <c r="D1149" i="62"/>
  <c r="E1149" i="62"/>
  <c r="F1149" i="62"/>
  <c r="G1149" i="62"/>
  <c r="H1149" i="62"/>
  <c r="I1149" i="62"/>
  <c r="J1149" i="62"/>
  <c r="A1150" i="62"/>
  <c r="B1150" i="62"/>
  <c r="C1150" i="62"/>
  <c r="D1150" i="62"/>
  <c r="E1150" i="62"/>
  <c r="F1150" i="62"/>
  <c r="G1150" i="62"/>
  <c r="H1150" i="62"/>
  <c r="I1150" i="62"/>
  <c r="J1150" i="62"/>
  <c r="A1151" i="62"/>
  <c r="B1151" i="62"/>
  <c r="C1151" i="62"/>
  <c r="D1151" i="62"/>
  <c r="E1151" i="62"/>
  <c r="F1151" i="62"/>
  <c r="G1151" i="62"/>
  <c r="H1151" i="62"/>
  <c r="I1151" i="62"/>
  <c r="J1151" i="62"/>
  <c r="A1152" i="62"/>
  <c r="B1152" i="62"/>
  <c r="C1152" i="62"/>
  <c r="D1152" i="62"/>
  <c r="E1152" i="62"/>
  <c r="F1152" i="62"/>
  <c r="G1152" i="62"/>
  <c r="H1152" i="62"/>
  <c r="I1152" i="62"/>
  <c r="J1152" i="62"/>
  <c r="A1153" i="62"/>
  <c r="B1153" i="62"/>
  <c r="C1153" i="62"/>
  <c r="D1153" i="62"/>
  <c r="E1153" i="62"/>
  <c r="F1153" i="62"/>
  <c r="G1153" i="62"/>
  <c r="H1153" i="62"/>
  <c r="I1153" i="62"/>
  <c r="J1153" i="62"/>
  <c r="A1154" i="62"/>
  <c r="B1154" i="62"/>
  <c r="C1154" i="62"/>
  <c r="D1154" i="62"/>
  <c r="E1154" i="62"/>
  <c r="F1154" i="62"/>
  <c r="G1154" i="62"/>
  <c r="H1154" i="62"/>
  <c r="I1154" i="62"/>
  <c r="J1154" i="62"/>
  <c r="A1155" i="62"/>
  <c r="B1155" i="62"/>
  <c r="C1155" i="62"/>
  <c r="D1155" i="62"/>
  <c r="E1155" i="62"/>
  <c r="F1155" i="62"/>
  <c r="G1155" i="62"/>
  <c r="H1155" i="62"/>
  <c r="I1155" i="62"/>
  <c r="J1155" i="62"/>
  <c r="A1156" i="62"/>
  <c r="B1156" i="62"/>
  <c r="C1156" i="62"/>
  <c r="D1156" i="62"/>
  <c r="E1156" i="62"/>
  <c r="F1156" i="62"/>
  <c r="G1156" i="62"/>
  <c r="H1156" i="62"/>
  <c r="I1156" i="62"/>
  <c r="J1156" i="62"/>
  <c r="A1157" i="62"/>
  <c r="B1157" i="62"/>
  <c r="C1157" i="62"/>
  <c r="D1157" i="62"/>
  <c r="E1157" i="62"/>
  <c r="F1157" i="62"/>
  <c r="G1157" i="62"/>
  <c r="H1157" i="62"/>
  <c r="I1157" i="62"/>
  <c r="J1157" i="62"/>
  <c r="A1158" i="62"/>
  <c r="B1158" i="62"/>
  <c r="C1158" i="62"/>
  <c r="D1158" i="62"/>
  <c r="E1158" i="62"/>
  <c r="F1158" i="62"/>
  <c r="G1158" i="62"/>
  <c r="H1158" i="62"/>
  <c r="I1158" i="62"/>
  <c r="J1158" i="62"/>
  <c r="A1159" i="62"/>
  <c r="B1159" i="62"/>
  <c r="C1159" i="62"/>
  <c r="D1159" i="62"/>
  <c r="E1159" i="62"/>
  <c r="F1159" i="62"/>
  <c r="G1159" i="62"/>
  <c r="H1159" i="62"/>
  <c r="I1159" i="62"/>
  <c r="J1159" i="62"/>
  <c r="A1160" i="62"/>
  <c r="B1160" i="62"/>
  <c r="C1160" i="62"/>
  <c r="D1160" i="62"/>
  <c r="E1160" i="62"/>
  <c r="F1160" i="62"/>
  <c r="G1160" i="62"/>
  <c r="H1160" i="62"/>
  <c r="I1160" i="62"/>
  <c r="J1160" i="62"/>
  <c r="A1161" i="62"/>
  <c r="B1161" i="62"/>
  <c r="C1161" i="62"/>
  <c r="D1161" i="62"/>
  <c r="E1161" i="62"/>
  <c r="F1161" i="62"/>
  <c r="G1161" i="62"/>
  <c r="H1161" i="62"/>
  <c r="I1161" i="62"/>
  <c r="J1161" i="62"/>
  <c r="A1162" i="62"/>
  <c r="B1162" i="62"/>
  <c r="C1162" i="62"/>
  <c r="D1162" i="62"/>
  <c r="E1162" i="62"/>
  <c r="F1162" i="62"/>
  <c r="G1162" i="62"/>
  <c r="H1162" i="62"/>
  <c r="I1162" i="62"/>
  <c r="J1162" i="62"/>
  <c r="A1163" i="62"/>
  <c r="B1163" i="62"/>
  <c r="C1163" i="62"/>
  <c r="D1163" i="62"/>
  <c r="E1163" i="62"/>
  <c r="F1163" i="62"/>
  <c r="G1163" i="62"/>
  <c r="H1163" i="62"/>
  <c r="I1163" i="62"/>
  <c r="J1163" i="62"/>
  <c r="A1164" i="62"/>
  <c r="B1164" i="62"/>
  <c r="C1164" i="62"/>
  <c r="D1164" i="62"/>
  <c r="E1164" i="62"/>
  <c r="F1164" i="62"/>
  <c r="G1164" i="62"/>
  <c r="H1164" i="62"/>
  <c r="I1164" i="62"/>
  <c r="J1164" i="62"/>
  <c r="A1165" i="62"/>
  <c r="B1165" i="62"/>
  <c r="C1165" i="62"/>
  <c r="D1165" i="62"/>
  <c r="E1165" i="62"/>
  <c r="F1165" i="62"/>
  <c r="G1165" i="62"/>
  <c r="H1165" i="62"/>
  <c r="I1165" i="62"/>
  <c r="J1165" i="62"/>
  <c r="A1166" i="62"/>
  <c r="B1166" i="62"/>
  <c r="C1166" i="62"/>
  <c r="D1166" i="62"/>
  <c r="E1166" i="62"/>
  <c r="F1166" i="62"/>
  <c r="G1166" i="62"/>
  <c r="H1166" i="62"/>
  <c r="I1166" i="62"/>
  <c r="J1166" i="62"/>
  <c r="A1167" i="62"/>
  <c r="B1167" i="62"/>
  <c r="C1167" i="62"/>
  <c r="D1167" i="62"/>
  <c r="E1167" i="62"/>
  <c r="F1167" i="62"/>
  <c r="G1167" i="62"/>
  <c r="H1167" i="62"/>
  <c r="I1167" i="62"/>
  <c r="J1167" i="62"/>
  <c r="A1168" i="62"/>
  <c r="B1168" i="62"/>
  <c r="C1168" i="62"/>
  <c r="D1168" i="62"/>
  <c r="E1168" i="62"/>
  <c r="F1168" i="62"/>
  <c r="G1168" i="62"/>
  <c r="H1168" i="62"/>
  <c r="I1168" i="62"/>
  <c r="J1168" i="62"/>
  <c r="A1169" i="62"/>
  <c r="B1169" i="62"/>
  <c r="C1169" i="62"/>
  <c r="D1169" i="62"/>
  <c r="E1169" i="62"/>
  <c r="F1169" i="62"/>
  <c r="G1169" i="62"/>
  <c r="H1169" i="62"/>
  <c r="I1169" i="62"/>
  <c r="J1169" i="62"/>
  <c r="A1170" i="62"/>
  <c r="B1170" i="62"/>
  <c r="C1170" i="62"/>
  <c r="D1170" i="62"/>
  <c r="E1170" i="62"/>
  <c r="F1170" i="62"/>
  <c r="G1170" i="62"/>
  <c r="H1170" i="62"/>
  <c r="I1170" i="62"/>
  <c r="J1170" i="62"/>
  <c r="A1171" i="62"/>
  <c r="B1171" i="62"/>
  <c r="C1171" i="62"/>
  <c r="D1171" i="62"/>
  <c r="E1171" i="62"/>
  <c r="F1171" i="62"/>
  <c r="G1171" i="62"/>
  <c r="H1171" i="62"/>
  <c r="I1171" i="62"/>
  <c r="J1171" i="62"/>
  <c r="A1172" i="62"/>
  <c r="B1172" i="62"/>
  <c r="C1172" i="62"/>
  <c r="D1172" i="62"/>
  <c r="E1172" i="62"/>
  <c r="F1172" i="62"/>
  <c r="G1172" i="62"/>
  <c r="H1172" i="62"/>
  <c r="I1172" i="62"/>
  <c r="J1172" i="62"/>
  <c r="A1173" i="62"/>
  <c r="B1173" i="62"/>
  <c r="C1173" i="62"/>
  <c r="D1173" i="62"/>
  <c r="E1173" i="62"/>
  <c r="F1173" i="62"/>
  <c r="G1173" i="62"/>
  <c r="H1173" i="62"/>
  <c r="I1173" i="62"/>
  <c r="J1173" i="62"/>
  <c r="A1174" i="62"/>
  <c r="B1174" i="62"/>
  <c r="C1174" i="62"/>
  <c r="D1174" i="62"/>
  <c r="E1174" i="62"/>
  <c r="F1174" i="62"/>
  <c r="G1174" i="62"/>
  <c r="H1174" i="62"/>
  <c r="I1174" i="62"/>
  <c r="J1174" i="62"/>
  <c r="A1175" i="62"/>
  <c r="B1175" i="62"/>
  <c r="C1175" i="62"/>
  <c r="D1175" i="62"/>
  <c r="E1175" i="62"/>
  <c r="F1175" i="62"/>
  <c r="G1175" i="62"/>
  <c r="H1175" i="62"/>
  <c r="I1175" i="62"/>
  <c r="J1175" i="62"/>
  <c r="A1176" i="62"/>
  <c r="B1176" i="62"/>
  <c r="C1176" i="62"/>
  <c r="D1176" i="62"/>
  <c r="E1176" i="62"/>
  <c r="F1176" i="62"/>
  <c r="G1176" i="62"/>
  <c r="H1176" i="62"/>
  <c r="I1176" i="62"/>
  <c r="J1176" i="62"/>
  <c r="A1177" i="62"/>
  <c r="B1177" i="62"/>
  <c r="C1177" i="62"/>
  <c r="D1177" i="62"/>
  <c r="E1177" i="62"/>
  <c r="F1177" i="62"/>
  <c r="G1177" i="62"/>
  <c r="H1177" i="62"/>
  <c r="I1177" i="62"/>
  <c r="J1177" i="62"/>
  <c r="A1178" i="62"/>
  <c r="B1178" i="62"/>
  <c r="C1178" i="62"/>
  <c r="D1178" i="62"/>
  <c r="E1178" i="62"/>
  <c r="F1178" i="62"/>
  <c r="G1178" i="62"/>
  <c r="H1178" i="62"/>
  <c r="I1178" i="62"/>
  <c r="J1178" i="62"/>
  <c r="A1179" i="62"/>
  <c r="B1179" i="62"/>
  <c r="C1179" i="62"/>
  <c r="D1179" i="62"/>
  <c r="E1179" i="62"/>
  <c r="F1179" i="62"/>
  <c r="G1179" i="62"/>
  <c r="H1179" i="62"/>
  <c r="I1179" i="62"/>
  <c r="J1179" i="62"/>
  <c r="A1180" i="62"/>
  <c r="B1180" i="62"/>
  <c r="C1180" i="62"/>
  <c r="D1180" i="62"/>
  <c r="E1180" i="62"/>
  <c r="F1180" i="62"/>
  <c r="G1180" i="62"/>
  <c r="H1180" i="62"/>
  <c r="I1180" i="62"/>
  <c r="J1180" i="62"/>
  <c r="A1181" i="62"/>
  <c r="B1181" i="62"/>
  <c r="C1181" i="62"/>
  <c r="D1181" i="62"/>
  <c r="E1181" i="62"/>
  <c r="F1181" i="62"/>
  <c r="G1181" i="62"/>
  <c r="H1181" i="62"/>
  <c r="I1181" i="62"/>
  <c r="J1181" i="62"/>
  <c r="A1182" i="62"/>
  <c r="B1182" i="62"/>
  <c r="C1182" i="62"/>
  <c r="D1182" i="62"/>
  <c r="E1182" i="62"/>
  <c r="F1182" i="62"/>
  <c r="G1182" i="62"/>
  <c r="H1182" i="62"/>
  <c r="I1182" i="62"/>
  <c r="J1182" i="62"/>
  <c r="A1183" i="62"/>
  <c r="B1183" i="62"/>
  <c r="C1183" i="62"/>
  <c r="D1183" i="62"/>
  <c r="E1183" i="62"/>
  <c r="F1183" i="62"/>
  <c r="G1183" i="62"/>
  <c r="H1183" i="62"/>
  <c r="I1183" i="62"/>
  <c r="J1183" i="62"/>
  <c r="A1184" i="62"/>
  <c r="B1184" i="62"/>
  <c r="C1184" i="62"/>
  <c r="D1184" i="62"/>
  <c r="E1184" i="62"/>
  <c r="F1184" i="62"/>
  <c r="G1184" i="62"/>
  <c r="H1184" i="62"/>
  <c r="I1184" i="62"/>
  <c r="J1184" i="62"/>
  <c r="A1185" i="62"/>
  <c r="B1185" i="62"/>
  <c r="C1185" i="62"/>
  <c r="D1185" i="62"/>
  <c r="E1185" i="62"/>
  <c r="F1185" i="62"/>
  <c r="G1185" i="62"/>
  <c r="H1185" i="62"/>
  <c r="I1185" i="62"/>
  <c r="J1185" i="62"/>
  <c r="A1186" i="62"/>
  <c r="B1186" i="62"/>
  <c r="C1186" i="62"/>
  <c r="D1186" i="62"/>
  <c r="E1186" i="62"/>
  <c r="F1186" i="62"/>
  <c r="G1186" i="62"/>
  <c r="H1186" i="62"/>
  <c r="I1186" i="62"/>
  <c r="J1186" i="62"/>
  <c r="A1187" i="62"/>
  <c r="B1187" i="62"/>
  <c r="C1187" i="62"/>
  <c r="D1187" i="62"/>
  <c r="E1187" i="62"/>
  <c r="F1187" i="62"/>
  <c r="G1187" i="62"/>
  <c r="H1187" i="62"/>
  <c r="I1187" i="62"/>
  <c r="J1187" i="62"/>
  <c r="A1188" i="62"/>
  <c r="B1188" i="62"/>
  <c r="C1188" i="62"/>
  <c r="D1188" i="62"/>
  <c r="E1188" i="62"/>
  <c r="F1188" i="62"/>
  <c r="G1188" i="62"/>
  <c r="H1188" i="62"/>
  <c r="I1188" i="62"/>
  <c r="J1188" i="62"/>
  <c r="A1189" i="62"/>
  <c r="B1189" i="62"/>
  <c r="C1189" i="62"/>
  <c r="D1189" i="62"/>
  <c r="E1189" i="62"/>
  <c r="F1189" i="62"/>
  <c r="G1189" i="62"/>
  <c r="H1189" i="62"/>
  <c r="I1189" i="62"/>
  <c r="J1189" i="62"/>
  <c r="A1190" i="62"/>
  <c r="B1190" i="62"/>
  <c r="C1190" i="62"/>
  <c r="D1190" i="62"/>
  <c r="E1190" i="62"/>
  <c r="F1190" i="62"/>
  <c r="G1190" i="62"/>
  <c r="H1190" i="62"/>
  <c r="I1190" i="62"/>
  <c r="J1190" i="62"/>
  <c r="A1191" i="62"/>
  <c r="B1191" i="62"/>
  <c r="C1191" i="62"/>
  <c r="D1191" i="62"/>
  <c r="E1191" i="62"/>
  <c r="F1191" i="62"/>
  <c r="G1191" i="62"/>
  <c r="H1191" i="62"/>
  <c r="I1191" i="62"/>
  <c r="J1191" i="62"/>
  <c r="A1192" i="62"/>
  <c r="B1192" i="62"/>
  <c r="C1192" i="62"/>
  <c r="D1192" i="62"/>
  <c r="E1192" i="62"/>
  <c r="F1192" i="62"/>
  <c r="G1192" i="62"/>
  <c r="H1192" i="62"/>
  <c r="I1192" i="62"/>
  <c r="J1192" i="62"/>
  <c r="A1193" i="62"/>
  <c r="B1193" i="62"/>
  <c r="C1193" i="62"/>
  <c r="D1193" i="62"/>
  <c r="E1193" i="62"/>
  <c r="F1193" i="62"/>
  <c r="G1193" i="62"/>
  <c r="H1193" i="62"/>
  <c r="I1193" i="62"/>
  <c r="J1193" i="62"/>
  <c r="A1194" i="62"/>
  <c r="B1194" i="62"/>
  <c r="C1194" i="62"/>
  <c r="D1194" i="62"/>
  <c r="E1194" i="62"/>
  <c r="F1194" i="62"/>
  <c r="G1194" i="62"/>
  <c r="H1194" i="62"/>
  <c r="I1194" i="62"/>
  <c r="J1194" i="62"/>
  <c r="A1195" i="62"/>
  <c r="B1195" i="62"/>
  <c r="C1195" i="62"/>
  <c r="D1195" i="62"/>
  <c r="E1195" i="62"/>
  <c r="F1195" i="62"/>
  <c r="G1195" i="62"/>
  <c r="H1195" i="62"/>
  <c r="I1195" i="62"/>
  <c r="J1195" i="62"/>
  <c r="A1196" i="62"/>
  <c r="B1196" i="62"/>
  <c r="C1196" i="62"/>
  <c r="D1196" i="62"/>
  <c r="E1196" i="62"/>
  <c r="F1196" i="62"/>
  <c r="G1196" i="62"/>
  <c r="H1196" i="62"/>
  <c r="I1196" i="62"/>
  <c r="J1196" i="62"/>
  <c r="A1197" i="62"/>
  <c r="B1197" i="62"/>
  <c r="C1197" i="62"/>
  <c r="D1197" i="62"/>
  <c r="E1197" i="62"/>
  <c r="F1197" i="62"/>
  <c r="G1197" i="62"/>
  <c r="H1197" i="62"/>
  <c r="I1197" i="62"/>
  <c r="J1197" i="62"/>
  <c r="A1198" i="62"/>
  <c r="B1198" i="62"/>
  <c r="C1198" i="62"/>
  <c r="D1198" i="62"/>
  <c r="E1198" i="62"/>
  <c r="F1198" i="62"/>
  <c r="G1198" i="62"/>
  <c r="H1198" i="62"/>
  <c r="I1198" i="62"/>
  <c r="J1198" i="62"/>
  <c r="A1199" i="62"/>
  <c r="B1199" i="62"/>
  <c r="C1199" i="62"/>
  <c r="D1199" i="62"/>
  <c r="E1199" i="62"/>
  <c r="F1199" i="62"/>
  <c r="G1199" i="62"/>
  <c r="H1199" i="62"/>
  <c r="I1199" i="62"/>
  <c r="J1199" i="62"/>
  <c r="A1200" i="62"/>
  <c r="B1200" i="62"/>
  <c r="C1200" i="62"/>
  <c r="D1200" i="62"/>
  <c r="E1200" i="62"/>
  <c r="F1200" i="62"/>
  <c r="G1200" i="62"/>
  <c r="H1200" i="62"/>
  <c r="I1200" i="62"/>
  <c r="J1200" i="62"/>
  <c r="A1201" i="62"/>
  <c r="B1201" i="62"/>
  <c r="C1201" i="62"/>
  <c r="D1201" i="62"/>
  <c r="E1201" i="62"/>
  <c r="F1201" i="62"/>
  <c r="G1201" i="62"/>
  <c r="H1201" i="62"/>
  <c r="I1201" i="62"/>
  <c r="J1201" i="62"/>
  <c r="A1202" i="62"/>
  <c r="B1202" i="62"/>
  <c r="C1202" i="62"/>
  <c r="D1202" i="62"/>
  <c r="E1202" i="62"/>
  <c r="F1202" i="62"/>
  <c r="G1202" i="62"/>
  <c r="H1202" i="62"/>
  <c r="I1202" i="62"/>
  <c r="J1202" i="62"/>
  <c r="A1203" i="62"/>
  <c r="B1203" i="62"/>
  <c r="C1203" i="62"/>
  <c r="D1203" i="62"/>
  <c r="E1203" i="62"/>
  <c r="F1203" i="62"/>
  <c r="G1203" i="62"/>
  <c r="H1203" i="62"/>
  <c r="I1203" i="62"/>
  <c r="J1203" i="62"/>
  <c r="A1204" i="62"/>
  <c r="B1204" i="62"/>
  <c r="C1204" i="62"/>
  <c r="D1204" i="62"/>
  <c r="E1204" i="62"/>
  <c r="F1204" i="62"/>
  <c r="G1204" i="62"/>
  <c r="H1204" i="62"/>
  <c r="I1204" i="62"/>
  <c r="J1204" i="62"/>
  <c r="A1205" i="62"/>
  <c r="B1205" i="62"/>
  <c r="C1205" i="62"/>
  <c r="D1205" i="62"/>
  <c r="E1205" i="62"/>
  <c r="F1205" i="62"/>
  <c r="G1205" i="62"/>
  <c r="H1205" i="62"/>
  <c r="I1205" i="62"/>
  <c r="J1205" i="62"/>
  <c r="A1206" i="62"/>
  <c r="B1206" i="62"/>
  <c r="C1206" i="62"/>
  <c r="D1206" i="62"/>
  <c r="E1206" i="62"/>
  <c r="F1206" i="62"/>
  <c r="G1206" i="62"/>
  <c r="H1206" i="62"/>
  <c r="I1206" i="62"/>
  <c r="J1206" i="62"/>
  <c r="A1207" i="62"/>
  <c r="B1207" i="62"/>
  <c r="C1207" i="62"/>
  <c r="D1207" i="62"/>
  <c r="E1207" i="62"/>
  <c r="F1207" i="62"/>
  <c r="G1207" i="62"/>
  <c r="H1207" i="62"/>
  <c r="I1207" i="62"/>
  <c r="J1207" i="62"/>
  <c r="A1208" i="62"/>
  <c r="B1208" i="62"/>
  <c r="C1208" i="62"/>
  <c r="D1208" i="62"/>
  <c r="E1208" i="62"/>
  <c r="F1208" i="62"/>
  <c r="G1208" i="62"/>
  <c r="H1208" i="62"/>
  <c r="I1208" i="62"/>
  <c r="J1208" i="62"/>
  <c r="A1209" i="62"/>
  <c r="B1209" i="62"/>
  <c r="C1209" i="62"/>
  <c r="D1209" i="62"/>
  <c r="E1209" i="62"/>
  <c r="F1209" i="62"/>
  <c r="G1209" i="62"/>
  <c r="H1209" i="62"/>
  <c r="I1209" i="62"/>
  <c r="J1209" i="62"/>
  <c r="A1210" i="62"/>
  <c r="B1210" i="62"/>
  <c r="C1210" i="62"/>
  <c r="D1210" i="62"/>
  <c r="E1210" i="62"/>
  <c r="F1210" i="62"/>
  <c r="G1210" i="62"/>
  <c r="H1210" i="62"/>
  <c r="I1210" i="62"/>
  <c r="J1210" i="62"/>
  <c r="A1211" i="62"/>
  <c r="B1211" i="62"/>
  <c r="C1211" i="62"/>
  <c r="D1211" i="62"/>
  <c r="E1211" i="62"/>
  <c r="F1211" i="62"/>
  <c r="G1211" i="62"/>
  <c r="H1211" i="62"/>
  <c r="I1211" i="62"/>
  <c r="J1211" i="62"/>
  <c r="A1212" i="62"/>
  <c r="B1212" i="62"/>
  <c r="C1212" i="62"/>
  <c r="D1212" i="62"/>
  <c r="E1212" i="62"/>
  <c r="F1212" i="62"/>
  <c r="G1212" i="62"/>
  <c r="H1212" i="62"/>
  <c r="I1212" i="62"/>
  <c r="J1212" i="62"/>
  <c r="A1213" i="62"/>
  <c r="B1213" i="62"/>
  <c r="C1213" i="62"/>
  <c r="D1213" i="62"/>
  <c r="E1213" i="62"/>
  <c r="F1213" i="62"/>
  <c r="G1213" i="62"/>
  <c r="H1213" i="62"/>
  <c r="I1213" i="62"/>
  <c r="J1213" i="62"/>
  <c r="A1214" i="62"/>
  <c r="B1214" i="62"/>
  <c r="C1214" i="62"/>
  <c r="D1214" i="62"/>
  <c r="E1214" i="62"/>
  <c r="F1214" i="62"/>
  <c r="G1214" i="62"/>
  <c r="H1214" i="62"/>
  <c r="I1214" i="62"/>
  <c r="J1214" i="62"/>
  <c r="A1215" i="62"/>
  <c r="B1215" i="62"/>
  <c r="C1215" i="62"/>
  <c r="D1215" i="62"/>
  <c r="E1215" i="62"/>
  <c r="F1215" i="62"/>
  <c r="G1215" i="62"/>
  <c r="H1215" i="62"/>
  <c r="I1215" i="62"/>
  <c r="J1215" i="62"/>
  <c r="A1216" i="62"/>
  <c r="B1216" i="62"/>
  <c r="C1216" i="62"/>
  <c r="D1216" i="62"/>
  <c r="E1216" i="62"/>
  <c r="F1216" i="62"/>
  <c r="G1216" i="62"/>
  <c r="H1216" i="62"/>
  <c r="I1216" i="62"/>
  <c r="J1216" i="62"/>
  <c r="A1217" i="62"/>
  <c r="B1217" i="62"/>
  <c r="C1217" i="62"/>
  <c r="D1217" i="62"/>
  <c r="E1217" i="62"/>
  <c r="F1217" i="62"/>
  <c r="G1217" i="62"/>
  <c r="H1217" i="62"/>
  <c r="I1217" i="62"/>
  <c r="J1217" i="62"/>
  <c r="A1218" i="62"/>
  <c r="B1218" i="62"/>
  <c r="C1218" i="62"/>
  <c r="D1218" i="62"/>
  <c r="E1218" i="62"/>
  <c r="F1218" i="62"/>
  <c r="G1218" i="62"/>
  <c r="H1218" i="62"/>
  <c r="I1218" i="62"/>
  <c r="J1218" i="62"/>
  <c r="A1219" i="62"/>
  <c r="B1219" i="62"/>
  <c r="C1219" i="62"/>
  <c r="D1219" i="62"/>
  <c r="E1219" i="62"/>
  <c r="F1219" i="62"/>
  <c r="G1219" i="62"/>
  <c r="H1219" i="62"/>
  <c r="I1219" i="62"/>
  <c r="J1219" i="62"/>
  <c r="A1220" i="62"/>
  <c r="B1220" i="62"/>
  <c r="C1220" i="62"/>
  <c r="D1220" i="62"/>
  <c r="E1220" i="62"/>
  <c r="F1220" i="62"/>
  <c r="G1220" i="62"/>
  <c r="H1220" i="62"/>
  <c r="I1220" i="62"/>
  <c r="J1220" i="62"/>
  <c r="A1221" i="62"/>
  <c r="B1221" i="62"/>
  <c r="C1221" i="62"/>
  <c r="D1221" i="62"/>
  <c r="E1221" i="62"/>
  <c r="F1221" i="62"/>
  <c r="G1221" i="62"/>
  <c r="H1221" i="62"/>
  <c r="I1221" i="62"/>
  <c r="J1221" i="62"/>
  <c r="A1222" i="62"/>
  <c r="B1222" i="62"/>
  <c r="C1222" i="62"/>
  <c r="D1222" i="62"/>
  <c r="E1222" i="62"/>
  <c r="F1222" i="62"/>
  <c r="G1222" i="62"/>
  <c r="H1222" i="62"/>
  <c r="I1222" i="62"/>
  <c r="J1222" i="62"/>
  <c r="A1223" i="62"/>
  <c r="B1223" i="62"/>
  <c r="C1223" i="62"/>
  <c r="D1223" i="62"/>
  <c r="E1223" i="62"/>
  <c r="F1223" i="62"/>
  <c r="G1223" i="62"/>
  <c r="H1223" i="62"/>
  <c r="I1223" i="62"/>
  <c r="J1223" i="62"/>
  <c r="A1224" i="62"/>
  <c r="B1224" i="62"/>
  <c r="C1224" i="62"/>
  <c r="D1224" i="62"/>
  <c r="E1224" i="62"/>
  <c r="F1224" i="62"/>
  <c r="G1224" i="62"/>
  <c r="H1224" i="62"/>
  <c r="I1224" i="62"/>
  <c r="J1224" i="62"/>
  <c r="A1225" i="62"/>
  <c r="B1225" i="62"/>
  <c r="C1225" i="62"/>
  <c r="D1225" i="62"/>
  <c r="E1225" i="62"/>
  <c r="F1225" i="62"/>
  <c r="G1225" i="62"/>
  <c r="H1225" i="62"/>
  <c r="I1225" i="62"/>
  <c r="J1225" i="62"/>
  <c r="A1226" i="62"/>
  <c r="B1226" i="62"/>
  <c r="C1226" i="62"/>
  <c r="D1226" i="62"/>
  <c r="E1226" i="62"/>
  <c r="F1226" i="62"/>
  <c r="G1226" i="62"/>
  <c r="H1226" i="62"/>
  <c r="I1226" i="62"/>
  <c r="J1226" i="62"/>
  <c r="A1227" i="62"/>
  <c r="B1227" i="62"/>
  <c r="C1227" i="62"/>
  <c r="D1227" i="62"/>
  <c r="E1227" i="62"/>
  <c r="F1227" i="62"/>
  <c r="G1227" i="62"/>
  <c r="H1227" i="62"/>
  <c r="I1227" i="62"/>
  <c r="J1227" i="62"/>
  <c r="A1228" i="62"/>
  <c r="B1228" i="62"/>
  <c r="C1228" i="62"/>
  <c r="D1228" i="62"/>
  <c r="E1228" i="62"/>
  <c r="F1228" i="62"/>
  <c r="G1228" i="62"/>
  <c r="H1228" i="62"/>
  <c r="I1228" i="62"/>
  <c r="J1228" i="62"/>
  <c r="A1229" i="62"/>
  <c r="B1229" i="62"/>
  <c r="C1229" i="62"/>
  <c r="D1229" i="62"/>
  <c r="E1229" i="62"/>
  <c r="F1229" i="62"/>
  <c r="G1229" i="62"/>
  <c r="H1229" i="62"/>
  <c r="I1229" i="62"/>
  <c r="J1229" i="62"/>
  <c r="A1230" i="62"/>
  <c r="B1230" i="62"/>
  <c r="C1230" i="62"/>
  <c r="D1230" i="62"/>
  <c r="E1230" i="62"/>
  <c r="F1230" i="62"/>
  <c r="G1230" i="62"/>
  <c r="H1230" i="62"/>
  <c r="I1230" i="62"/>
  <c r="J1230" i="62"/>
  <c r="A1231" i="62"/>
  <c r="B1231" i="62"/>
  <c r="C1231" i="62"/>
  <c r="D1231" i="62"/>
  <c r="E1231" i="62"/>
  <c r="F1231" i="62"/>
  <c r="G1231" i="62"/>
  <c r="H1231" i="62"/>
  <c r="I1231" i="62"/>
  <c r="J1231" i="62"/>
  <c r="A1232" i="62"/>
  <c r="B1232" i="62"/>
  <c r="C1232" i="62"/>
  <c r="D1232" i="62"/>
  <c r="E1232" i="62"/>
  <c r="F1232" i="62"/>
  <c r="G1232" i="62"/>
  <c r="H1232" i="62"/>
  <c r="I1232" i="62"/>
  <c r="J1232" i="62"/>
  <c r="A1233" i="62"/>
  <c r="B1233" i="62"/>
  <c r="C1233" i="62"/>
  <c r="D1233" i="62"/>
  <c r="E1233" i="62"/>
  <c r="F1233" i="62"/>
  <c r="G1233" i="62"/>
  <c r="H1233" i="62"/>
  <c r="I1233" i="62"/>
  <c r="J1233" i="62"/>
  <c r="A1234" i="62"/>
  <c r="B1234" i="62"/>
  <c r="C1234" i="62"/>
  <c r="D1234" i="62"/>
  <c r="E1234" i="62"/>
  <c r="F1234" i="62"/>
  <c r="G1234" i="62"/>
  <c r="H1234" i="62"/>
  <c r="I1234" i="62"/>
  <c r="J1234" i="62"/>
  <c r="A1235" i="62"/>
  <c r="B1235" i="62"/>
  <c r="C1235" i="62"/>
  <c r="D1235" i="62"/>
  <c r="E1235" i="62"/>
  <c r="F1235" i="62"/>
  <c r="G1235" i="62"/>
  <c r="H1235" i="62"/>
  <c r="I1235" i="62"/>
  <c r="J1235" i="62"/>
  <c r="A1236" i="62"/>
  <c r="B1236" i="62"/>
  <c r="C1236" i="62"/>
  <c r="D1236" i="62"/>
  <c r="E1236" i="62"/>
  <c r="F1236" i="62"/>
  <c r="G1236" i="62"/>
  <c r="H1236" i="62"/>
  <c r="I1236" i="62"/>
  <c r="J1236" i="62"/>
  <c r="A1237" i="62"/>
  <c r="B1237" i="62"/>
  <c r="C1237" i="62"/>
  <c r="D1237" i="62"/>
  <c r="E1237" i="62"/>
  <c r="F1237" i="62"/>
  <c r="G1237" i="62"/>
  <c r="H1237" i="62"/>
  <c r="I1237" i="62"/>
  <c r="J1237" i="62"/>
  <c r="A1238" i="62"/>
  <c r="B1238" i="62"/>
  <c r="C1238" i="62"/>
  <c r="D1238" i="62"/>
  <c r="E1238" i="62"/>
  <c r="F1238" i="62"/>
  <c r="G1238" i="62"/>
  <c r="H1238" i="62"/>
  <c r="I1238" i="62"/>
  <c r="J1238" i="62"/>
  <c r="A1239" i="62"/>
  <c r="B1239" i="62"/>
  <c r="C1239" i="62"/>
  <c r="D1239" i="62"/>
  <c r="E1239" i="62"/>
  <c r="F1239" i="62"/>
  <c r="G1239" i="62"/>
  <c r="H1239" i="62"/>
  <c r="I1239" i="62"/>
  <c r="J1239" i="62"/>
  <c r="A1240" i="62"/>
  <c r="B1240" i="62"/>
  <c r="C1240" i="62"/>
  <c r="D1240" i="62"/>
  <c r="E1240" i="62"/>
  <c r="F1240" i="62"/>
  <c r="G1240" i="62"/>
  <c r="H1240" i="62"/>
  <c r="I1240" i="62"/>
  <c r="J1240" i="62"/>
  <c r="A1241" i="62"/>
  <c r="B1241" i="62"/>
  <c r="C1241" i="62"/>
  <c r="D1241" i="62"/>
  <c r="E1241" i="62"/>
  <c r="F1241" i="62"/>
  <c r="G1241" i="62"/>
  <c r="H1241" i="62"/>
  <c r="I1241" i="62"/>
  <c r="J1241" i="62"/>
  <c r="A1242" i="62"/>
  <c r="B1242" i="62"/>
  <c r="C1242" i="62"/>
  <c r="D1242" i="62"/>
  <c r="E1242" i="62"/>
  <c r="F1242" i="62"/>
  <c r="G1242" i="62"/>
  <c r="H1242" i="62"/>
  <c r="I1242" i="62"/>
  <c r="J1242" i="62"/>
  <c r="A1243" i="62"/>
  <c r="B1243" i="62"/>
  <c r="C1243" i="62"/>
  <c r="D1243" i="62"/>
  <c r="E1243" i="62"/>
  <c r="F1243" i="62"/>
  <c r="G1243" i="62"/>
  <c r="H1243" i="62"/>
  <c r="I1243" i="62"/>
  <c r="J1243" i="62"/>
  <c r="A1244" i="62"/>
  <c r="B1244" i="62"/>
  <c r="C1244" i="62"/>
  <c r="D1244" i="62"/>
  <c r="E1244" i="62"/>
  <c r="F1244" i="62"/>
  <c r="G1244" i="62"/>
  <c r="H1244" i="62"/>
  <c r="I1244" i="62"/>
  <c r="J1244" i="62"/>
  <c r="A1245" i="62"/>
  <c r="B1245" i="62"/>
  <c r="C1245" i="62"/>
  <c r="D1245" i="62"/>
  <c r="E1245" i="62"/>
  <c r="F1245" i="62"/>
  <c r="G1245" i="62"/>
  <c r="H1245" i="62"/>
  <c r="I1245" i="62"/>
  <c r="J1245" i="62"/>
  <c r="A1246" i="62"/>
  <c r="B1246" i="62"/>
  <c r="C1246" i="62"/>
  <c r="D1246" i="62"/>
  <c r="E1246" i="62"/>
  <c r="F1246" i="62"/>
  <c r="G1246" i="62"/>
  <c r="H1246" i="62"/>
  <c r="I1246" i="62"/>
  <c r="J1246" i="62"/>
  <c r="A1247" i="62"/>
  <c r="B1247" i="62"/>
  <c r="C1247" i="62"/>
  <c r="D1247" i="62"/>
  <c r="E1247" i="62"/>
  <c r="F1247" i="62"/>
  <c r="G1247" i="62"/>
  <c r="H1247" i="62"/>
  <c r="I1247" i="62"/>
  <c r="J1247" i="62"/>
  <c r="A1248" i="62"/>
  <c r="B1248" i="62"/>
  <c r="C1248" i="62"/>
  <c r="D1248" i="62"/>
  <c r="E1248" i="62"/>
  <c r="F1248" i="62"/>
  <c r="G1248" i="62"/>
  <c r="H1248" i="62"/>
  <c r="I1248" i="62"/>
  <c r="J1248" i="62"/>
  <c r="A1249" i="62"/>
  <c r="B1249" i="62"/>
  <c r="C1249" i="62"/>
  <c r="D1249" i="62"/>
  <c r="E1249" i="62"/>
  <c r="F1249" i="62"/>
  <c r="G1249" i="62"/>
  <c r="H1249" i="62"/>
  <c r="I1249" i="62"/>
  <c r="J1249" i="62"/>
  <c r="A1250" i="62"/>
  <c r="B1250" i="62"/>
  <c r="C1250" i="62"/>
  <c r="D1250" i="62"/>
  <c r="E1250" i="62"/>
  <c r="F1250" i="62"/>
  <c r="G1250" i="62"/>
  <c r="H1250" i="62"/>
  <c r="I1250" i="62"/>
  <c r="J1250" i="62"/>
  <c r="A1251" i="62"/>
  <c r="B1251" i="62"/>
  <c r="C1251" i="62"/>
  <c r="D1251" i="62"/>
  <c r="E1251" i="62"/>
  <c r="F1251" i="62"/>
  <c r="G1251" i="62"/>
  <c r="H1251" i="62"/>
  <c r="I1251" i="62"/>
  <c r="J1251" i="62"/>
  <c r="A1252" i="62"/>
  <c r="B1252" i="62"/>
  <c r="C1252" i="62"/>
  <c r="D1252" i="62"/>
  <c r="E1252" i="62"/>
  <c r="F1252" i="62"/>
  <c r="G1252" i="62"/>
  <c r="H1252" i="62"/>
  <c r="I1252" i="62"/>
  <c r="J1252" i="62"/>
  <c r="A1253" i="62"/>
  <c r="B1253" i="62"/>
  <c r="C1253" i="62"/>
  <c r="D1253" i="62"/>
  <c r="E1253" i="62"/>
  <c r="F1253" i="62"/>
  <c r="G1253" i="62"/>
  <c r="H1253" i="62"/>
  <c r="I1253" i="62"/>
  <c r="J1253" i="62"/>
  <c r="A1254" i="62"/>
  <c r="B1254" i="62"/>
  <c r="C1254" i="62"/>
  <c r="D1254" i="62"/>
  <c r="E1254" i="62"/>
  <c r="F1254" i="62"/>
  <c r="G1254" i="62"/>
  <c r="H1254" i="62"/>
  <c r="I1254" i="62"/>
  <c r="J1254" i="62"/>
  <c r="A1255" i="62"/>
  <c r="B1255" i="62"/>
  <c r="C1255" i="62"/>
  <c r="D1255" i="62"/>
  <c r="E1255" i="62"/>
  <c r="F1255" i="62"/>
  <c r="G1255" i="62"/>
  <c r="H1255" i="62"/>
  <c r="I1255" i="62"/>
  <c r="J1255" i="62"/>
  <c r="A1256" i="62"/>
  <c r="B1256" i="62"/>
  <c r="C1256" i="62"/>
  <c r="D1256" i="62"/>
  <c r="E1256" i="62"/>
  <c r="F1256" i="62"/>
  <c r="G1256" i="62"/>
  <c r="H1256" i="62"/>
  <c r="I1256" i="62"/>
  <c r="J1256" i="62"/>
  <c r="A1257" i="62"/>
  <c r="B1257" i="62"/>
  <c r="C1257" i="62"/>
  <c r="D1257" i="62"/>
  <c r="E1257" i="62"/>
  <c r="F1257" i="62"/>
  <c r="G1257" i="62"/>
  <c r="H1257" i="62"/>
  <c r="I1257" i="62"/>
  <c r="J1257" i="62"/>
  <c r="A1258" i="62"/>
  <c r="B1258" i="62"/>
  <c r="C1258" i="62"/>
  <c r="D1258" i="62"/>
  <c r="E1258" i="62"/>
  <c r="F1258" i="62"/>
  <c r="G1258" i="62"/>
  <c r="H1258" i="62"/>
  <c r="I1258" i="62"/>
  <c r="J1258" i="62"/>
  <c r="A1259" i="62"/>
  <c r="B1259" i="62"/>
  <c r="C1259" i="62"/>
  <c r="D1259" i="62"/>
  <c r="E1259" i="62"/>
  <c r="F1259" i="62"/>
  <c r="G1259" i="62"/>
  <c r="H1259" i="62"/>
  <c r="I1259" i="62"/>
  <c r="J1259" i="62"/>
  <c r="A1260" i="62"/>
  <c r="B1260" i="62"/>
  <c r="C1260" i="62"/>
  <c r="D1260" i="62"/>
  <c r="E1260" i="62"/>
  <c r="F1260" i="62"/>
  <c r="G1260" i="62"/>
  <c r="H1260" i="62"/>
  <c r="I1260" i="62"/>
  <c r="J1260" i="62"/>
  <c r="A1261" i="62"/>
  <c r="B1261" i="62"/>
  <c r="C1261" i="62"/>
  <c r="D1261" i="62"/>
  <c r="E1261" i="62"/>
  <c r="F1261" i="62"/>
  <c r="G1261" i="62"/>
  <c r="H1261" i="62"/>
  <c r="I1261" i="62"/>
  <c r="J1261" i="62"/>
  <c r="A1262" i="62"/>
  <c r="B1262" i="62"/>
  <c r="C1262" i="62"/>
  <c r="D1262" i="62"/>
  <c r="E1262" i="62"/>
  <c r="F1262" i="62"/>
  <c r="G1262" i="62"/>
  <c r="H1262" i="62"/>
  <c r="I1262" i="62"/>
  <c r="J1262" i="62"/>
  <c r="A1263" i="62"/>
  <c r="B1263" i="62"/>
  <c r="C1263" i="62"/>
  <c r="D1263" i="62"/>
  <c r="E1263" i="62"/>
  <c r="F1263" i="62"/>
  <c r="G1263" i="62"/>
  <c r="H1263" i="62"/>
  <c r="I1263" i="62"/>
  <c r="J1263" i="62"/>
  <c r="A1264" i="62"/>
  <c r="B1264" i="62"/>
  <c r="C1264" i="62"/>
  <c r="D1264" i="62"/>
  <c r="E1264" i="62"/>
  <c r="F1264" i="62"/>
  <c r="G1264" i="62"/>
  <c r="H1264" i="62"/>
  <c r="I1264" i="62"/>
  <c r="J1264" i="62"/>
  <c r="A1265" i="62"/>
  <c r="B1265" i="62"/>
  <c r="C1265" i="62"/>
  <c r="D1265" i="62"/>
  <c r="E1265" i="62"/>
  <c r="F1265" i="62"/>
  <c r="G1265" i="62"/>
  <c r="H1265" i="62"/>
  <c r="I1265" i="62"/>
  <c r="J1265" i="62"/>
  <c r="A1266" i="62"/>
  <c r="B1266" i="62"/>
  <c r="C1266" i="62"/>
  <c r="D1266" i="62"/>
  <c r="E1266" i="62"/>
  <c r="F1266" i="62"/>
  <c r="G1266" i="62"/>
  <c r="H1266" i="62"/>
  <c r="I1266" i="62"/>
  <c r="J1266" i="62"/>
  <c r="A1267" i="62"/>
  <c r="B1267" i="62"/>
  <c r="C1267" i="62"/>
  <c r="D1267" i="62"/>
  <c r="E1267" i="62"/>
  <c r="F1267" i="62"/>
  <c r="G1267" i="62"/>
  <c r="H1267" i="62"/>
  <c r="I1267" i="62"/>
  <c r="J1267" i="62"/>
  <c r="A1268" i="62"/>
  <c r="B1268" i="62"/>
  <c r="C1268" i="62"/>
  <c r="D1268" i="62"/>
  <c r="E1268" i="62"/>
  <c r="F1268" i="62"/>
  <c r="G1268" i="62"/>
  <c r="H1268" i="62"/>
  <c r="I1268" i="62"/>
  <c r="J1268" i="62"/>
  <c r="A1269" i="62"/>
  <c r="B1269" i="62"/>
  <c r="C1269" i="62"/>
  <c r="D1269" i="62"/>
  <c r="E1269" i="62"/>
  <c r="F1269" i="62"/>
  <c r="G1269" i="62"/>
  <c r="H1269" i="62"/>
  <c r="I1269" i="62"/>
  <c r="J1269" i="62"/>
  <c r="A1270" i="62"/>
  <c r="B1270" i="62"/>
  <c r="C1270" i="62"/>
  <c r="D1270" i="62"/>
  <c r="E1270" i="62"/>
  <c r="F1270" i="62"/>
  <c r="G1270" i="62"/>
  <c r="H1270" i="62"/>
  <c r="I1270" i="62"/>
  <c r="J1270" i="62"/>
  <c r="A1271" i="62"/>
  <c r="B1271" i="62"/>
  <c r="C1271" i="62"/>
  <c r="D1271" i="62"/>
  <c r="E1271" i="62"/>
  <c r="F1271" i="62"/>
  <c r="G1271" i="62"/>
  <c r="H1271" i="62"/>
  <c r="I1271" i="62"/>
  <c r="J1271" i="62"/>
  <c r="A1272" i="62"/>
  <c r="B1272" i="62"/>
  <c r="C1272" i="62"/>
  <c r="D1272" i="62"/>
  <c r="E1272" i="62"/>
  <c r="F1272" i="62"/>
  <c r="G1272" i="62"/>
  <c r="H1272" i="62"/>
  <c r="I1272" i="62"/>
  <c r="J1272" i="62"/>
  <c r="A1273" i="62"/>
  <c r="B1273" i="62"/>
  <c r="C1273" i="62"/>
  <c r="D1273" i="62"/>
  <c r="E1273" i="62"/>
  <c r="F1273" i="62"/>
  <c r="G1273" i="62"/>
  <c r="H1273" i="62"/>
  <c r="I1273" i="62"/>
  <c r="J1273" i="62"/>
  <c r="A1274" i="62"/>
  <c r="B1274" i="62"/>
  <c r="C1274" i="62"/>
  <c r="D1274" i="62"/>
  <c r="E1274" i="62"/>
  <c r="F1274" i="62"/>
  <c r="G1274" i="62"/>
  <c r="H1274" i="62"/>
  <c r="I1274" i="62"/>
  <c r="J1274" i="62"/>
  <c r="A1275" i="62"/>
  <c r="B1275" i="62"/>
  <c r="C1275" i="62"/>
  <c r="D1275" i="62"/>
  <c r="E1275" i="62"/>
  <c r="F1275" i="62"/>
  <c r="G1275" i="62"/>
  <c r="H1275" i="62"/>
  <c r="I1275" i="62"/>
  <c r="J1275" i="62"/>
  <c r="A1276" i="62"/>
  <c r="B1276" i="62"/>
  <c r="C1276" i="62"/>
  <c r="D1276" i="62"/>
  <c r="E1276" i="62"/>
  <c r="F1276" i="62"/>
  <c r="G1276" i="62"/>
  <c r="H1276" i="62"/>
  <c r="I1276" i="62"/>
  <c r="J1276" i="62"/>
  <c r="A1277" i="62"/>
  <c r="B1277" i="62"/>
  <c r="C1277" i="62"/>
  <c r="D1277" i="62"/>
  <c r="E1277" i="62"/>
  <c r="F1277" i="62"/>
  <c r="G1277" i="62"/>
  <c r="H1277" i="62"/>
  <c r="I1277" i="62"/>
  <c r="J1277" i="62"/>
  <c r="A1278" i="62"/>
  <c r="B1278" i="62"/>
  <c r="C1278" i="62"/>
  <c r="D1278" i="62"/>
  <c r="E1278" i="62"/>
  <c r="F1278" i="62"/>
  <c r="G1278" i="62"/>
  <c r="H1278" i="62"/>
  <c r="I1278" i="62"/>
  <c r="J1278" i="62"/>
  <c r="A1279" i="62"/>
  <c r="B1279" i="62"/>
  <c r="C1279" i="62"/>
  <c r="D1279" i="62"/>
  <c r="E1279" i="62"/>
  <c r="F1279" i="62"/>
  <c r="G1279" i="62"/>
  <c r="H1279" i="62"/>
  <c r="I1279" i="62"/>
  <c r="J1279" i="62"/>
  <c r="A1280" i="62"/>
  <c r="B1280" i="62"/>
  <c r="C1280" i="62"/>
  <c r="D1280" i="62"/>
  <c r="E1280" i="62"/>
  <c r="F1280" i="62"/>
  <c r="G1280" i="62"/>
  <c r="H1280" i="62"/>
  <c r="I1280" i="62"/>
  <c r="J1280" i="62"/>
  <c r="A1281" i="62"/>
  <c r="B1281" i="62"/>
  <c r="C1281" i="62"/>
  <c r="D1281" i="62"/>
  <c r="E1281" i="62"/>
  <c r="F1281" i="62"/>
  <c r="G1281" i="62"/>
  <c r="H1281" i="62"/>
  <c r="I1281" i="62"/>
  <c r="J1281" i="62"/>
  <c r="A1282" i="62"/>
  <c r="B1282" i="62"/>
  <c r="C1282" i="62"/>
  <c r="D1282" i="62"/>
  <c r="E1282" i="62"/>
  <c r="F1282" i="62"/>
  <c r="G1282" i="62"/>
  <c r="H1282" i="62"/>
  <c r="I1282" i="62"/>
  <c r="J1282" i="62"/>
  <c r="A1283" i="62"/>
  <c r="B1283" i="62"/>
  <c r="C1283" i="62"/>
  <c r="D1283" i="62"/>
  <c r="E1283" i="62"/>
  <c r="F1283" i="62"/>
  <c r="G1283" i="62"/>
  <c r="H1283" i="62"/>
  <c r="I1283" i="62"/>
  <c r="J1283" i="62"/>
  <c r="A1284" i="62"/>
  <c r="B1284" i="62"/>
  <c r="C1284" i="62"/>
  <c r="D1284" i="62"/>
  <c r="E1284" i="62"/>
  <c r="F1284" i="62"/>
  <c r="G1284" i="62"/>
  <c r="H1284" i="62"/>
  <c r="I1284" i="62"/>
  <c r="J1284" i="62"/>
  <c r="A1285" i="62"/>
  <c r="B1285" i="62"/>
  <c r="C1285" i="62"/>
  <c r="D1285" i="62"/>
  <c r="E1285" i="62"/>
  <c r="F1285" i="62"/>
  <c r="G1285" i="62"/>
  <c r="H1285" i="62"/>
  <c r="I1285" i="62"/>
  <c r="J1285" i="62"/>
  <c r="A1286" i="62"/>
  <c r="B1286" i="62"/>
  <c r="C1286" i="62"/>
  <c r="D1286" i="62"/>
  <c r="E1286" i="62"/>
  <c r="F1286" i="62"/>
  <c r="G1286" i="62"/>
  <c r="H1286" i="62"/>
  <c r="I1286" i="62"/>
  <c r="J1286" i="62"/>
  <c r="A1287" i="62"/>
  <c r="B1287" i="62"/>
  <c r="C1287" i="62"/>
  <c r="D1287" i="62"/>
  <c r="E1287" i="62"/>
  <c r="F1287" i="62"/>
  <c r="G1287" i="62"/>
  <c r="H1287" i="62"/>
  <c r="I1287" i="62"/>
  <c r="J1287" i="62"/>
  <c r="A1288" i="62"/>
  <c r="B1288" i="62"/>
  <c r="C1288" i="62"/>
  <c r="D1288" i="62"/>
  <c r="E1288" i="62"/>
  <c r="F1288" i="62"/>
  <c r="G1288" i="62"/>
  <c r="H1288" i="62"/>
  <c r="I1288" i="62"/>
  <c r="J1288" i="62"/>
  <c r="A1289" i="62"/>
  <c r="B1289" i="62"/>
  <c r="C1289" i="62"/>
  <c r="D1289" i="62"/>
  <c r="E1289" i="62"/>
  <c r="F1289" i="62"/>
  <c r="G1289" i="62"/>
  <c r="H1289" i="62"/>
  <c r="I1289" i="62"/>
  <c r="J1289" i="62"/>
  <c r="A1290" i="62"/>
  <c r="B1290" i="62"/>
  <c r="C1290" i="62"/>
  <c r="D1290" i="62"/>
  <c r="E1290" i="62"/>
  <c r="F1290" i="62"/>
  <c r="G1290" i="62"/>
  <c r="H1290" i="62"/>
  <c r="I1290" i="62"/>
  <c r="J1290" i="62"/>
  <c r="A1291" i="62"/>
  <c r="B1291" i="62"/>
  <c r="C1291" i="62"/>
  <c r="D1291" i="62"/>
  <c r="E1291" i="62"/>
  <c r="F1291" i="62"/>
  <c r="G1291" i="62"/>
  <c r="H1291" i="62"/>
  <c r="I1291" i="62"/>
  <c r="J1291" i="62"/>
  <c r="A1292" i="62"/>
  <c r="B1292" i="62"/>
  <c r="C1292" i="62"/>
  <c r="D1292" i="62"/>
  <c r="E1292" i="62"/>
  <c r="F1292" i="62"/>
  <c r="G1292" i="62"/>
  <c r="H1292" i="62"/>
  <c r="I1292" i="62"/>
  <c r="J1292" i="62"/>
  <c r="A1293" i="62"/>
  <c r="B1293" i="62"/>
  <c r="C1293" i="62"/>
  <c r="D1293" i="62"/>
  <c r="E1293" i="62"/>
  <c r="F1293" i="62"/>
  <c r="G1293" i="62"/>
  <c r="H1293" i="62"/>
  <c r="I1293" i="62"/>
  <c r="J1293" i="62"/>
  <c r="A1294" i="62"/>
  <c r="B1294" i="62"/>
  <c r="C1294" i="62"/>
  <c r="D1294" i="62"/>
  <c r="E1294" i="62"/>
  <c r="F1294" i="62"/>
  <c r="G1294" i="62"/>
  <c r="H1294" i="62"/>
  <c r="I1294" i="62"/>
  <c r="J1294" i="62"/>
  <c r="A1295" i="62"/>
  <c r="B1295" i="62"/>
  <c r="C1295" i="62"/>
  <c r="D1295" i="62"/>
  <c r="E1295" i="62"/>
  <c r="F1295" i="62"/>
  <c r="G1295" i="62"/>
  <c r="H1295" i="62"/>
  <c r="I1295" i="62"/>
  <c r="J1295" i="62"/>
  <c r="A1296" i="62"/>
  <c r="B1296" i="62"/>
  <c r="C1296" i="62"/>
  <c r="D1296" i="62"/>
  <c r="E1296" i="62"/>
  <c r="F1296" i="62"/>
  <c r="G1296" i="62"/>
  <c r="H1296" i="62"/>
  <c r="I1296" i="62"/>
  <c r="J1296" i="62"/>
  <c r="A1297" i="62"/>
  <c r="B1297" i="62"/>
  <c r="C1297" i="62"/>
  <c r="D1297" i="62"/>
  <c r="E1297" i="62"/>
  <c r="F1297" i="62"/>
  <c r="G1297" i="62"/>
  <c r="H1297" i="62"/>
  <c r="I1297" i="62"/>
  <c r="J1297" i="62"/>
  <c r="A1298" i="62"/>
  <c r="B1298" i="62"/>
  <c r="C1298" i="62"/>
  <c r="D1298" i="62"/>
  <c r="E1298" i="62"/>
  <c r="F1298" i="62"/>
  <c r="G1298" i="62"/>
  <c r="H1298" i="62"/>
  <c r="I1298" i="62"/>
  <c r="J1298" i="62"/>
  <c r="A1299" i="62"/>
  <c r="B1299" i="62"/>
  <c r="C1299" i="62"/>
  <c r="D1299" i="62"/>
  <c r="E1299" i="62"/>
  <c r="F1299" i="62"/>
  <c r="G1299" i="62"/>
  <c r="H1299" i="62"/>
  <c r="I1299" i="62"/>
  <c r="J1299" i="62"/>
  <c r="A1300" i="62"/>
  <c r="B1300" i="62"/>
  <c r="C1300" i="62"/>
  <c r="D1300" i="62"/>
  <c r="E1300" i="62"/>
  <c r="F1300" i="62"/>
  <c r="G1300" i="62"/>
  <c r="H1300" i="62"/>
  <c r="I1300" i="62"/>
  <c r="J1300" i="62"/>
  <c r="A1301" i="62"/>
  <c r="B1301" i="62"/>
  <c r="C1301" i="62"/>
  <c r="D1301" i="62"/>
  <c r="E1301" i="62"/>
  <c r="F1301" i="62"/>
  <c r="G1301" i="62"/>
  <c r="H1301" i="62"/>
  <c r="I1301" i="62"/>
  <c r="J1301" i="62"/>
  <c r="A1302" i="62"/>
  <c r="B1302" i="62"/>
  <c r="C1302" i="62"/>
  <c r="D1302" i="62"/>
  <c r="E1302" i="62"/>
  <c r="F1302" i="62"/>
  <c r="G1302" i="62"/>
  <c r="H1302" i="62"/>
  <c r="I1302" i="62"/>
  <c r="J1302" i="62"/>
  <c r="A1303" i="62"/>
  <c r="B1303" i="62"/>
  <c r="C1303" i="62"/>
  <c r="D1303" i="62"/>
  <c r="E1303" i="62"/>
  <c r="F1303" i="62"/>
  <c r="G1303" i="62"/>
  <c r="H1303" i="62"/>
  <c r="I1303" i="62"/>
  <c r="J1303" i="62"/>
  <c r="A1304" i="62"/>
  <c r="B1304" i="62"/>
  <c r="C1304" i="62"/>
  <c r="D1304" i="62"/>
  <c r="E1304" i="62"/>
  <c r="F1304" i="62"/>
  <c r="G1304" i="62"/>
  <c r="H1304" i="62"/>
  <c r="I1304" i="62"/>
  <c r="J1304" i="62"/>
  <c r="A1305" i="62"/>
  <c r="B1305" i="62"/>
  <c r="C1305" i="62"/>
  <c r="D1305" i="62"/>
  <c r="E1305" i="62"/>
  <c r="F1305" i="62"/>
  <c r="G1305" i="62"/>
  <c r="H1305" i="62"/>
  <c r="I1305" i="62"/>
  <c r="J1305" i="62"/>
  <c r="A1306" i="62"/>
  <c r="B1306" i="62"/>
  <c r="C1306" i="62"/>
  <c r="D1306" i="62"/>
  <c r="E1306" i="62"/>
  <c r="F1306" i="62"/>
  <c r="G1306" i="62"/>
  <c r="H1306" i="62"/>
  <c r="I1306" i="62"/>
  <c r="J1306" i="62"/>
  <c r="A1307" i="62"/>
  <c r="B1307" i="62"/>
  <c r="C1307" i="62"/>
  <c r="D1307" i="62"/>
  <c r="E1307" i="62"/>
  <c r="F1307" i="62"/>
  <c r="G1307" i="62"/>
  <c r="H1307" i="62"/>
  <c r="I1307" i="62"/>
  <c r="J1307" i="62"/>
  <c r="A1308" i="62"/>
  <c r="B1308" i="62"/>
  <c r="C1308" i="62"/>
  <c r="D1308" i="62"/>
  <c r="E1308" i="62"/>
  <c r="F1308" i="62"/>
  <c r="G1308" i="62"/>
  <c r="H1308" i="62"/>
  <c r="I1308" i="62"/>
  <c r="J1308" i="62"/>
  <c r="A1309" i="62"/>
  <c r="B1309" i="62"/>
  <c r="C1309" i="62"/>
  <c r="D1309" i="62"/>
  <c r="E1309" i="62"/>
  <c r="F1309" i="62"/>
  <c r="G1309" i="62"/>
  <c r="H1309" i="62"/>
  <c r="I1309" i="62"/>
  <c r="J1309" i="62"/>
  <c r="A1310" i="62"/>
  <c r="B1310" i="62"/>
  <c r="C1310" i="62"/>
  <c r="D1310" i="62"/>
  <c r="E1310" i="62"/>
  <c r="F1310" i="62"/>
  <c r="G1310" i="62"/>
  <c r="H1310" i="62"/>
  <c r="I1310" i="62"/>
  <c r="J1310" i="62"/>
  <c r="A1311" i="62"/>
  <c r="B1311" i="62"/>
  <c r="C1311" i="62"/>
  <c r="D1311" i="62"/>
  <c r="E1311" i="62"/>
  <c r="F1311" i="62"/>
  <c r="G1311" i="62"/>
  <c r="H1311" i="62"/>
  <c r="I1311" i="62"/>
  <c r="J1311" i="62"/>
  <c r="A1312" i="62"/>
  <c r="B1312" i="62"/>
  <c r="C1312" i="62"/>
  <c r="D1312" i="62"/>
  <c r="E1312" i="62"/>
  <c r="F1312" i="62"/>
  <c r="G1312" i="62"/>
  <c r="H1312" i="62"/>
  <c r="I1312" i="62"/>
  <c r="J1312" i="62"/>
  <c r="A1313" i="62"/>
  <c r="B1313" i="62"/>
  <c r="C1313" i="62"/>
  <c r="D1313" i="62"/>
  <c r="E1313" i="62"/>
  <c r="F1313" i="62"/>
  <c r="G1313" i="62"/>
  <c r="H1313" i="62"/>
  <c r="I1313" i="62"/>
  <c r="J1313" i="62"/>
  <c r="A1314" i="62"/>
  <c r="B1314" i="62"/>
  <c r="C1314" i="62"/>
  <c r="D1314" i="62"/>
  <c r="E1314" i="62"/>
  <c r="F1314" i="62"/>
  <c r="G1314" i="62"/>
  <c r="H1314" i="62"/>
  <c r="I1314" i="62"/>
  <c r="J1314" i="62"/>
  <c r="A1315" i="62"/>
  <c r="B1315" i="62"/>
  <c r="C1315" i="62"/>
  <c r="D1315" i="62"/>
  <c r="E1315" i="62"/>
  <c r="F1315" i="62"/>
  <c r="G1315" i="62"/>
  <c r="H1315" i="62"/>
  <c r="I1315" i="62"/>
  <c r="J1315" i="62"/>
  <c r="A1316" i="62"/>
  <c r="B1316" i="62"/>
  <c r="C1316" i="62"/>
  <c r="D1316" i="62"/>
  <c r="E1316" i="62"/>
  <c r="F1316" i="62"/>
  <c r="G1316" i="62"/>
  <c r="H1316" i="62"/>
  <c r="I1316" i="62"/>
  <c r="J1316" i="62"/>
  <c r="A1317" i="62"/>
  <c r="B1317" i="62"/>
  <c r="C1317" i="62"/>
  <c r="D1317" i="62"/>
  <c r="E1317" i="62"/>
  <c r="F1317" i="62"/>
  <c r="G1317" i="62"/>
  <c r="H1317" i="62"/>
  <c r="I1317" i="62"/>
  <c r="J1317" i="62"/>
  <c r="A1318" i="62"/>
  <c r="B1318" i="62"/>
  <c r="C1318" i="62"/>
  <c r="D1318" i="62"/>
  <c r="E1318" i="62"/>
  <c r="F1318" i="62"/>
  <c r="G1318" i="62"/>
  <c r="H1318" i="62"/>
  <c r="I1318" i="62"/>
  <c r="J1318" i="62"/>
  <c r="A1319" i="62"/>
  <c r="B1319" i="62"/>
  <c r="C1319" i="62"/>
  <c r="D1319" i="62"/>
  <c r="E1319" i="62"/>
  <c r="F1319" i="62"/>
  <c r="G1319" i="62"/>
  <c r="H1319" i="62"/>
  <c r="I1319" i="62"/>
  <c r="J1319" i="62"/>
  <c r="A1320" i="62"/>
  <c r="B1320" i="62"/>
  <c r="C1320" i="62"/>
  <c r="D1320" i="62"/>
  <c r="E1320" i="62"/>
  <c r="F1320" i="62"/>
  <c r="G1320" i="62"/>
  <c r="H1320" i="62"/>
  <c r="I1320" i="62"/>
  <c r="J1320" i="62"/>
  <c r="A1321" i="62"/>
  <c r="B1321" i="62"/>
  <c r="C1321" i="62"/>
  <c r="D1321" i="62"/>
  <c r="E1321" i="62"/>
  <c r="F1321" i="62"/>
  <c r="G1321" i="62"/>
  <c r="H1321" i="62"/>
  <c r="I1321" i="62"/>
  <c r="J1321" i="62"/>
  <c r="A1322" i="62"/>
  <c r="B1322" i="62"/>
  <c r="C1322" i="62"/>
  <c r="D1322" i="62"/>
  <c r="E1322" i="62"/>
  <c r="F1322" i="62"/>
  <c r="G1322" i="62"/>
  <c r="H1322" i="62"/>
  <c r="I1322" i="62"/>
  <c r="J1322" i="62"/>
  <c r="A1323" i="62"/>
  <c r="B1323" i="62"/>
  <c r="C1323" i="62"/>
  <c r="D1323" i="62"/>
  <c r="E1323" i="62"/>
  <c r="F1323" i="62"/>
  <c r="G1323" i="62"/>
  <c r="H1323" i="62"/>
  <c r="I1323" i="62"/>
  <c r="J1323" i="62"/>
  <c r="A1324" i="62"/>
  <c r="B1324" i="62"/>
  <c r="C1324" i="62"/>
  <c r="D1324" i="62"/>
  <c r="E1324" i="62"/>
  <c r="F1324" i="62"/>
  <c r="G1324" i="62"/>
  <c r="H1324" i="62"/>
  <c r="I1324" i="62"/>
  <c r="J1324" i="62"/>
  <c r="A1325" i="62"/>
  <c r="B1325" i="62"/>
  <c r="C1325" i="62"/>
  <c r="D1325" i="62"/>
  <c r="E1325" i="62"/>
  <c r="F1325" i="62"/>
  <c r="G1325" i="62"/>
  <c r="H1325" i="62"/>
  <c r="I1325" i="62"/>
  <c r="J1325" i="62"/>
  <c r="A1326" i="62"/>
  <c r="B1326" i="62"/>
  <c r="C1326" i="62"/>
  <c r="D1326" i="62"/>
  <c r="E1326" i="62"/>
  <c r="F1326" i="62"/>
  <c r="G1326" i="62"/>
  <c r="H1326" i="62"/>
  <c r="I1326" i="62"/>
  <c r="J1326" i="62"/>
  <c r="A1327" i="62"/>
  <c r="B1327" i="62"/>
  <c r="C1327" i="62"/>
  <c r="D1327" i="62"/>
  <c r="E1327" i="62"/>
  <c r="F1327" i="62"/>
  <c r="G1327" i="62"/>
  <c r="H1327" i="62"/>
  <c r="I1327" i="62"/>
  <c r="J1327" i="62"/>
  <c r="A1328" i="62"/>
  <c r="B1328" i="62"/>
  <c r="C1328" i="62"/>
  <c r="D1328" i="62"/>
  <c r="E1328" i="62"/>
  <c r="F1328" i="62"/>
  <c r="G1328" i="62"/>
  <c r="H1328" i="62"/>
  <c r="I1328" i="62"/>
  <c r="J1328" i="62"/>
  <c r="A1329" i="62"/>
  <c r="B1329" i="62"/>
  <c r="C1329" i="62"/>
  <c r="D1329" i="62"/>
  <c r="E1329" i="62"/>
  <c r="F1329" i="62"/>
  <c r="G1329" i="62"/>
  <c r="H1329" i="62"/>
  <c r="I1329" i="62"/>
  <c r="J1329" i="62"/>
  <c r="A1330" i="62"/>
  <c r="B1330" i="62"/>
  <c r="C1330" i="62"/>
  <c r="D1330" i="62"/>
  <c r="E1330" i="62"/>
  <c r="F1330" i="62"/>
  <c r="G1330" i="62"/>
  <c r="H1330" i="62"/>
  <c r="I1330" i="62"/>
  <c r="J1330" i="62"/>
  <c r="A1331" i="62"/>
  <c r="B1331" i="62"/>
  <c r="C1331" i="62"/>
  <c r="D1331" i="62"/>
  <c r="E1331" i="62"/>
  <c r="F1331" i="62"/>
  <c r="G1331" i="62"/>
  <c r="H1331" i="62"/>
  <c r="I1331" i="62"/>
  <c r="J1331" i="62"/>
  <c r="A1332" i="62"/>
  <c r="B1332" i="62"/>
  <c r="C1332" i="62"/>
  <c r="D1332" i="62"/>
  <c r="E1332" i="62"/>
  <c r="F1332" i="62"/>
  <c r="G1332" i="62"/>
  <c r="H1332" i="62"/>
  <c r="I1332" i="62"/>
  <c r="J1332" i="62"/>
  <c r="A1333" i="62"/>
  <c r="B1333" i="62"/>
  <c r="C1333" i="62"/>
  <c r="D1333" i="62"/>
  <c r="E1333" i="62"/>
  <c r="F1333" i="62"/>
  <c r="G1333" i="62"/>
  <c r="H1333" i="62"/>
  <c r="I1333" i="62"/>
  <c r="J1333" i="62"/>
  <c r="A1334" i="62"/>
  <c r="B1334" i="62"/>
  <c r="C1334" i="62"/>
  <c r="D1334" i="62"/>
  <c r="E1334" i="62"/>
  <c r="F1334" i="62"/>
  <c r="G1334" i="62"/>
  <c r="H1334" i="62"/>
  <c r="I1334" i="62"/>
  <c r="J1334" i="62"/>
  <c r="A1335" i="62"/>
  <c r="B1335" i="62"/>
  <c r="C1335" i="62"/>
  <c r="D1335" i="62"/>
  <c r="E1335" i="62"/>
  <c r="F1335" i="62"/>
  <c r="G1335" i="62"/>
  <c r="H1335" i="62"/>
  <c r="I1335" i="62"/>
  <c r="J1335" i="62"/>
  <c r="A1336" i="62"/>
  <c r="B1336" i="62"/>
  <c r="C1336" i="62"/>
  <c r="D1336" i="62"/>
  <c r="E1336" i="62"/>
  <c r="F1336" i="62"/>
  <c r="G1336" i="62"/>
  <c r="H1336" i="62"/>
  <c r="I1336" i="62"/>
  <c r="J1336" i="62"/>
  <c r="A1337" i="62"/>
  <c r="B1337" i="62"/>
  <c r="C1337" i="62"/>
  <c r="D1337" i="62"/>
  <c r="E1337" i="62"/>
  <c r="F1337" i="62"/>
  <c r="G1337" i="62"/>
  <c r="H1337" i="62"/>
  <c r="I1337" i="62"/>
  <c r="J1337" i="62"/>
  <c r="A1338" i="62"/>
  <c r="B1338" i="62"/>
  <c r="C1338" i="62"/>
  <c r="D1338" i="62"/>
  <c r="E1338" i="62"/>
  <c r="F1338" i="62"/>
  <c r="G1338" i="62"/>
  <c r="H1338" i="62"/>
  <c r="I1338" i="62"/>
  <c r="J1338" i="62"/>
  <c r="A1339" i="62"/>
  <c r="B1339" i="62"/>
  <c r="C1339" i="62"/>
  <c r="D1339" i="62"/>
  <c r="E1339" i="62"/>
  <c r="F1339" i="62"/>
  <c r="G1339" i="62"/>
  <c r="H1339" i="62"/>
  <c r="I1339" i="62"/>
  <c r="J1339" i="62"/>
  <c r="A1340" i="62"/>
  <c r="B1340" i="62"/>
  <c r="C1340" i="62"/>
  <c r="D1340" i="62"/>
  <c r="E1340" i="62"/>
  <c r="F1340" i="62"/>
  <c r="G1340" i="62"/>
  <c r="H1340" i="62"/>
  <c r="I1340" i="62"/>
  <c r="J1340" i="62"/>
  <c r="A1341" i="62"/>
  <c r="B1341" i="62"/>
  <c r="C1341" i="62"/>
  <c r="D1341" i="62"/>
  <c r="E1341" i="62"/>
  <c r="F1341" i="62"/>
  <c r="G1341" i="62"/>
  <c r="H1341" i="62"/>
  <c r="I1341" i="62"/>
  <c r="J1341" i="62"/>
  <c r="A1342" i="62"/>
  <c r="B1342" i="62"/>
  <c r="C1342" i="62"/>
  <c r="D1342" i="62"/>
  <c r="E1342" i="62"/>
  <c r="F1342" i="62"/>
  <c r="G1342" i="62"/>
  <c r="H1342" i="62"/>
  <c r="I1342" i="62"/>
  <c r="J1342" i="62"/>
  <c r="A1343" i="62"/>
  <c r="B1343" i="62"/>
  <c r="C1343" i="62"/>
  <c r="D1343" i="62"/>
  <c r="E1343" i="62"/>
  <c r="F1343" i="62"/>
  <c r="G1343" i="62"/>
  <c r="H1343" i="62"/>
  <c r="I1343" i="62"/>
  <c r="J1343" i="62"/>
  <c r="A1344" i="62"/>
  <c r="B1344" i="62"/>
  <c r="C1344" i="62"/>
  <c r="D1344" i="62"/>
  <c r="E1344" i="62"/>
  <c r="F1344" i="62"/>
  <c r="G1344" i="62"/>
  <c r="H1344" i="62"/>
  <c r="I1344" i="62"/>
  <c r="J1344" i="62"/>
  <c r="A1345" i="62"/>
  <c r="B1345" i="62"/>
  <c r="C1345" i="62"/>
  <c r="D1345" i="62"/>
  <c r="E1345" i="62"/>
  <c r="F1345" i="62"/>
  <c r="G1345" i="62"/>
  <c r="H1345" i="62"/>
  <c r="I1345" i="62"/>
  <c r="J1345" i="62"/>
  <c r="A1346" i="62"/>
  <c r="B1346" i="62"/>
  <c r="C1346" i="62"/>
  <c r="D1346" i="62"/>
  <c r="E1346" i="62"/>
  <c r="F1346" i="62"/>
  <c r="G1346" i="62"/>
  <c r="H1346" i="62"/>
  <c r="I1346" i="62"/>
  <c r="J1346" i="62"/>
  <c r="A1347" i="62"/>
  <c r="B1347" i="62"/>
  <c r="C1347" i="62"/>
  <c r="D1347" i="62"/>
  <c r="E1347" i="62"/>
  <c r="F1347" i="62"/>
  <c r="G1347" i="62"/>
  <c r="H1347" i="62"/>
  <c r="I1347" i="62"/>
  <c r="J1347" i="62"/>
  <c r="A1348" i="62"/>
  <c r="B1348" i="62"/>
  <c r="C1348" i="62"/>
  <c r="D1348" i="62"/>
  <c r="E1348" i="62"/>
  <c r="F1348" i="62"/>
  <c r="G1348" i="62"/>
  <c r="H1348" i="62"/>
  <c r="I1348" i="62"/>
  <c r="J1348" i="62"/>
  <c r="A1349" i="62"/>
  <c r="B1349" i="62"/>
  <c r="C1349" i="62"/>
  <c r="D1349" i="62"/>
  <c r="E1349" i="62"/>
  <c r="F1349" i="62"/>
  <c r="G1349" i="62"/>
  <c r="H1349" i="62"/>
  <c r="I1349" i="62"/>
  <c r="J1349" i="62"/>
  <c r="A1350" i="62"/>
  <c r="B1350" i="62"/>
  <c r="C1350" i="62"/>
  <c r="D1350" i="62"/>
  <c r="E1350" i="62"/>
  <c r="F1350" i="62"/>
  <c r="G1350" i="62"/>
  <c r="H1350" i="62"/>
  <c r="I1350" i="62"/>
  <c r="J1350" i="62"/>
  <c r="A1351" i="62"/>
  <c r="B1351" i="62"/>
  <c r="C1351" i="62"/>
  <c r="D1351" i="62"/>
  <c r="E1351" i="62"/>
  <c r="F1351" i="62"/>
  <c r="G1351" i="62"/>
  <c r="H1351" i="62"/>
  <c r="I1351" i="62"/>
  <c r="J1351" i="62"/>
  <c r="A1352" i="62"/>
  <c r="B1352" i="62"/>
  <c r="C1352" i="62"/>
  <c r="D1352" i="62"/>
  <c r="E1352" i="62"/>
  <c r="F1352" i="62"/>
  <c r="G1352" i="62"/>
  <c r="H1352" i="62"/>
  <c r="I1352" i="62"/>
  <c r="J1352" i="62"/>
  <c r="A1353" i="62"/>
  <c r="B1353" i="62"/>
  <c r="C1353" i="62"/>
  <c r="D1353" i="62"/>
  <c r="E1353" i="62"/>
  <c r="F1353" i="62"/>
  <c r="G1353" i="62"/>
  <c r="H1353" i="62"/>
  <c r="I1353" i="62"/>
  <c r="J1353" i="62"/>
  <c r="A1354" i="62"/>
  <c r="B1354" i="62"/>
  <c r="C1354" i="62"/>
  <c r="D1354" i="62"/>
  <c r="E1354" i="62"/>
  <c r="F1354" i="62"/>
  <c r="G1354" i="62"/>
  <c r="H1354" i="62"/>
  <c r="I1354" i="62"/>
  <c r="J1354" i="62"/>
  <c r="A1355" i="62"/>
  <c r="B1355" i="62"/>
  <c r="C1355" i="62"/>
  <c r="D1355" i="62"/>
  <c r="E1355" i="62"/>
  <c r="F1355" i="62"/>
  <c r="G1355" i="62"/>
  <c r="H1355" i="62"/>
  <c r="I1355" i="62"/>
  <c r="J1355" i="62"/>
  <c r="A1356" i="62"/>
  <c r="B1356" i="62"/>
  <c r="C1356" i="62"/>
  <c r="D1356" i="62"/>
  <c r="E1356" i="62"/>
  <c r="F1356" i="62"/>
  <c r="G1356" i="62"/>
  <c r="H1356" i="62"/>
  <c r="I1356" i="62"/>
  <c r="J1356" i="62"/>
  <c r="A1357" i="62"/>
  <c r="B1357" i="62"/>
  <c r="C1357" i="62"/>
  <c r="D1357" i="62"/>
  <c r="E1357" i="62"/>
  <c r="F1357" i="62"/>
  <c r="G1357" i="62"/>
  <c r="H1357" i="62"/>
  <c r="I1357" i="62"/>
  <c r="J1357" i="62"/>
  <c r="A1358" i="62"/>
  <c r="B1358" i="62"/>
  <c r="C1358" i="62"/>
  <c r="D1358" i="62"/>
  <c r="E1358" i="62"/>
  <c r="F1358" i="62"/>
  <c r="G1358" i="62"/>
  <c r="H1358" i="62"/>
  <c r="I1358" i="62"/>
  <c r="J1358" i="62"/>
  <c r="A1359" i="62"/>
  <c r="B1359" i="62"/>
  <c r="C1359" i="62"/>
  <c r="D1359" i="62"/>
  <c r="E1359" i="62"/>
  <c r="F1359" i="62"/>
  <c r="G1359" i="62"/>
  <c r="H1359" i="62"/>
  <c r="I1359" i="62"/>
  <c r="J1359" i="62"/>
  <c r="A1360" i="62"/>
  <c r="B1360" i="62"/>
  <c r="C1360" i="62"/>
  <c r="D1360" i="62"/>
  <c r="E1360" i="62"/>
  <c r="F1360" i="62"/>
  <c r="G1360" i="62"/>
  <c r="H1360" i="62"/>
  <c r="I1360" i="62"/>
  <c r="J1360" i="62"/>
  <c r="A1361" i="62"/>
  <c r="B1361" i="62"/>
  <c r="C1361" i="62"/>
  <c r="D1361" i="62"/>
  <c r="E1361" i="62"/>
  <c r="F1361" i="62"/>
  <c r="G1361" i="62"/>
  <c r="H1361" i="62"/>
  <c r="I1361" i="62"/>
  <c r="J1361" i="62"/>
  <c r="A1362" i="62"/>
  <c r="B1362" i="62"/>
  <c r="C1362" i="62"/>
  <c r="D1362" i="62"/>
  <c r="E1362" i="62"/>
  <c r="F1362" i="62"/>
  <c r="G1362" i="62"/>
  <c r="H1362" i="62"/>
  <c r="I1362" i="62"/>
  <c r="J1362" i="62"/>
  <c r="A1363" i="62"/>
  <c r="B1363" i="62"/>
  <c r="C1363" i="62"/>
  <c r="D1363" i="62"/>
  <c r="E1363" i="62"/>
  <c r="F1363" i="62"/>
  <c r="G1363" i="62"/>
  <c r="H1363" i="62"/>
  <c r="I1363" i="62"/>
  <c r="J1363" i="62"/>
  <c r="A1364" i="62"/>
  <c r="B1364" i="62"/>
  <c r="C1364" i="62"/>
  <c r="D1364" i="62"/>
  <c r="E1364" i="62"/>
  <c r="F1364" i="62"/>
  <c r="G1364" i="62"/>
  <c r="H1364" i="62"/>
  <c r="I1364" i="62"/>
  <c r="J1364" i="62"/>
  <c r="A1365" i="62"/>
  <c r="B1365" i="62"/>
  <c r="C1365" i="62"/>
  <c r="D1365" i="62"/>
  <c r="E1365" i="62"/>
  <c r="F1365" i="62"/>
  <c r="G1365" i="62"/>
  <c r="H1365" i="62"/>
  <c r="I1365" i="62"/>
  <c r="J1365" i="62"/>
  <c r="A1366" i="62"/>
  <c r="B1366" i="62"/>
  <c r="C1366" i="62"/>
  <c r="D1366" i="62"/>
  <c r="E1366" i="62"/>
  <c r="F1366" i="62"/>
  <c r="G1366" i="62"/>
  <c r="H1366" i="62"/>
  <c r="I1366" i="62"/>
  <c r="J1366" i="62"/>
  <c r="A1367" i="62"/>
  <c r="B1367" i="62"/>
  <c r="C1367" i="62"/>
  <c r="D1367" i="62"/>
  <c r="E1367" i="62"/>
  <c r="F1367" i="62"/>
  <c r="G1367" i="62"/>
  <c r="H1367" i="62"/>
  <c r="I1367" i="62"/>
  <c r="J1367" i="62"/>
  <c r="A1368" i="62"/>
  <c r="B1368" i="62"/>
  <c r="C1368" i="62"/>
  <c r="D1368" i="62"/>
  <c r="E1368" i="62"/>
  <c r="F1368" i="62"/>
  <c r="G1368" i="62"/>
  <c r="H1368" i="62"/>
  <c r="I1368" i="62"/>
  <c r="J1368" i="62"/>
  <c r="A1369" i="62"/>
  <c r="B1369" i="62"/>
  <c r="C1369" i="62"/>
  <c r="D1369" i="62"/>
  <c r="E1369" i="62"/>
  <c r="F1369" i="62"/>
  <c r="G1369" i="62"/>
  <c r="H1369" i="62"/>
  <c r="I1369" i="62"/>
  <c r="J1369" i="62"/>
  <c r="A1370" i="62"/>
  <c r="B1370" i="62"/>
  <c r="C1370" i="62"/>
  <c r="D1370" i="62"/>
  <c r="E1370" i="62"/>
  <c r="F1370" i="62"/>
  <c r="G1370" i="62"/>
  <c r="H1370" i="62"/>
  <c r="I1370" i="62"/>
  <c r="J1370" i="62"/>
  <c r="A1371" i="62"/>
  <c r="B1371" i="62"/>
  <c r="C1371" i="62"/>
  <c r="D1371" i="62"/>
  <c r="E1371" i="62"/>
  <c r="F1371" i="62"/>
  <c r="G1371" i="62"/>
  <c r="H1371" i="62"/>
  <c r="I1371" i="62"/>
  <c r="J1371" i="62"/>
  <c r="A1372" i="62"/>
  <c r="B1372" i="62"/>
  <c r="C1372" i="62"/>
  <c r="D1372" i="62"/>
  <c r="E1372" i="62"/>
  <c r="F1372" i="62"/>
  <c r="G1372" i="62"/>
  <c r="H1372" i="62"/>
  <c r="I1372" i="62"/>
  <c r="J1372" i="62"/>
  <c r="A1373" i="62"/>
  <c r="B1373" i="62"/>
  <c r="C1373" i="62"/>
  <c r="D1373" i="62"/>
  <c r="E1373" i="62"/>
  <c r="F1373" i="62"/>
  <c r="G1373" i="62"/>
  <c r="H1373" i="62"/>
  <c r="I1373" i="62"/>
  <c r="J1373" i="62"/>
  <c r="A1374" i="62"/>
  <c r="B1374" i="62"/>
  <c r="C1374" i="62"/>
  <c r="D1374" i="62"/>
  <c r="E1374" i="62"/>
  <c r="F1374" i="62"/>
  <c r="G1374" i="62"/>
  <c r="H1374" i="62"/>
  <c r="I1374" i="62"/>
  <c r="J1374" i="62"/>
  <c r="A1375" i="62"/>
  <c r="B1375" i="62"/>
  <c r="C1375" i="62"/>
  <c r="D1375" i="62"/>
  <c r="E1375" i="62"/>
  <c r="F1375" i="62"/>
  <c r="G1375" i="62"/>
  <c r="H1375" i="62"/>
  <c r="I1375" i="62"/>
  <c r="J1375" i="62"/>
  <c r="A1376" i="62"/>
  <c r="B1376" i="62"/>
  <c r="C1376" i="62"/>
  <c r="D1376" i="62"/>
  <c r="E1376" i="62"/>
  <c r="F1376" i="62"/>
  <c r="G1376" i="62"/>
  <c r="H1376" i="62"/>
  <c r="I1376" i="62"/>
  <c r="J1376" i="62"/>
  <c r="A1377" i="62"/>
  <c r="B1377" i="62"/>
  <c r="C1377" i="62"/>
  <c r="D1377" i="62"/>
  <c r="E1377" i="62"/>
  <c r="F1377" i="62"/>
  <c r="G1377" i="62"/>
  <c r="H1377" i="62"/>
  <c r="I1377" i="62"/>
  <c r="J1377" i="62"/>
  <c r="A1378" i="62"/>
  <c r="B1378" i="62"/>
  <c r="C1378" i="62"/>
  <c r="D1378" i="62"/>
  <c r="E1378" i="62"/>
  <c r="F1378" i="62"/>
  <c r="G1378" i="62"/>
  <c r="H1378" i="62"/>
  <c r="I1378" i="62"/>
  <c r="J1378" i="62"/>
  <c r="A1379" i="62"/>
  <c r="B1379" i="62"/>
  <c r="C1379" i="62"/>
  <c r="D1379" i="62"/>
  <c r="E1379" i="62"/>
  <c r="F1379" i="62"/>
  <c r="G1379" i="62"/>
  <c r="H1379" i="62"/>
  <c r="I1379" i="62"/>
  <c r="J1379" i="62"/>
  <c r="A1380" i="62"/>
  <c r="B1380" i="62"/>
  <c r="C1380" i="62"/>
  <c r="D1380" i="62"/>
  <c r="E1380" i="62"/>
  <c r="F1380" i="62"/>
  <c r="G1380" i="62"/>
  <c r="H1380" i="62"/>
  <c r="I1380" i="62"/>
  <c r="J1380" i="62"/>
  <c r="A1381" i="62"/>
  <c r="B1381" i="62"/>
  <c r="C1381" i="62"/>
  <c r="D1381" i="62"/>
  <c r="E1381" i="62"/>
  <c r="F1381" i="62"/>
  <c r="G1381" i="62"/>
  <c r="H1381" i="62"/>
  <c r="I1381" i="62"/>
  <c r="J1381" i="62"/>
  <c r="A1382" i="62"/>
  <c r="B1382" i="62"/>
  <c r="C1382" i="62"/>
  <c r="D1382" i="62"/>
  <c r="E1382" i="62"/>
  <c r="F1382" i="62"/>
  <c r="G1382" i="62"/>
  <c r="H1382" i="62"/>
  <c r="I1382" i="62"/>
  <c r="J1382" i="62"/>
  <c r="A1383" i="62"/>
  <c r="B1383" i="62"/>
  <c r="C1383" i="62"/>
  <c r="D1383" i="62"/>
  <c r="E1383" i="62"/>
  <c r="F1383" i="62"/>
  <c r="G1383" i="62"/>
  <c r="H1383" i="62"/>
  <c r="I1383" i="62"/>
  <c r="J1383" i="62"/>
  <c r="A1384" i="62"/>
  <c r="B1384" i="62"/>
  <c r="C1384" i="62"/>
  <c r="D1384" i="62"/>
  <c r="E1384" i="62"/>
  <c r="F1384" i="62"/>
  <c r="G1384" i="62"/>
  <c r="H1384" i="62"/>
  <c r="I1384" i="62"/>
  <c r="J1384" i="62"/>
  <c r="A1385" i="62"/>
  <c r="B1385" i="62"/>
  <c r="C1385" i="62"/>
  <c r="D1385" i="62"/>
  <c r="E1385" i="62"/>
  <c r="F1385" i="62"/>
  <c r="G1385" i="62"/>
  <c r="H1385" i="62"/>
  <c r="I1385" i="62"/>
  <c r="J1385" i="62"/>
  <c r="A1386" i="62"/>
  <c r="B1386" i="62"/>
  <c r="C1386" i="62"/>
  <c r="D1386" i="62"/>
  <c r="E1386" i="62"/>
  <c r="F1386" i="62"/>
  <c r="G1386" i="62"/>
  <c r="H1386" i="62"/>
  <c r="I1386" i="62"/>
  <c r="J1386" i="62"/>
  <c r="A1387" i="62"/>
  <c r="B1387" i="62"/>
  <c r="C1387" i="62"/>
  <c r="D1387" i="62"/>
  <c r="E1387" i="62"/>
  <c r="F1387" i="62"/>
  <c r="G1387" i="62"/>
  <c r="H1387" i="62"/>
  <c r="I1387" i="62"/>
  <c r="J1387" i="62"/>
  <c r="A1388" i="62"/>
  <c r="B1388" i="62"/>
  <c r="C1388" i="62"/>
  <c r="D1388" i="62"/>
  <c r="E1388" i="62"/>
  <c r="F1388" i="62"/>
  <c r="G1388" i="62"/>
  <c r="H1388" i="62"/>
  <c r="I1388" i="62"/>
  <c r="J1388" i="62"/>
  <c r="A1389" i="62"/>
  <c r="B1389" i="62"/>
  <c r="C1389" i="62"/>
  <c r="D1389" i="62"/>
  <c r="E1389" i="62"/>
  <c r="F1389" i="62"/>
  <c r="G1389" i="62"/>
  <c r="H1389" i="62"/>
  <c r="I1389" i="62"/>
  <c r="J1389" i="62"/>
  <c r="A1390" i="62"/>
  <c r="B1390" i="62"/>
  <c r="C1390" i="62"/>
  <c r="D1390" i="62"/>
  <c r="E1390" i="62"/>
  <c r="F1390" i="62"/>
  <c r="G1390" i="62"/>
  <c r="H1390" i="62"/>
  <c r="I1390" i="62"/>
  <c r="J1390" i="62"/>
  <c r="A1391" i="62"/>
  <c r="B1391" i="62"/>
  <c r="C1391" i="62"/>
  <c r="D1391" i="62"/>
  <c r="E1391" i="62"/>
  <c r="F1391" i="62"/>
  <c r="G1391" i="62"/>
  <c r="H1391" i="62"/>
  <c r="I1391" i="62"/>
  <c r="J1391" i="62"/>
  <c r="A1392" i="62"/>
  <c r="B1392" i="62"/>
  <c r="C1392" i="62"/>
  <c r="D1392" i="62"/>
  <c r="E1392" i="62"/>
  <c r="F1392" i="62"/>
  <c r="G1392" i="62"/>
  <c r="H1392" i="62"/>
  <c r="I1392" i="62"/>
  <c r="J1392" i="62"/>
  <c r="A1393" i="62"/>
  <c r="B1393" i="62"/>
  <c r="C1393" i="62"/>
  <c r="D1393" i="62"/>
  <c r="E1393" i="62"/>
  <c r="F1393" i="62"/>
  <c r="G1393" i="62"/>
  <c r="H1393" i="62"/>
  <c r="I1393" i="62"/>
  <c r="J1393" i="62"/>
  <c r="A1394" i="62"/>
  <c r="B1394" i="62"/>
  <c r="C1394" i="62"/>
  <c r="D1394" i="62"/>
  <c r="E1394" i="62"/>
  <c r="F1394" i="62"/>
  <c r="G1394" i="62"/>
  <c r="H1394" i="62"/>
  <c r="I1394" i="62"/>
  <c r="J1394" i="62"/>
  <c r="A1395" i="62"/>
  <c r="B1395" i="62"/>
  <c r="C1395" i="62"/>
  <c r="D1395" i="62"/>
  <c r="E1395" i="62"/>
  <c r="F1395" i="62"/>
  <c r="G1395" i="62"/>
  <c r="H1395" i="62"/>
  <c r="I1395" i="62"/>
  <c r="J1395" i="62"/>
  <c r="A1396" i="62"/>
  <c r="B1396" i="62"/>
  <c r="C1396" i="62"/>
  <c r="D1396" i="62"/>
  <c r="E1396" i="62"/>
  <c r="F1396" i="62"/>
  <c r="G1396" i="62"/>
  <c r="H1396" i="62"/>
  <c r="I1396" i="62"/>
  <c r="J1396" i="62"/>
  <c r="A1397" i="62"/>
  <c r="B1397" i="62"/>
  <c r="C1397" i="62"/>
  <c r="D1397" i="62"/>
  <c r="E1397" i="62"/>
  <c r="F1397" i="62"/>
  <c r="G1397" i="62"/>
  <c r="H1397" i="62"/>
  <c r="I1397" i="62"/>
  <c r="J1397" i="62"/>
  <c r="A1398" i="62"/>
  <c r="B1398" i="62"/>
  <c r="C1398" i="62"/>
  <c r="D1398" i="62"/>
  <c r="E1398" i="62"/>
  <c r="F1398" i="62"/>
  <c r="G1398" i="62"/>
  <c r="H1398" i="62"/>
  <c r="I1398" i="62"/>
  <c r="J1398" i="62"/>
  <c r="A1399" i="62"/>
  <c r="B1399" i="62"/>
  <c r="C1399" i="62"/>
  <c r="D1399" i="62"/>
  <c r="E1399" i="62"/>
  <c r="F1399" i="62"/>
  <c r="G1399" i="62"/>
  <c r="H1399" i="62"/>
  <c r="I1399" i="62"/>
  <c r="J1399" i="62"/>
  <c r="A1400" i="62"/>
  <c r="B1400" i="62"/>
  <c r="C1400" i="62"/>
  <c r="D1400" i="62"/>
  <c r="E1400" i="62"/>
  <c r="F1400" i="62"/>
  <c r="G1400" i="62"/>
  <c r="H1400" i="62"/>
  <c r="I1400" i="62"/>
  <c r="J1400" i="62"/>
  <c r="A1401" i="62"/>
  <c r="B1401" i="62"/>
  <c r="C1401" i="62"/>
  <c r="D1401" i="62"/>
  <c r="E1401" i="62"/>
  <c r="F1401" i="62"/>
  <c r="G1401" i="62"/>
  <c r="H1401" i="62"/>
  <c r="I1401" i="62"/>
  <c r="J1401" i="62"/>
  <c r="A1402" i="62"/>
  <c r="B1402" i="62"/>
  <c r="C1402" i="62"/>
  <c r="D1402" i="62"/>
  <c r="E1402" i="62"/>
  <c r="F1402" i="62"/>
  <c r="G1402" i="62"/>
  <c r="H1402" i="62"/>
  <c r="I1402" i="62"/>
  <c r="J1402" i="62"/>
  <c r="A1403" i="62"/>
  <c r="B1403" i="62"/>
  <c r="C1403" i="62"/>
  <c r="D1403" i="62"/>
  <c r="E1403" i="62"/>
  <c r="F1403" i="62"/>
  <c r="G1403" i="62"/>
  <c r="H1403" i="62"/>
  <c r="I1403" i="62"/>
  <c r="J1403" i="62"/>
  <c r="A1404" i="62"/>
  <c r="B1404" i="62"/>
  <c r="C1404" i="62"/>
  <c r="D1404" i="62"/>
  <c r="E1404" i="62"/>
  <c r="F1404" i="62"/>
  <c r="G1404" i="62"/>
  <c r="H1404" i="62"/>
  <c r="I1404" i="62"/>
  <c r="J1404" i="62"/>
  <c r="A1405" i="62"/>
  <c r="B1405" i="62"/>
  <c r="C1405" i="62"/>
  <c r="D1405" i="62"/>
  <c r="E1405" i="62"/>
  <c r="F1405" i="62"/>
  <c r="G1405" i="62"/>
  <c r="H1405" i="62"/>
  <c r="I1405" i="62"/>
  <c r="J1405" i="62"/>
  <c r="A1406" i="62"/>
  <c r="B1406" i="62"/>
  <c r="C1406" i="62"/>
  <c r="D1406" i="62"/>
  <c r="E1406" i="62"/>
  <c r="F1406" i="62"/>
  <c r="G1406" i="62"/>
  <c r="H1406" i="62"/>
  <c r="I1406" i="62"/>
  <c r="J1406" i="62"/>
  <c r="A1407" i="62"/>
  <c r="B1407" i="62"/>
  <c r="C1407" i="62"/>
  <c r="D1407" i="62"/>
  <c r="E1407" i="62"/>
  <c r="F1407" i="62"/>
  <c r="G1407" i="62"/>
  <c r="H1407" i="62"/>
  <c r="I1407" i="62"/>
  <c r="J1407" i="62"/>
  <c r="A1408" i="62"/>
  <c r="B1408" i="62"/>
  <c r="C1408" i="62"/>
  <c r="D1408" i="62"/>
  <c r="E1408" i="62"/>
  <c r="F1408" i="62"/>
  <c r="G1408" i="62"/>
  <c r="H1408" i="62"/>
  <c r="I1408" i="62"/>
  <c r="J1408" i="62"/>
  <c r="A1409" i="62"/>
  <c r="B1409" i="62"/>
  <c r="C1409" i="62"/>
  <c r="D1409" i="62"/>
  <c r="E1409" i="62"/>
  <c r="F1409" i="62"/>
  <c r="G1409" i="62"/>
  <c r="H1409" i="62"/>
  <c r="I1409" i="62"/>
  <c r="J1409" i="62"/>
  <c r="A1410" i="62"/>
  <c r="B1410" i="62"/>
  <c r="C1410" i="62"/>
  <c r="D1410" i="62"/>
  <c r="E1410" i="62"/>
  <c r="F1410" i="62"/>
  <c r="G1410" i="62"/>
  <c r="H1410" i="62"/>
  <c r="I1410" i="62"/>
  <c r="J1410" i="62"/>
  <c r="A1411" i="62"/>
  <c r="B1411" i="62"/>
  <c r="C1411" i="62"/>
  <c r="D1411" i="62"/>
  <c r="E1411" i="62"/>
  <c r="F1411" i="62"/>
  <c r="G1411" i="62"/>
  <c r="H1411" i="62"/>
  <c r="I1411" i="62"/>
  <c r="J1411" i="62"/>
  <c r="A1412" i="62"/>
  <c r="B1412" i="62"/>
  <c r="C1412" i="62"/>
  <c r="D1412" i="62"/>
  <c r="E1412" i="62"/>
  <c r="F1412" i="62"/>
  <c r="G1412" i="62"/>
  <c r="H1412" i="62"/>
  <c r="I1412" i="62"/>
  <c r="J1412" i="62"/>
  <c r="A1413" i="62"/>
  <c r="B1413" i="62"/>
  <c r="C1413" i="62"/>
  <c r="D1413" i="62"/>
  <c r="E1413" i="62"/>
  <c r="F1413" i="62"/>
  <c r="G1413" i="62"/>
  <c r="H1413" i="62"/>
  <c r="I1413" i="62"/>
  <c r="J1413" i="62"/>
  <c r="A1414" i="62"/>
  <c r="B1414" i="62"/>
  <c r="C1414" i="62"/>
  <c r="D1414" i="62"/>
  <c r="E1414" i="62"/>
  <c r="F1414" i="62"/>
  <c r="G1414" i="62"/>
  <c r="H1414" i="62"/>
  <c r="I1414" i="62"/>
  <c r="J1414" i="62"/>
  <c r="A1415" i="62"/>
  <c r="B1415" i="62"/>
  <c r="C1415" i="62"/>
  <c r="D1415" i="62"/>
  <c r="E1415" i="62"/>
  <c r="F1415" i="62"/>
  <c r="G1415" i="62"/>
  <c r="H1415" i="62"/>
  <c r="I1415" i="62"/>
  <c r="J1415" i="62"/>
  <c r="A1416" i="62"/>
  <c r="B1416" i="62"/>
  <c r="C1416" i="62"/>
  <c r="D1416" i="62"/>
  <c r="E1416" i="62"/>
  <c r="F1416" i="62"/>
  <c r="G1416" i="62"/>
  <c r="H1416" i="62"/>
  <c r="I1416" i="62"/>
  <c r="J1416" i="62"/>
  <c r="A1417" i="62"/>
  <c r="B1417" i="62"/>
  <c r="C1417" i="62"/>
  <c r="D1417" i="62"/>
  <c r="E1417" i="62"/>
  <c r="F1417" i="62"/>
  <c r="G1417" i="62"/>
  <c r="H1417" i="62"/>
  <c r="I1417" i="62"/>
  <c r="J1417" i="62"/>
  <c r="A1418" i="62"/>
  <c r="B1418" i="62"/>
  <c r="C1418" i="62"/>
  <c r="D1418" i="62"/>
  <c r="E1418" i="62"/>
  <c r="F1418" i="62"/>
  <c r="G1418" i="62"/>
  <c r="H1418" i="62"/>
  <c r="I1418" i="62"/>
  <c r="J1418" i="62"/>
  <c r="A1419" i="62"/>
  <c r="B1419" i="62"/>
  <c r="C1419" i="62"/>
  <c r="D1419" i="62"/>
  <c r="E1419" i="62"/>
  <c r="F1419" i="62"/>
  <c r="G1419" i="62"/>
  <c r="H1419" i="62"/>
  <c r="I1419" i="62"/>
  <c r="J1419" i="62"/>
  <c r="A1420" i="62"/>
  <c r="B1420" i="62"/>
  <c r="C1420" i="62"/>
  <c r="D1420" i="62"/>
  <c r="E1420" i="62"/>
  <c r="F1420" i="62"/>
  <c r="G1420" i="62"/>
  <c r="H1420" i="62"/>
  <c r="I1420" i="62"/>
  <c r="J1420" i="62"/>
  <c r="A1421" i="62"/>
  <c r="B1421" i="62"/>
  <c r="C1421" i="62"/>
  <c r="D1421" i="62"/>
  <c r="E1421" i="62"/>
  <c r="F1421" i="62"/>
  <c r="G1421" i="62"/>
  <c r="H1421" i="62"/>
  <c r="I1421" i="62"/>
  <c r="J1421" i="62"/>
  <c r="A1422" i="62"/>
  <c r="B1422" i="62"/>
  <c r="C1422" i="62"/>
  <c r="D1422" i="62"/>
  <c r="E1422" i="62"/>
  <c r="F1422" i="62"/>
  <c r="G1422" i="62"/>
  <c r="H1422" i="62"/>
  <c r="I1422" i="62"/>
  <c r="J1422" i="62"/>
  <c r="A1423" i="62"/>
  <c r="B1423" i="62"/>
  <c r="C1423" i="62"/>
  <c r="D1423" i="62"/>
  <c r="E1423" i="62"/>
  <c r="F1423" i="62"/>
  <c r="G1423" i="62"/>
  <c r="H1423" i="62"/>
  <c r="I1423" i="62"/>
  <c r="J1423" i="62"/>
  <c r="A1424" i="62"/>
  <c r="B1424" i="62"/>
  <c r="C1424" i="62"/>
  <c r="D1424" i="62"/>
  <c r="E1424" i="62"/>
  <c r="F1424" i="62"/>
  <c r="G1424" i="62"/>
  <c r="H1424" i="62"/>
  <c r="I1424" i="62"/>
  <c r="J1424" i="62"/>
  <c r="A1425" i="62"/>
  <c r="B1425" i="62"/>
  <c r="C1425" i="62"/>
  <c r="D1425" i="62"/>
  <c r="E1425" i="62"/>
  <c r="F1425" i="62"/>
  <c r="G1425" i="62"/>
  <c r="H1425" i="62"/>
  <c r="I1425" i="62"/>
  <c r="J1425" i="62"/>
  <c r="A1426" i="62"/>
  <c r="B1426" i="62"/>
  <c r="C1426" i="62"/>
  <c r="D1426" i="62"/>
  <c r="E1426" i="62"/>
  <c r="F1426" i="62"/>
  <c r="G1426" i="62"/>
  <c r="H1426" i="62"/>
  <c r="I1426" i="62"/>
  <c r="J1426" i="62"/>
  <c r="A1427" i="62"/>
  <c r="B1427" i="62"/>
  <c r="C1427" i="62"/>
  <c r="D1427" i="62"/>
  <c r="E1427" i="62"/>
  <c r="F1427" i="62"/>
  <c r="G1427" i="62"/>
  <c r="H1427" i="62"/>
  <c r="I1427" i="62"/>
  <c r="J1427" i="62"/>
  <c r="A1428" i="62"/>
  <c r="B1428" i="62"/>
  <c r="C1428" i="62"/>
  <c r="D1428" i="62"/>
  <c r="E1428" i="62"/>
  <c r="F1428" i="62"/>
  <c r="G1428" i="62"/>
  <c r="H1428" i="62"/>
  <c r="I1428" i="62"/>
  <c r="J1428" i="62"/>
  <c r="A1429" i="62"/>
  <c r="B1429" i="62"/>
  <c r="C1429" i="62"/>
  <c r="D1429" i="62"/>
  <c r="E1429" i="62"/>
  <c r="F1429" i="62"/>
  <c r="G1429" i="62"/>
  <c r="H1429" i="62"/>
  <c r="I1429" i="62"/>
  <c r="J1429" i="62"/>
  <c r="A1430" i="62"/>
  <c r="B1430" i="62"/>
  <c r="C1430" i="62"/>
  <c r="D1430" i="62"/>
  <c r="E1430" i="62"/>
  <c r="F1430" i="62"/>
  <c r="G1430" i="62"/>
  <c r="H1430" i="62"/>
  <c r="I1430" i="62"/>
  <c r="J1430" i="62"/>
  <c r="A1431" i="62"/>
  <c r="B1431" i="62"/>
  <c r="C1431" i="62"/>
  <c r="D1431" i="62"/>
  <c r="E1431" i="62"/>
  <c r="F1431" i="62"/>
  <c r="G1431" i="62"/>
  <c r="H1431" i="62"/>
  <c r="I1431" i="62"/>
  <c r="J1431" i="62"/>
  <c r="A1432" i="62"/>
  <c r="B1432" i="62"/>
  <c r="C1432" i="62"/>
  <c r="D1432" i="62"/>
  <c r="E1432" i="62"/>
  <c r="F1432" i="62"/>
  <c r="G1432" i="62"/>
  <c r="H1432" i="62"/>
  <c r="I1432" i="62"/>
  <c r="J1432" i="62"/>
  <c r="A1433" i="62"/>
  <c r="B1433" i="62"/>
  <c r="C1433" i="62"/>
  <c r="D1433" i="62"/>
  <c r="E1433" i="62"/>
  <c r="F1433" i="62"/>
  <c r="G1433" i="62"/>
  <c r="H1433" i="62"/>
  <c r="I1433" i="62"/>
  <c r="J1433" i="62"/>
  <c r="A1434" i="62"/>
  <c r="B1434" i="62"/>
  <c r="C1434" i="62"/>
  <c r="D1434" i="62"/>
  <c r="E1434" i="62"/>
  <c r="F1434" i="62"/>
  <c r="G1434" i="62"/>
  <c r="H1434" i="62"/>
  <c r="I1434" i="62"/>
  <c r="J1434" i="62"/>
  <c r="A1435" i="62"/>
  <c r="B1435" i="62"/>
  <c r="C1435" i="62"/>
  <c r="D1435" i="62"/>
  <c r="E1435" i="62"/>
  <c r="F1435" i="62"/>
  <c r="G1435" i="62"/>
  <c r="H1435" i="62"/>
  <c r="I1435" i="62"/>
  <c r="J1435" i="62"/>
  <c r="A1436" i="62"/>
  <c r="B1436" i="62"/>
  <c r="C1436" i="62"/>
  <c r="D1436" i="62"/>
  <c r="E1436" i="62"/>
  <c r="F1436" i="62"/>
  <c r="G1436" i="62"/>
  <c r="H1436" i="62"/>
  <c r="I1436" i="62"/>
  <c r="J1436" i="62"/>
  <c r="A1437" i="62"/>
  <c r="B1437" i="62"/>
  <c r="C1437" i="62"/>
  <c r="D1437" i="62"/>
  <c r="E1437" i="62"/>
  <c r="F1437" i="62"/>
  <c r="G1437" i="62"/>
  <c r="H1437" i="62"/>
  <c r="I1437" i="62"/>
  <c r="J1437" i="62"/>
  <c r="A1438" i="62"/>
  <c r="B1438" i="62"/>
  <c r="C1438" i="62"/>
  <c r="D1438" i="62"/>
  <c r="E1438" i="62"/>
  <c r="F1438" i="62"/>
  <c r="G1438" i="62"/>
  <c r="H1438" i="62"/>
  <c r="I1438" i="62"/>
  <c r="J1438" i="62"/>
  <c r="A1439" i="62"/>
  <c r="B1439" i="62"/>
  <c r="C1439" i="62"/>
  <c r="D1439" i="62"/>
  <c r="E1439" i="62"/>
  <c r="F1439" i="62"/>
  <c r="G1439" i="62"/>
  <c r="H1439" i="62"/>
  <c r="I1439" i="62"/>
  <c r="J1439" i="62"/>
  <c r="A1440" i="62"/>
  <c r="B1440" i="62"/>
  <c r="C1440" i="62"/>
  <c r="D1440" i="62"/>
  <c r="E1440" i="62"/>
  <c r="F1440" i="62"/>
  <c r="G1440" i="62"/>
  <c r="H1440" i="62"/>
  <c r="I1440" i="62"/>
  <c r="J1440" i="62"/>
  <c r="A1441" i="62"/>
  <c r="B1441" i="62"/>
  <c r="C1441" i="62"/>
  <c r="D1441" i="62"/>
  <c r="E1441" i="62"/>
  <c r="F1441" i="62"/>
  <c r="G1441" i="62"/>
  <c r="H1441" i="62"/>
  <c r="I1441" i="62"/>
  <c r="J1441" i="62"/>
  <c r="A1442" i="62"/>
  <c r="B1442" i="62"/>
  <c r="C1442" i="62"/>
  <c r="D1442" i="62"/>
  <c r="E1442" i="62"/>
  <c r="F1442" i="62"/>
  <c r="G1442" i="62"/>
  <c r="H1442" i="62"/>
  <c r="I1442" i="62"/>
  <c r="J1442" i="62"/>
  <c r="A1443" i="62"/>
  <c r="B1443" i="62"/>
  <c r="C1443" i="62"/>
  <c r="D1443" i="62"/>
  <c r="E1443" i="62"/>
  <c r="F1443" i="62"/>
  <c r="G1443" i="62"/>
  <c r="H1443" i="62"/>
  <c r="I1443" i="62"/>
  <c r="J1443" i="62"/>
  <c r="A1444" i="62"/>
  <c r="B1444" i="62"/>
  <c r="C1444" i="62"/>
  <c r="D1444" i="62"/>
  <c r="E1444" i="62"/>
  <c r="F1444" i="62"/>
  <c r="G1444" i="62"/>
  <c r="H1444" i="62"/>
  <c r="I1444" i="62"/>
  <c r="J1444" i="62"/>
  <c r="A1445" i="62"/>
  <c r="B1445" i="62"/>
  <c r="C1445" i="62"/>
  <c r="D1445" i="62"/>
  <c r="E1445" i="62"/>
  <c r="F1445" i="62"/>
  <c r="G1445" i="62"/>
  <c r="H1445" i="62"/>
  <c r="I1445" i="62"/>
  <c r="J1445" i="62"/>
  <c r="A1446" i="62"/>
  <c r="B1446" i="62"/>
  <c r="C1446" i="62"/>
  <c r="D1446" i="62"/>
  <c r="E1446" i="62"/>
  <c r="F1446" i="62"/>
  <c r="G1446" i="62"/>
  <c r="H1446" i="62"/>
  <c r="I1446" i="62"/>
  <c r="J1446" i="62"/>
  <c r="A1447" i="62"/>
  <c r="B1447" i="62"/>
  <c r="C1447" i="62"/>
  <c r="D1447" i="62"/>
  <c r="E1447" i="62"/>
  <c r="F1447" i="62"/>
  <c r="G1447" i="62"/>
  <c r="H1447" i="62"/>
  <c r="I1447" i="62"/>
  <c r="J1447" i="62"/>
  <c r="A1448" i="62"/>
  <c r="B1448" i="62"/>
  <c r="C1448" i="62"/>
  <c r="D1448" i="62"/>
  <c r="E1448" i="62"/>
  <c r="F1448" i="62"/>
  <c r="G1448" i="62"/>
  <c r="H1448" i="62"/>
  <c r="I1448" i="62"/>
  <c r="J1448" i="62"/>
  <c r="A1449" i="62"/>
  <c r="B1449" i="62"/>
  <c r="C1449" i="62"/>
  <c r="D1449" i="62"/>
  <c r="E1449" i="62"/>
  <c r="F1449" i="62"/>
  <c r="G1449" i="62"/>
  <c r="H1449" i="62"/>
  <c r="I1449" i="62"/>
  <c r="J1449" i="62"/>
  <c r="A1450" i="62"/>
  <c r="B1450" i="62"/>
  <c r="C1450" i="62"/>
  <c r="D1450" i="62"/>
  <c r="E1450" i="62"/>
  <c r="F1450" i="62"/>
  <c r="G1450" i="62"/>
  <c r="H1450" i="62"/>
  <c r="I1450" i="62"/>
  <c r="J1450" i="62"/>
  <c r="A1451" i="62"/>
  <c r="B1451" i="62"/>
  <c r="C1451" i="62"/>
  <c r="D1451" i="62"/>
  <c r="E1451" i="62"/>
  <c r="F1451" i="62"/>
  <c r="G1451" i="62"/>
  <c r="H1451" i="62"/>
  <c r="I1451" i="62"/>
  <c r="J1451" i="62"/>
  <c r="A1452" i="62"/>
  <c r="B1452" i="62"/>
  <c r="C1452" i="62"/>
  <c r="D1452" i="62"/>
  <c r="E1452" i="62"/>
  <c r="F1452" i="62"/>
  <c r="G1452" i="62"/>
  <c r="H1452" i="62"/>
  <c r="I1452" i="62"/>
  <c r="J1452" i="62"/>
  <c r="A1453" i="62"/>
  <c r="B1453" i="62"/>
  <c r="C1453" i="62"/>
  <c r="D1453" i="62"/>
  <c r="E1453" i="62"/>
  <c r="F1453" i="62"/>
  <c r="G1453" i="62"/>
  <c r="H1453" i="62"/>
  <c r="I1453" i="62"/>
  <c r="J1453" i="62"/>
  <c r="A1454" i="62"/>
  <c r="B1454" i="62"/>
  <c r="C1454" i="62"/>
  <c r="D1454" i="62"/>
  <c r="E1454" i="62"/>
  <c r="F1454" i="62"/>
  <c r="G1454" i="62"/>
  <c r="H1454" i="62"/>
  <c r="I1454" i="62"/>
  <c r="J1454" i="62"/>
  <c r="A1455" i="62"/>
  <c r="B1455" i="62"/>
  <c r="C1455" i="62"/>
  <c r="D1455" i="62"/>
  <c r="E1455" i="62"/>
  <c r="F1455" i="62"/>
  <c r="G1455" i="62"/>
  <c r="H1455" i="62"/>
  <c r="I1455" i="62"/>
  <c r="J1455" i="62"/>
  <c r="A1456" i="62"/>
  <c r="B1456" i="62"/>
  <c r="C1456" i="62"/>
  <c r="D1456" i="62"/>
  <c r="E1456" i="62"/>
  <c r="F1456" i="62"/>
  <c r="G1456" i="62"/>
  <c r="H1456" i="62"/>
  <c r="I1456" i="62"/>
  <c r="J1456" i="62"/>
  <c r="A1457" i="62"/>
  <c r="B1457" i="62"/>
  <c r="C1457" i="62"/>
  <c r="D1457" i="62"/>
  <c r="E1457" i="62"/>
  <c r="F1457" i="62"/>
  <c r="G1457" i="62"/>
  <c r="H1457" i="62"/>
  <c r="I1457" i="62"/>
  <c r="J1457" i="62"/>
  <c r="A1458" i="62"/>
  <c r="B1458" i="62"/>
  <c r="C1458" i="62"/>
  <c r="D1458" i="62"/>
  <c r="E1458" i="62"/>
  <c r="F1458" i="62"/>
  <c r="G1458" i="62"/>
  <c r="H1458" i="62"/>
  <c r="I1458" i="62"/>
  <c r="J1458" i="62"/>
  <c r="A1459" i="62"/>
  <c r="B1459" i="62"/>
  <c r="C1459" i="62"/>
  <c r="D1459" i="62"/>
  <c r="E1459" i="62"/>
  <c r="F1459" i="62"/>
  <c r="G1459" i="62"/>
  <c r="H1459" i="62"/>
  <c r="I1459" i="62"/>
  <c r="J1459" i="62"/>
  <c r="A1460" i="62"/>
  <c r="B1460" i="62"/>
  <c r="C1460" i="62"/>
  <c r="D1460" i="62"/>
  <c r="E1460" i="62"/>
  <c r="F1460" i="62"/>
  <c r="G1460" i="62"/>
  <c r="H1460" i="62"/>
  <c r="I1460" i="62"/>
  <c r="J1460" i="62"/>
  <c r="A1461" i="62"/>
  <c r="B1461" i="62"/>
  <c r="C1461" i="62"/>
  <c r="D1461" i="62"/>
  <c r="E1461" i="62"/>
  <c r="F1461" i="62"/>
  <c r="G1461" i="62"/>
  <c r="H1461" i="62"/>
  <c r="I1461" i="62"/>
  <c r="J1461" i="62"/>
  <c r="A1462" i="62"/>
  <c r="B1462" i="62"/>
  <c r="C1462" i="62"/>
  <c r="D1462" i="62"/>
  <c r="E1462" i="62"/>
  <c r="F1462" i="62"/>
  <c r="G1462" i="62"/>
  <c r="H1462" i="62"/>
  <c r="I1462" i="62"/>
  <c r="J1462" i="62"/>
  <c r="A1463" i="62"/>
  <c r="B1463" i="62"/>
  <c r="C1463" i="62"/>
  <c r="D1463" i="62"/>
  <c r="E1463" i="62"/>
  <c r="F1463" i="62"/>
  <c r="G1463" i="62"/>
  <c r="H1463" i="62"/>
  <c r="I1463" i="62"/>
  <c r="J1463" i="62"/>
  <c r="A1464" i="62"/>
  <c r="B1464" i="62"/>
  <c r="C1464" i="62"/>
  <c r="D1464" i="62"/>
  <c r="E1464" i="62"/>
  <c r="F1464" i="62"/>
  <c r="G1464" i="62"/>
  <c r="H1464" i="62"/>
  <c r="I1464" i="62"/>
  <c r="J1464" i="62"/>
  <c r="A1465" i="62"/>
  <c r="B1465" i="62"/>
  <c r="C1465" i="62"/>
  <c r="D1465" i="62"/>
  <c r="E1465" i="62"/>
  <c r="F1465" i="62"/>
  <c r="G1465" i="62"/>
  <c r="H1465" i="62"/>
  <c r="I1465" i="62"/>
  <c r="J1465" i="62"/>
  <c r="A1466" i="62"/>
  <c r="B1466" i="62"/>
  <c r="C1466" i="62"/>
  <c r="D1466" i="62"/>
  <c r="E1466" i="62"/>
  <c r="F1466" i="62"/>
  <c r="G1466" i="62"/>
  <c r="H1466" i="62"/>
  <c r="I1466" i="62"/>
  <c r="J1466" i="62"/>
  <c r="A1467" i="62"/>
  <c r="B1467" i="62"/>
  <c r="C1467" i="62"/>
  <c r="D1467" i="62"/>
  <c r="E1467" i="62"/>
  <c r="F1467" i="62"/>
  <c r="G1467" i="62"/>
  <c r="H1467" i="62"/>
  <c r="I1467" i="62"/>
  <c r="J1467" i="62"/>
  <c r="A1468" i="62"/>
  <c r="B1468" i="62"/>
  <c r="C1468" i="62"/>
  <c r="D1468" i="62"/>
  <c r="E1468" i="62"/>
  <c r="F1468" i="62"/>
  <c r="G1468" i="62"/>
  <c r="H1468" i="62"/>
  <c r="I1468" i="62"/>
  <c r="J1468" i="62"/>
  <c r="A1469" i="62"/>
  <c r="B1469" i="62"/>
  <c r="C1469" i="62"/>
  <c r="D1469" i="62"/>
  <c r="E1469" i="62"/>
  <c r="F1469" i="62"/>
  <c r="G1469" i="62"/>
  <c r="H1469" i="62"/>
  <c r="I1469" i="62"/>
  <c r="J1469" i="62"/>
  <c r="A1470" i="62"/>
  <c r="B1470" i="62"/>
  <c r="C1470" i="62"/>
  <c r="D1470" i="62"/>
  <c r="E1470" i="62"/>
  <c r="F1470" i="62"/>
  <c r="G1470" i="62"/>
  <c r="H1470" i="62"/>
  <c r="I1470" i="62"/>
  <c r="J1470" i="62"/>
  <c r="A1471" i="62"/>
  <c r="B1471" i="62"/>
  <c r="C1471" i="62"/>
  <c r="D1471" i="62"/>
  <c r="E1471" i="62"/>
  <c r="F1471" i="62"/>
  <c r="G1471" i="62"/>
  <c r="H1471" i="62"/>
  <c r="I1471" i="62"/>
  <c r="J1471" i="62"/>
  <c r="A1472" i="62"/>
  <c r="B1472" i="62"/>
  <c r="C1472" i="62"/>
  <c r="D1472" i="62"/>
  <c r="E1472" i="62"/>
  <c r="F1472" i="62"/>
  <c r="G1472" i="62"/>
  <c r="H1472" i="62"/>
  <c r="I1472" i="62"/>
  <c r="J1472" i="62"/>
  <c r="A1473" i="62"/>
  <c r="B1473" i="62"/>
  <c r="C1473" i="62"/>
  <c r="D1473" i="62"/>
  <c r="E1473" i="62"/>
  <c r="F1473" i="62"/>
  <c r="G1473" i="62"/>
  <c r="H1473" i="62"/>
  <c r="I1473" i="62"/>
  <c r="J1473" i="62"/>
  <c r="A1474" i="62"/>
  <c r="B1474" i="62"/>
  <c r="C1474" i="62"/>
  <c r="D1474" i="62"/>
  <c r="E1474" i="62"/>
  <c r="F1474" i="62"/>
  <c r="G1474" i="62"/>
  <c r="H1474" i="62"/>
  <c r="I1474" i="62"/>
  <c r="J1474" i="62"/>
  <c r="A1475" i="62"/>
  <c r="B1475" i="62"/>
  <c r="C1475" i="62"/>
  <c r="D1475" i="62"/>
  <c r="E1475" i="62"/>
  <c r="F1475" i="62"/>
  <c r="G1475" i="62"/>
  <c r="H1475" i="62"/>
  <c r="I1475" i="62"/>
  <c r="J1475" i="62"/>
  <c r="A1476" i="62"/>
  <c r="B1476" i="62"/>
  <c r="C1476" i="62"/>
  <c r="D1476" i="62"/>
  <c r="E1476" i="62"/>
  <c r="F1476" i="62"/>
  <c r="G1476" i="62"/>
  <c r="H1476" i="62"/>
  <c r="I1476" i="62"/>
  <c r="J1476" i="62"/>
  <c r="A1477" i="62"/>
  <c r="B1477" i="62"/>
  <c r="C1477" i="62"/>
  <c r="D1477" i="62"/>
  <c r="E1477" i="62"/>
  <c r="F1477" i="62"/>
  <c r="G1477" i="62"/>
  <c r="H1477" i="62"/>
  <c r="I1477" i="62"/>
  <c r="J1477" i="62"/>
  <c r="A1478" i="62"/>
  <c r="B1478" i="62"/>
  <c r="C1478" i="62"/>
  <c r="D1478" i="62"/>
  <c r="E1478" i="62"/>
  <c r="F1478" i="62"/>
  <c r="G1478" i="62"/>
  <c r="H1478" i="62"/>
  <c r="I1478" i="62"/>
  <c r="J1478" i="62"/>
  <c r="A1479" i="62"/>
  <c r="B1479" i="62"/>
  <c r="C1479" i="62"/>
  <c r="D1479" i="62"/>
  <c r="E1479" i="62"/>
  <c r="F1479" i="62"/>
  <c r="G1479" i="62"/>
  <c r="H1479" i="62"/>
  <c r="I1479" i="62"/>
  <c r="J1479" i="62"/>
  <c r="A1480" i="62"/>
  <c r="B1480" i="62"/>
  <c r="C1480" i="62"/>
  <c r="D1480" i="62"/>
  <c r="E1480" i="62"/>
  <c r="F1480" i="62"/>
  <c r="G1480" i="62"/>
  <c r="H1480" i="62"/>
  <c r="I1480" i="62"/>
  <c r="J1480" i="62"/>
  <c r="A1481" i="62"/>
  <c r="B1481" i="62"/>
  <c r="C1481" i="62"/>
  <c r="D1481" i="62"/>
  <c r="E1481" i="62"/>
  <c r="F1481" i="62"/>
  <c r="G1481" i="62"/>
  <c r="H1481" i="62"/>
  <c r="I1481" i="62"/>
  <c r="J1481" i="62"/>
  <c r="A1482" i="62"/>
  <c r="B1482" i="62"/>
  <c r="C1482" i="62"/>
  <c r="D1482" i="62"/>
  <c r="E1482" i="62"/>
  <c r="F1482" i="62"/>
  <c r="G1482" i="62"/>
  <c r="H1482" i="62"/>
  <c r="I1482" i="62"/>
  <c r="J1482" i="62"/>
  <c r="A1483" i="62"/>
  <c r="B1483" i="62"/>
  <c r="C1483" i="62"/>
  <c r="D1483" i="62"/>
  <c r="E1483" i="62"/>
  <c r="F1483" i="62"/>
  <c r="G1483" i="62"/>
  <c r="H1483" i="62"/>
  <c r="I1483" i="62"/>
  <c r="J1483" i="62"/>
  <c r="A1484" i="62"/>
  <c r="B1484" i="62"/>
  <c r="C1484" i="62"/>
  <c r="D1484" i="62"/>
  <c r="E1484" i="62"/>
  <c r="F1484" i="62"/>
  <c r="G1484" i="62"/>
  <c r="H1484" i="62"/>
  <c r="I1484" i="62"/>
  <c r="J1484" i="62"/>
  <c r="A1485" i="62"/>
  <c r="B1485" i="62"/>
  <c r="C1485" i="62"/>
  <c r="D1485" i="62"/>
  <c r="E1485" i="62"/>
  <c r="F1485" i="62"/>
  <c r="G1485" i="62"/>
  <c r="H1485" i="62"/>
  <c r="I1485" i="62"/>
  <c r="J1485" i="62"/>
  <c r="A1486" i="62"/>
  <c r="B1486" i="62"/>
  <c r="C1486" i="62"/>
  <c r="D1486" i="62"/>
  <c r="E1486" i="62"/>
  <c r="F1486" i="62"/>
  <c r="G1486" i="62"/>
  <c r="H1486" i="62"/>
  <c r="I1486" i="62"/>
  <c r="J1486" i="62"/>
  <c r="A1487" i="62"/>
  <c r="B1487" i="62"/>
  <c r="C1487" i="62"/>
  <c r="D1487" i="62"/>
  <c r="E1487" i="62"/>
  <c r="F1487" i="62"/>
  <c r="G1487" i="62"/>
  <c r="H1487" i="62"/>
  <c r="I1487" i="62"/>
  <c r="J1487" i="62"/>
  <c r="A1488" i="62"/>
  <c r="B1488" i="62"/>
  <c r="C1488" i="62"/>
  <c r="D1488" i="62"/>
  <c r="E1488" i="62"/>
  <c r="F1488" i="62"/>
  <c r="G1488" i="62"/>
  <c r="H1488" i="62"/>
  <c r="I1488" i="62"/>
  <c r="J1488" i="62"/>
  <c r="A1489" i="62"/>
  <c r="B1489" i="62"/>
  <c r="C1489" i="62"/>
  <c r="D1489" i="62"/>
  <c r="E1489" i="62"/>
  <c r="F1489" i="62"/>
  <c r="G1489" i="62"/>
  <c r="H1489" i="62"/>
  <c r="I1489" i="62"/>
  <c r="J1489" i="62"/>
  <c r="A1490" i="62"/>
  <c r="B1490" i="62"/>
  <c r="C1490" i="62"/>
  <c r="D1490" i="62"/>
  <c r="E1490" i="62"/>
  <c r="F1490" i="62"/>
  <c r="G1490" i="62"/>
  <c r="H1490" i="62"/>
  <c r="I1490" i="62"/>
  <c r="J1490" i="62"/>
  <c r="A1491" i="62"/>
  <c r="B1491" i="62"/>
  <c r="C1491" i="62"/>
  <c r="D1491" i="62"/>
  <c r="E1491" i="62"/>
  <c r="F1491" i="62"/>
  <c r="G1491" i="62"/>
  <c r="H1491" i="62"/>
  <c r="I1491" i="62"/>
  <c r="J1491" i="62"/>
  <c r="A1492" i="62"/>
  <c r="B1492" i="62"/>
  <c r="C1492" i="62"/>
  <c r="D1492" i="62"/>
  <c r="E1492" i="62"/>
  <c r="F1492" i="62"/>
  <c r="G1492" i="62"/>
  <c r="H1492" i="62"/>
  <c r="I1492" i="62"/>
  <c r="J1492" i="62"/>
  <c r="A1493" i="62"/>
  <c r="B1493" i="62"/>
  <c r="C1493" i="62"/>
  <c r="D1493" i="62"/>
  <c r="E1493" i="62"/>
  <c r="F1493" i="62"/>
  <c r="G1493" i="62"/>
  <c r="H1493" i="62"/>
  <c r="I1493" i="62"/>
  <c r="J1493" i="62"/>
  <c r="A1494" i="62"/>
  <c r="B1494" i="62"/>
  <c r="C1494" i="62"/>
  <c r="D1494" i="62"/>
  <c r="E1494" i="62"/>
  <c r="F1494" i="62"/>
  <c r="G1494" i="62"/>
  <c r="H1494" i="62"/>
  <c r="I1494" i="62"/>
  <c r="J1494" i="62"/>
  <c r="A1495" i="62"/>
  <c r="B1495" i="62"/>
  <c r="C1495" i="62"/>
  <c r="D1495" i="62"/>
  <c r="E1495" i="62"/>
  <c r="F1495" i="62"/>
  <c r="G1495" i="62"/>
  <c r="H1495" i="62"/>
  <c r="I1495" i="62"/>
  <c r="J1495" i="62"/>
  <c r="A1496" i="62"/>
  <c r="B1496" i="62"/>
  <c r="C1496" i="62"/>
  <c r="D1496" i="62"/>
  <c r="E1496" i="62"/>
  <c r="F1496" i="62"/>
  <c r="G1496" i="62"/>
  <c r="H1496" i="62"/>
  <c r="I1496" i="62"/>
  <c r="J1496" i="62"/>
  <c r="A1497" i="62"/>
  <c r="B1497" i="62"/>
  <c r="C1497" i="62"/>
  <c r="D1497" i="62"/>
  <c r="E1497" i="62"/>
  <c r="F1497" i="62"/>
  <c r="G1497" i="62"/>
  <c r="H1497" i="62"/>
  <c r="I1497" i="62"/>
  <c r="J1497" i="62"/>
  <c r="A1498" i="62"/>
  <c r="B1498" i="62"/>
  <c r="C1498" i="62"/>
  <c r="D1498" i="62"/>
  <c r="E1498" i="62"/>
  <c r="F1498" i="62"/>
  <c r="G1498" i="62"/>
  <c r="H1498" i="62"/>
  <c r="I1498" i="62"/>
  <c r="J1498" i="62"/>
  <c r="A1499" i="62"/>
  <c r="B1499" i="62"/>
  <c r="C1499" i="62"/>
  <c r="D1499" i="62"/>
  <c r="E1499" i="62"/>
  <c r="F1499" i="62"/>
  <c r="G1499" i="62"/>
  <c r="H1499" i="62"/>
  <c r="I1499" i="62"/>
  <c r="J1499" i="62"/>
  <c r="A1500" i="62"/>
  <c r="B1500" i="62"/>
  <c r="C1500" i="62"/>
  <c r="D1500" i="62"/>
  <c r="E1500" i="62"/>
  <c r="F1500" i="62"/>
  <c r="G1500" i="62"/>
  <c r="H1500" i="62"/>
  <c r="I1500" i="62"/>
  <c r="J1500" i="62"/>
  <c r="A1501" i="62"/>
  <c r="B1501" i="62"/>
  <c r="C1501" i="62"/>
  <c r="D1501" i="62"/>
  <c r="E1501" i="62"/>
  <c r="F1501" i="62"/>
  <c r="G1501" i="62"/>
  <c r="H1501" i="62"/>
  <c r="I1501" i="62"/>
  <c r="J1501" i="62"/>
  <c r="A1502" i="62"/>
  <c r="B1502" i="62"/>
  <c r="C1502" i="62"/>
  <c r="D1502" i="62"/>
  <c r="E1502" i="62"/>
  <c r="F1502" i="62"/>
  <c r="G1502" i="62"/>
  <c r="H1502" i="62"/>
  <c r="I1502" i="62"/>
  <c r="J1502" i="62"/>
  <c r="A1503" i="62"/>
  <c r="B1503" i="62"/>
  <c r="C1503" i="62"/>
  <c r="D1503" i="62"/>
  <c r="E1503" i="62"/>
  <c r="F1503" i="62"/>
  <c r="G1503" i="62"/>
  <c r="H1503" i="62"/>
  <c r="I1503" i="62"/>
  <c r="J1503" i="62"/>
  <c r="A1504" i="62"/>
  <c r="B1504" i="62"/>
  <c r="C1504" i="62"/>
  <c r="D1504" i="62"/>
  <c r="E1504" i="62"/>
  <c r="F1504" i="62"/>
  <c r="G1504" i="62"/>
  <c r="H1504" i="62"/>
  <c r="I1504" i="62"/>
  <c r="J1504" i="62"/>
  <c r="A1505" i="62"/>
  <c r="B1505" i="62"/>
  <c r="C1505" i="62"/>
  <c r="D1505" i="62"/>
  <c r="E1505" i="62"/>
  <c r="F1505" i="62"/>
  <c r="G1505" i="62"/>
  <c r="H1505" i="62"/>
  <c r="I1505" i="62"/>
  <c r="J1505" i="62"/>
  <c r="A1506" i="62"/>
  <c r="B1506" i="62"/>
  <c r="C1506" i="62"/>
  <c r="D1506" i="62"/>
  <c r="E1506" i="62"/>
  <c r="F1506" i="62"/>
  <c r="G1506" i="62"/>
  <c r="H1506" i="62"/>
  <c r="I1506" i="62"/>
  <c r="J1506" i="62"/>
  <c r="A1507" i="62"/>
  <c r="B1507" i="62"/>
  <c r="C1507" i="62"/>
  <c r="D1507" i="62"/>
  <c r="E1507" i="62"/>
  <c r="F1507" i="62"/>
  <c r="G1507" i="62"/>
  <c r="H1507" i="62"/>
  <c r="I1507" i="62"/>
  <c r="J1507" i="62"/>
  <c r="A1508" i="62"/>
  <c r="B1508" i="62"/>
  <c r="C1508" i="62"/>
  <c r="D1508" i="62"/>
  <c r="E1508" i="62"/>
  <c r="F1508" i="62"/>
  <c r="G1508" i="62"/>
  <c r="H1508" i="62"/>
  <c r="I1508" i="62"/>
  <c r="J1508" i="62"/>
  <c r="A1509" i="62"/>
  <c r="B1509" i="62"/>
  <c r="C1509" i="62"/>
  <c r="D1509" i="62"/>
  <c r="E1509" i="62"/>
  <c r="F1509" i="62"/>
  <c r="G1509" i="62"/>
  <c r="H1509" i="62"/>
  <c r="I1509" i="62"/>
  <c r="J1509" i="62"/>
  <c r="A1510" i="62"/>
  <c r="B1510" i="62"/>
  <c r="C1510" i="62"/>
  <c r="D1510" i="62"/>
  <c r="E1510" i="62"/>
  <c r="F1510" i="62"/>
  <c r="G1510" i="62"/>
  <c r="H1510" i="62"/>
  <c r="I1510" i="62"/>
  <c r="J1510" i="62"/>
  <c r="A1511" i="62"/>
  <c r="B1511" i="62"/>
  <c r="C1511" i="62"/>
  <c r="D1511" i="62"/>
  <c r="E1511" i="62"/>
  <c r="F1511" i="62"/>
  <c r="G1511" i="62"/>
  <c r="H1511" i="62"/>
  <c r="I1511" i="62"/>
  <c r="J1511" i="62"/>
  <c r="A1512" i="62"/>
  <c r="B1512" i="62"/>
  <c r="C1512" i="62"/>
  <c r="D1512" i="62"/>
  <c r="E1512" i="62"/>
  <c r="F1512" i="62"/>
  <c r="G1512" i="62"/>
  <c r="H1512" i="62"/>
  <c r="I1512" i="62"/>
  <c r="J1512" i="62"/>
  <c r="A1513" i="62"/>
  <c r="B1513" i="62"/>
  <c r="C1513" i="62"/>
  <c r="D1513" i="62"/>
  <c r="E1513" i="62"/>
  <c r="F1513" i="62"/>
  <c r="G1513" i="62"/>
  <c r="H1513" i="62"/>
  <c r="I1513" i="62"/>
  <c r="J1513" i="62"/>
  <c r="A1514" i="62"/>
  <c r="B1514" i="62"/>
  <c r="C1514" i="62"/>
  <c r="D1514" i="62"/>
  <c r="E1514" i="62"/>
  <c r="F1514" i="62"/>
  <c r="G1514" i="62"/>
  <c r="H1514" i="62"/>
  <c r="I1514" i="62"/>
  <c r="J1514" i="62"/>
  <c r="A1515" i="62"/>
  <c r="B1515" i="62"/>
  <c r="C1515" i="62"/>
  <c r="D1515" i="62"/>
  <c r="E1515" i="62"/>
  <c r="F1515" i="62"/>
  <c r="G1515" i="62"/>
  <c r="H1515" i="62"/>
  <c r="I1515" i="62"/>
  <c r="J1515" i="62"/>
  <c r="A1516" i="62"/>
  <c r="B1516" i="62"/>
  <c r="C1516" i="62"/>
  <c r="D1516" i="62"/>
  <c r="E1516" i="62"/>
  <c r="F1516" i="62"/>
  <c r="G1516" i="62"/>
  <c r="H1516" i="62"/>
  <c r="I1516" i="62"/>
  <c r="J1516" i="62"/>
  <c r="A1517" i="62"/>
  <c r="B1517" i="62"/>
  <c r="C1517" i="62"/>
  <c r="D1517" i="62"/>
  <c r="E1517" i="62"/>
  <c r="F1517" i="62"/>
  <c r="G1517" i="62"/>
  <c r="H1517" i="62"/>
  <c r="I1517" i="62"/>
  <c r="J1517" i="62"/>
  <c r="A1518" i="62"/>
  <c r="B1518" i="62"/>
  <c r="C1518" i="62"/>
  <c r="D1518" i="62"/>
  <c r="E1518" i="62"/>
  <c r="F1518" i="62"/>
  <c r="G1518" i="62"/>
  <c r="H1518" i="62"/>
  <c r="I1518" i="62"/>
  <c r="J1518" i="62"/>
  <c r="A1519" i="62"/>
  <c r="B1519" i="62"/>
  <c r="C1519" i="62"/>
  <c r="D1519" i="62"/>
  <c r="E1519" i="62"/>
  <c r="F1519" i="62"/>
  <c r="G1519" i="62"/>
  <c r="H1519" i="62"/>
  <c r="I1519" i="62"/>
  <c r="J1519" i="62"/>
  <c r="A1520" i="62"/>
  <c r="B1520" i="62"/>
  <c r="C1520" i="62"/>
  <c r="D1520" i="62"/>
  <c r="E1520" i="62"/>
  <c r="F1520" i="62"/>
  <c r="G1520" i="62"/>
  <c r="H1520" i="62"/>
  <c r="I1520" i="62"/>
  <c r="J1520" i="62"/>
  <c r="A1521" i="62"/>
  <c r="B1521" i="62"/>
  <c r="C1521" i="62"/>
  <c r="D1521" i="62"/>
  <c r="E1521" i="62"/>
  <c r="F1521" i="62"/>
  <c r="G1521" i="62"/>
  <c r="H1521" i="62"/>
  <c r="I1521" i="62"/>
  <c r="J1521" i="62"/>
  <c r="A1522" i="62"/>
  <c r="B1522" i="62"/>
  <c r="C1522" i="62"/>
  <c r="D1522" i="62"/>
  <c r="E1522" i="62"/>
  <c r="F1522" i="62"/>
  <c r="G1522" i="62"/>
  <c r="H1522" i="62"/>
  <c r="I1522" i="62"/>
  <c r="J1522" i="62"/>
  <c r="A1523" i="62"/>
  <c r="B1523" i="62"/>
  <c r="C1523" i="62"/>
  <c r="D1523" i="62"/>
  <c r="E1523" i="62"/>
  <c r="F1523" i="62"/>
  <c r="G1523" i="62"/>
  <c r="H1523" i="62"/>
  <c r="I1523" i="62"/>
  <c r="J1523" i="62"/>
  <c r="A1524" i="62"/>
  <c r="B1524" i="62"/>
  <c r="C1524" i="62"/>
  <c r="D1524" i="62"/>
  <c r="E1524" i="62"/>
  <c r="F1524" i="62"/>
  <c r="G1524" i="62"/>
  <c r="H1524" i="62"/>
  <c r="I1524" i="62"/>
  <c r="J1524" i="62"/>
  <c r="A1525" i="62"/>
  <c r="B1525" i="62"/>
  <c r="C1525" i="62"/>
  <c r="D1525" i="62"/>
  <c r="E1525" i="62"/>
  <c r="F1525" i="62"/>
  <c r="G1525" i="62"/>
  <c r="H1525" i="62"/>
  <c r="I1525" i="62"/>
  <c r="J1525" i="62"/>
  <c r="A1526" i="62"/>
  <c r="B1526" i="62"/>
  <c r="C1526" i="62"/>
  <c r="D1526" i="62"/>
  <c r="E1526" i="62"/>
  <c r="F1526" i="62"/>
  <c r="G1526" i="62"/>
  <c r="H1526" i="62"/>
  <c r="I1526" i="62"/>
  <c r="J1526" i="62"/>
  <c r="A1527" i="62"/>
  <c r="B1527" i="62"/>
  <c r="C1527" i="62"/>
  <c r="D1527" i="62"/>
  <c r="E1527" i="62"/>
  <c r="F1527" i="62"/>
  <c r="G1527" i="62"/>
  <c r="H1527" i="62"/>
  <c r="I1527" i="62"/>
  <c r="J1527" i="62"/>
  <c r="A1528" i="62"/>
  <c r="B1528" i="62"/>
  <c r="C1528" i="62"/>
  <c r="D1528" i="62"/>
  <c r="E1528" i="62"/>
  <c r="F1528" i="62"/>
  <c r="G1528" i="62"/>
  <c r="H1528" i="62"/>
  <c r="I1528" i="62"/>
  <c r="J1528" i="62"/>
  <c r="A1529" i="62"/>
  <c r="B1529" i="62"/>
  <c r="C1529" i="62"/>
  <c r="D1529" i="62"/>
  <c r="E1529" i="62"/>
  <c r="F1529" i="62"/>
  <c r="G1529" i="62"/>
  <c r="H1529" i="62"/>
  <c r="I1529" i="62"/>
  <c r="J1529" i="62"/>
  <c r="A1530" i="62"/>
  <c r="B1530" i="62"/>
  <c r="C1530" i="62"/>
  <c r="D1530" i="62"/>
  <c r="E1530" i="62"/>
  <c r="F1530" i="62"/>
  <c r="G1530" i="62"/>
  <c r="H1530" i="62"/>
  <c r="I1530" i="62"/>
  <c r="J1530" i="62"/>
  <c r="A1531" i="62"/>
  <c r="B1531" i="62"/>
  <c r="C1531" i="62"/>
  <c r="D1531" i="62"/>
  <c r="E1531" i="62"/>
  <c r="F1531" i="62"/>
  <c r="G1531" i="62"/>
  <c r="H1531" i="62"/>
  <c r="I1531" i="62"/>
  <c r="J1531" i="62"/>
  <c r="A1532" i="62"/>
  <c r="B1532" i="62"/>
  <c r="C1532" i="62"/>
  <c r="D1532" i="62"/>
  <c r="E1532" i="62"/>
  <c r="F1532" i="62"/>
  <c r="G1532" i="62"/>
  <c r="H1532" i="62"/>
  <c r="I1532" i="62"/>
  <c r="J1532" i="62"/>
  <c r="A1533" i="62"/>
  <c r="B1533" i="62"/>
  <c r="C1533" i="62"/>
  <c r="D1533" i="62"/>
  <c r="E1533" i="62"/>
  <c r="F1533" i="62"/>
  <c r="G1533" i="62"/>
  <c r="H1533" i="62"/>
  <c r="I1533" i="62"/>
  <c r="J1533" i="62"/>
  <c r="A1534" i="62"/>
  <c r="B1534" i="62"/>
  <c r="C1534" i="62"/>
  <c r="D1534" i="62"/>
  <c r="E1534" i="62"/>
  <c r="F1534" i="62"/>
  <c r="G1534" i="62"/>
  <c r="H1534" i="62"/>
  <c r="I1534" i="62"/>
  <c r="J1534" i="62"/>
  <c r="A1535" i="62"/>
  <c r="B1535" i="62"/>
  <c r="C1535" i="62"/>
  <c r="D1535" i="62"/>
  <c r="E1535" i="62"/>
  <c r="F1535" i="62"/>
  <c r="G1535" i="62"/>
  <c r="H1535" i="62"/>
  <c r="I1535" i="62"/>
  <c r="J1535" i="62"/>
  <c r="A1536" i="62"/>
  <c r="B1536" i="62"/>
  <c r="C1536" i="62"/>
  <c r="D1536" i="62"/>
  <c r="E1536" i="62"/>
  <c r="F1536" i="62"/>
  <c r="G1536" i="62"/>
  <c r="H1536" i="62"/>
  <c r="I1536" i="62"/>
  <c r="J1536" i="62"/>
  <c r="A1537" i="62"/>
  <c r="B1537" i="62"/>
  <c r="C1537" i="62"/>
  <c r="D1537" i="62"/>
  <c r="E1537" i="62"/>
  <c r="F1537" i="62"/>
  <c r="G1537" i="62"/>
  <c r="H1537" i="62"/>
  <c r="I1537" i="62"/>
  <c r="J1537" i="62"/>
  <c r="A1538" i="62"/>
  <c r="B1538" i="62"/>
  <c r="C1538" i="62"/>
  <c r="D1538" i="62"/>
  <c r="E1538" i="62"/>
  <c r="F1538" i="62"/>
  <c r="G1538" i="62"/>
  <c r="H1538" i="62"/>
  <c r="I1538" i="62"/>
  <c r="J1538" i="62"/>
  <c r="A1539" i="62"/>
  <c r="B1539" i="62"/>
  <c r="C1539" i="62"/>
  <c r="D1539" i="62"/>
  <c r="E1539" i="62"/>
  <c r="F1539" i="62"/>
  <c r="G1539" i="62"/>
  <c r="H1539" i="62"/>
  <c r="I1539" i="62"/>
  <c r="J1539" i="62"/>
  <c r="A1540" i="62"/>
  <c r="B1540" i="62"/>
  <c r="C1540" i="62"/>
  <c r="D1540" i="62"/>
  <c r="E1540" i="62"/>
  <c r="F1540" i="62"/>
  <c r="G1540" i="62"/>
  <c r="H1540" i="62"/>
  <c r="I1540" i="62"/>
  <c r="J1540" i="62"/>
  <c r="A1541" i="62"/>
  <c r="B1541" i="62"/>
  <c r="C1541" i="62"/>
  <c r="D1541" i="62"/>
  <c r="E1541" i="62"/>
  <c r="F1541" i="62"/>
  <c r="G1541" i="62"/>
  <c r="H1541" i="62"/>
  <c r="I1541" i="62"/>
  <c r="J1541" i="62"/>
  <c r="A1542" i="62"/>
  <c r="B1542" i="62"/>
  <c r="C1542" i="62"/>
  <c r="D1542" i="62"/>
  <c r="E1542" i="62"/>
  <c r="F1542" i="62"/>
  <c r="G1542" i="62"/>
  <c r="H1542" i="62"/>
  <c r="I1542" i="62"/>
  <c r="J1542" i="62"/>
  <c r="A1543" i="62"/>
  <c r="B1543" i="62"/>
  <c r="C1543" i="62"/>
  <c r="D1543" i="62"/>
  <c r="E1543" i="62"/>
  <c r="F1543" i="62"/>
  <c r="G1543" i="62"/>
  <c r="H1543" i="62"/>
  <c r="I1543" i="62"/>
  <c r="J1543" i="62"/>
  <c r="A1544" i="62"/>
  <c r="B1544" i="62"/>
  <c r="C1544" i="62"/>
  <c r="D1544" i="62"/>
  <c r="E1544" i="62"/>
  <c r="F1544" i="62"/>
  <c r="G1544" i="62"/>
  <c r="H1544" i="62"/>
  <c r="I1544" i="62"/>
  <c r="J1544" i="62"/>
  <c r="A1545" i="62"/>
  <c r="B1545" i="62"/>
  <c r="C1545" i="62"/>
  <c r="D1545" i="62"/>
  <c r="E1545" i="62"/>
  <c r="F1545" i="62"/>
  <c r="G1545" i="62"/>
  <c r="H1545" i="62"/>
  <c r="I1545" i="62"/>
  <c r="J1545" i="62"/>
  <c r="A1546" i="62"/>
  <c r="B1546" i="62"/>
  <c r="C1546" i="62"/>
  <c r="D1546" i="62"/>
  <c r="E1546" i="62"/>
  <c r="F1546" i="62"/>
  <c r="G1546" i="62"/>
  <c r="H1546" i="62"/>
  <c r="I1546" i="62"/>
  <c r="J1546" i="62"/>
  <c r="A1547" i="62"/>
  <c r="B1547" i="62"/>
  <c r="C1547" i="62"/>
  <c r="D1547" i="62"/>
  <c r="E1547" i="62"/>
  <c r="F1547" i="62"/>
  <c r="G1547" i="62"/>
  <c r="H1547" i="62"/>
  <c r="I1547" i="62"/>
  <c r="J1547" i="62"/>
  <c r="A1548" i="62"/>
  <c r="B1548" i="62"/>
  <c r="C1548" i="62"/>
  <c r="D1548" i="62"/>
  <c r="E1548" i="62"/>
  <c r="F1548" i="62"/>
  <c r="G1548" i="62"/>
  <c r="H1548" i="62"/>
  <c r="I1548" i="62"/>
  <c r="J1548" i="62"/>
  <c r="A1549" i="62"/>
  <c r="B1549" i="62"/>
  <c r="C1549" i="62"/>
  <c r="D1549" i="62"/>
  <c r="E1549" i="62"/>
  <c r="F1549" i="62"/>
  <c r="G1549" i="62"/>
  <c r="H1549" i="62"/>
  <c r="I1549" i="62"/>
  <c r="J1549" i="62"/>
  <c r="A1550" i="62"/>
  <c r="B1550" i="62"/>
  <c r="C1550" i="62"/>
  <c r="D1550" i="62"/>
  <c r="E1550" i="62"/>
  <c r="F1550" i="62"/>
  <c r="G1550" i="62"/>
  <c r="H1550" i="62"/>
  <c r="I1550" i="62"/>
  <c r="J1550" i="62"/>
  <c r="A1551" i="62"/>
  <c r="B1551" i="62"/>
  <c r="C1551" i="62"/>
  <c r="D1551" i="62"/>
  <c r="E1551" i="62"/>
  <c r="F1551" i="62"/>
  <c r="G1551" i="62"/>
  <c r="H1551" i="62"/>
  <c r="I1551" i="62"/>
  <c r="J1551" i="62"/>
  <c r="A1552" i="62"/>
  <c r="B1552" i="62"/>
  <c r="C1552" i="62"/>
  <c r="D1552" i="62"/>
  <c r="E1552" i="62"/>
  <c r="F1552" i="62"/>
  <c r="G1552" i="62"/>
  <c r="H1552" i="62"/>
  <c r="I1552" i="62"/>
  <c r="J1552" i="62"/>
  <c r="A1553" i="62"/>
  <c r="B1553" i="62"/>
  <c r="C1553" i="62"/>
  <c r="D1553" i="62"/>
  <c r="E1553" i="62"/>
  <c r="F1553" i="62"/>
  <c r="G1553" i="62"/>
  <c r="H1553" i="62"/>
  <c r="I1553" i="62"/>
  <c r="J1553" i="62"/>
  <c r="A1554" i="62"/>
  <c r="B1554" i="62"/>
  <c r="C1554" i="62"/>
  <c r="D1554" i="62"/>
  <c r="E1554" i="62"/>
  <c r="F1554" i="62"/>
  <c r="G1554" i="62"/>
  <c r="H1554" i="62"/>
  <c r="I1554" i="62"/>
  <c r="J1554" i="62"/>
  <c r="A1555" i="62"/>
  <c r="B1555" i="62"/>
  <c r="C1555" i="62"/>
  <c r="D1555" i="62"/>
  <c r="E1555" i="62"/>
  <c r="F1555" i="62"/>
  <c r="G1555" i="62"/>
  <c r="H1555" i="62"/>
  <c r="I1555" i="62"/>
  <c r="J1555" i="62"/>
  <c r="A1556" i="62"/>
  <c r="B1556" i="62"/>
  <c r="C1556" i="62"/>
  <c r="D1556" i="62"/>
  <c r="E1556" i="62"/>
  <c r="F1556" i="62"/>
  <c r="G1556" i="62"/>
  <c r="H1556" i="62"/>
  <c r="I1556" i="62"/>
  <c r="J1556" i="62"/>
  <c r="A1557" i="62"/>
  <c r="B1557" i="62"/>
  <c r="C1557" i="62"/>
  <c r="D1557" i="62"/>
  <c r="E1557" i="62"/>
  <c r="F1557" i="62"/>
  <c r="G1557" i="62"/>
  <c r="H1557" i="62"/>
  <c r="I1557" i="62"/>
  <c r="J1557" i="62"/>
  <c r="A1558" i="62"/>
  <c r="B1558" i="62"/>
  <c r="C1558" i="62"/>
  <c r="D1558" i="62"/>
  <c r="E1558" i="62"/>
  <c r="F1558" i="62"/>
  <c r="G1558" i="62"/>
  <c r="H1558" i="62"/>
  <c r="I1558" i="62"/>
  <c r="J1558" i="62"/>
  <c r="A1559" i="62"/>
  <c r="B1559" i="62"/>
  <c r="C1559" i="62"/>
  <c r="D1559" i="62"/>
  <c r="E1559" i="62"/>
  <c r="F1559" i="62"/>
  <c r="G1559" i="62"/>
  <c r="H1559" i="62"/>
  <c r="I1559" i="62"/>
  <c r="J1559" i="62"/>
  <c r="A1560" i="62"/>
  <c r="B1560" i="62"/>
  <c r="C1560" i="62"/>
  <c r="D1560" i="62"/>
  <c r="E1560" i="62"/>
  <c r="F1560" i="62"/>
  <c r="G1560" i="62"/>
  <c r="H1560" i="62"/>
  <c r="I1560" i="62"/>
  <c r="J1560" i="62"/>
  <c r="A1561" i="62"/>
  <c r="B1561" i="62"/>
  <c r="C1561" i="62"/>
  <c r="D1561" i="62"/>
  <c r="E1561" i="62"/>
  <c r="F1561" i="62"/>
  <c r="G1561" i="62"/>
  <c r="H1561" i="62"/>
  <c r="I1561" i="62"/>
  <c r="J1561" i="62"/>
  <c r="A1562" i="62"/>
  <c r="B1562" i="62"/>
  <c r="C1562" i="62"/>
  <c r="D1562" i="62"/>
  <c r="E1562" i="62"/>
  <c r="F1562" i="62"/>
  <c r="G1562" i="62"/>
  <c r="H1562" i="62"/>
  <c r="I1562" i="62"/>
  <c r="J1562" i="62"/>
  <c r="A1563" i="62"/>
  <c r="B1563" i="62"/>
  <c r="C1563" i="62"/>
  <c r="D1563" i="62"/>
  <c r="E1563" i="62"/>
  <c r="F1563" i="62"/>
  <c r="G1563" i="62"/>
  <c r="H1563" i="62"/>
  <c r="I1563" i="62"/>
  <c r="J1563" i="62"/>
  <c r="A1564" i="62"/>
  <c r="B1564" i="62"/>
  <c r="C1564" i="62"/>
  <c r="D1564" i="62"/>
  <c r="E1564" i="62"/>
  <c r="F1564" i="62"/>
  <c r="G1564" i="62"/>
  <c r="H1564" i="62"/>
  <c r="I1564" i="62"/>
  <c r="J1564" i="62"/>
  <c r="A1565" i="62"/>
  <c r="B1565" i="62"/>
  <c r="C1565" i="62"/>
  <c r="D1565" i="62"/>
  <c r="E1565" i="62"/>
  <c r="F1565" i="62"/>
  <c r="G1565" i="62"/>
  <c r="H1565" i="62"/>
  <c r="I1565" i="62"/>
  <c r="J1565" i="62"/>
  <c r="A1566" i="62"/>
  <c r="B1566" i="62"/>
  <c r="C1566" i="62"/>
  <c r="D1566" i="62"/>
  <c r="E1566" i="62"/>
  <c r="F1566" i="62"/>
  <c r="G1566" i="62"/>
  <c r="H1566" i="62"/>
  <c r="I1566" i="62"/>
  <c r="J1566" i="62"/>
  <c r="A1567" i="62"/>
  <c r="B1567" i="62"/>
  <c r="C1567" i="62"/>
  <c r="D1567" i="62"/>
  <c r="E1567" i="62"/>
  <c r="F1567" i="62"/>
  <c r="G1567" i="62"/>
  <c r="H1567" i="62"/>
  <c r="I1567" i="62"/>
  <c r="J1567" i="62"/>
  <c r="A1568" i="62"/>
  <c r="B1568" i="62"/>
  <c r="C1568" i="62"/>
  <c r="D1568" i="62"/>
  <c r="E1568" i="62"/>
  <c r="F1568" i="62"/>
  <c r="G1568" i="62"/>
  <c r="H1568" i="62"/>
  <c r="I1568" i="62"/>
  <c r="J1568" i="62"/>
  <c r="A1569" i="62"/>
  <c r="B1569" i="62"/>
  <c r="C1569" i="62"/>
  <c r="D1569" i="62"/>
  <c r="E1569" i="62"/>
  <c r="F1569" i="62"/>
  <c r="G1569" i="62"/>
  <c r="H1569" i="62"/>
  <c r="I1569" i="62"/>
  <c r="J1569" i="62"/>
  <c r="A1570" i="62"/>
  <c r="B1570" i="62"/>
  <c r="C1570" i="62"/>
  <c r="D1570" i="62"/>
  <c r="E1570" i="62"/>
  <c r="F1570" i="62"/>
  <c r="G1570" i="62"/>
  <c r="H1570" i="62"/>
  <c r="I1570" i="62"/>
  <c r="J1570" i="62"/>
  <c r="A1571" i="62"/>
  <c r="B1571" i="62"/>
  <c r="C1571" i="62"/>
  <c r="D1571" i="62"/>
  <c r="E1571" i="62"/>
  <c r="F1571" i="62"/>
  <c r="G1571" i="62"/>
  <c r="H1571" i="62"/>
  <c r="I1571" i="62"/>
  <c r="J1571" i="62"/>
  <c r="A1572" i="62"/>
  <c r="B1572" i="62"/>
  <c r="C1572" i="62"/>
  <c r="D1572" i="62"/>
  <c r="E1572" i="62"/>
  <c r="F1572" i="62"/>
  <c r="G1572" i="62"/>
  <c r="H1572" i="62"/>
  <c r="I1572" i="62"/>
  <c r="J1572" i="62"/>
  <c r="A1573" i="62"/>
  <c r="B1573" i="62"/>
  <c r="C1573" i="62"/>
  <c r="D1573" i="62"/>
  <c r="E1573" i="62"/>
  <c r="F1573" i="62"/>
  <c r="G1573" i="62"/>
  <c r="H1573" i="62"/>
  <c r="I1573" i="62"/>
  <c r="J1573" i="62"/>
  <c r="A1574" i="62"/>
  <c r="B1574" i="62"/>
  <c r="C1574" i="62"/>
  <c r="D1574" i="62"/>
  <c r="E1574" i="62"/>
  <c r="F1574" i="62"/>
  <c r="G1574" i="62"/>
  <c r="H1574" i="62"/>
  <c r="I1574" i="62"/>
  <c r="J1574" i="62"/>
  <c r="A1575" i="62"/>
  <c r="B1575" i="62"/>
  <c r="C1575" i="62"/>
  <c r="D1575" i="62"/>
  <c r="E1575" i="62"/>
  <c r="F1575" i="62"/>
  <c r="G1575" i="62"/>
  <c r="H1575" i="62"/>
  <c r="I1575" i="62"/>
  <c r="J1575" i="62"/>
  <c r="A1576" i="62"/>
  <c r="B1576" i="62"/>
  <c r="C1576" i="62"/>
  <c r="D1576" i="62"/>
  <c r="E1576" i="62"/>
  <c r="F1576" i="62"/>
  <c r="G1576" i="62"/>
  <c r="H1576" i="62"/>
  <c r="I1576" i="62"/>
  <c r="J1576" i="62"/>
  <c r="A1577" i="62"/>
  <c r="B1577" i="62"/>
  <c r="C1577" i="62"/>
  <c r="D1577" i="62"/>
  <c r="E1577" i="62"/>
  <c r="F1577" i="62"/>
  <c r="G1577" i="62"/>
  <c r="H1577" i="62"/>
  <c r="I1577" i="62"/>
  <c r="J1577" i="62"/>
  <c r="A1578" i="62"/>
  <c r="B1578" i="62"/>
  <c r="C1578" i="62"/>
  <c r="D1578" i="62"/>
  <c r="E1578" i="62"/>
  <c r="F1578" i="62"/>
  <c r="G1578" i="62"/>
  <c r="H1578" i="62"/>
  <c r="I1578" i="62"/>
  <c r="J1578" i="62"/>
  <c r="A1579" i="62"/>
  <c r="B1579" i="62"/>
  <c r="C1579" i="62"/>
  <c r="D1579" i="62"/>
  <c r="E1579" i="62"/>
  <c r="F1579" i="62"/>
  <c r="G1579" i="62"/>
  <c r="H1579" i="62"/>
  <c r="I1579" i="62"/>
  <c r="J1579" i="62"/>
  <c r="A1580" i="62"/>
  <c r="B1580" i="62"/>
  <c r="C1580" i="62"/>
  <c r="D1580" i="62"/>
  <c r="E1580" i="62"/>
  <c r="F1580" i="62"/>
  <c r="G1580" i="62"/>
  <c r="H1580" i="62"/>
  <c r="I1580" i="62"/>
  <c r="J1580" i="62"/>
  <c r="A1581" i="62"/>
  <c r="B1581" i="62"/>
  <c r="C1581" i="62"/>
  <c r="D1581" i="62"/>
  <c r="E1581" i="62"/>
  <c r="F1581" i="62"/>
  <c r="G1581" i="62"/>
  <c r="H1581" i="62"/>
  <c r="I1581" i="62"/>
  <c r="J1581" i="62"/>
  <c r="A1582" i="62"/>
  <c r="B1582" i="62"/>
  <c r="C1582" i="62"/>
  <c r="D1582" i="62"/>
  <c r="E1582" i="62"/>
  <c r="F1582" i="62"/>
  <c r="G1582" i="62"/>
  <c r="H1582" i="62"/>
  <c r="I1582" i="62"/>
  <c r="J1582" i="62"/>
  <c r="A1583" i="62"/>
  <c r="B1583" i="62"/>
  <c r="C1583" i="62"/>
  <c r="D1583" i="62"/>
  <c r="E1583" i="62"/>
  <c r="F1583" i="62"/>
  <c r="G1583" i="62"/>
  <c r="H1583" i="62"/>
  <c r="I1583" i="62"/>
  <c r="J1583" i="62"/>
  <c r="A1584" i="62"/>
  <c r="B1584" i="62"/>
  <c r="C1584" i="62"/>
  <c r="D1584" i="62"/>
  <c r="E1584" i="62"/>
  <c r="F1584" i="62"/>
  <c r="G1584" i="62"/>
  <c r="H1584" i="62"/>
  <c r="I1584" i="62"/>
  <c r="J1584" i="62"/>
  <c r="A1585" i="62"/>
  <c r="B1585" i="62"/>
  <c r="C1585" i="62"/>
  <c r="D1585" i="62"/>
  <c r="E1585" i="62"/>
  <c r="F1585" i="62"/>
  <c r="G1585" i="62"/>
  <c r="H1585" i="62"/>
  <c r="I1585" i="62"/>
  <c r="J1585" i="62"/>
  <c r="A1586" i="62"/>
  <c r="B1586" i="62"/>
  <c r="C1586" i="62"/>
  <c r="D1586" i="62"/>
  <c r="E1586" i="62"/>
  <c r="F1586" i="62"/>
  <c r="G1586" i="62"/>
  <c r="H1586" i="62"/>
  <c r="I1586" i="62"/>
  <c r="J1586" i="62"/>
  <c r="A1587" i="62"/>
  <c r="B1587" i="62"/>
  <c r="C1587" i="62"/>
  <c r="D1587" i="62"/>
  <c r="E1587" i="62"/>
  <c r="F1587" i="62"/>
  <c r="G1587" i="62"/>
  <c r="H1587" i="62"/>
  <c r="I1587" i="62"/>
  <c r="J1587" i="62"/>
  <c r="A1588" i="62"/>
  <c r="B1588" i="62"/>
  <c r="C1588" i="62"/>
  <c r="D1588" i="62"/>
  <c r="E1588" i="62"/>
  <c r="F1588" i="62"/>
  <c r="G1588" i="62"/>
  <c r="H1588" i="62"/>
  <c r="I1588" i="62"/>
  <c r="J1588" i="62"/>
  <c r="A1589" i="62"/>
  <c r="B1589" i="62"/>
  <c r="C1589" i="62"/>
  <c r="D1589" i="62"/>
  <c r="E1589" i="62"/>
  <c r="F1589" i="62"/>
  <c r="G1589" i="62"/>
  <c r="H1589" i="62"/>
  <c r="I1589" i="62"/>
  <c r="J1589" i="62"/>
  <c r="A1590" i="62"/>
  <c r="B1590" i="62"/>
  <c r="C1590" i="62"/>
  <c r="D1590" i="62"/>
  <c r="E1590" i="62"/>
  <c r="F1590" i="62"/>
  <c r="G1590" i="62"/>
  <c r="H1590" i="62"/>
  <c r="I1590" i="62"/>
  <c r="J1590" i="62"/>
  <c r="A1591" i="62"/>
  <c r="B1591" i="62"/>
  <c r="C1591" i="62"/>
  <c r="D1591" i="62"/>
  <c r="E1591" i="62"/>
  <c r="F1591" i="62"/>
  <c r="G1591" i="62"/>
  <c r="H1591" i="62"/>
  <c r="I1591" i="62"/>
  <c r="J1591" i="62"/>
  <c r="A1592" i="62"/>
  <c r="B1592" i="62"/>
  <c r="C1592" i="62"/>
  <c r="D1592" i="62"/>
  <c r="E1592" i="62"/>
  <c r="F1592" i="62"/>
  <c r="G1592" i="62"/>
  <c r="H1592" i="62"/>
  <c r="I1592" i="62"/>
  <c r="J1592" i="62"/>
  <c r="A1593" i="62"/>
  <c r="B1593" i="62"/>
  <c r="C1593" i="62"/>
  <c r="D1593" i="62"/>
  <c r="E1593" i="62"/>
  <c r="F1593" i="62"/>
  <c r="G1593" i="62"/>
  <c r="H1593" i="62"/>
  <c r="I1593" i="62"/>
  <c r="J1593" i="62"/>
  <c r="A1594" i="62"/>
  <c r="B1594" i="62"/>
  <c r="C1594" i="62"/>
  <c r="D1594" i="62"/>
  <c r="E1594" i="62"/>
  <c r="F1594" i="62"/>
  <c r="G1594" i="62"/>
  <c r="H1594" i="62"/>
  <c r="I1594" i="62"/>
  <c r="J1594" i="62"/>
  <c r="A1595" i="62"/>
  <c r="B1595" i="62"/>
  <c r="C1595" i="62"/>
  <c r="D1595" i="62"/>
  <c r="E1595" i="62"/>
  <c r="F1595" i="62"/>
  <c r="G1595" i="62"/>
  <c r="H1595" i="62"/>
  <c r="I1595" i="62"/>
  <c r="J1595" i="62"/>
  <c r="A1596" i="62"/>
  <c r="B1596" i="62"/>
  <c r="C1596" i="62"/>
  <c r="D1596" i="62"/>
  <c r="E1596" i="62"/>
  <c r="F1596" i="62"/>
  <c r="G1596" i="62"/>
  <c r="H1596" i="62"/>
  <c r="I1596" i="62"/>
  <c r="J1596" i="62"/>
  <c r="A1597" i="62"/>
  <c r="B1597" i="62"/>
  <c r="C1597" i="62"/>
  <c r="D1597" i="62"/>
  <c r="E1597" i="62"/>
  <c r="F1597" i="62"/>
  <c r="G1597" i="62"/>
  <c r="H1597" i="62"/>
  <c r="I1597" i="62"/>
  <c r="J1597" i="62"/>
  <c r="A1598" i="62"/>
  <c r="B1598" i="62"/>
  <c r="C1598" i="62"/>
  <c r="D1598" i="62"/>
  <c r="E1598" i="62"/>
  <c r="F1598" i="62"/>
  <c r="G1598" i="62"/>
  <c r="H1598" i="62"/>
  <c r="I1598" i="62"/>
  <c r="J1598" i="62"/>
  <c r="A1599" i="62"/>
  <c r="B1599" i="62"/>
  <c r="C1599" i="62"/>
  <c r="D1599" i="62"/>
  <c r="E1599" i="62"/>
  <c r="F1599" i="62"/>
  <c r="G1599" i="62"/>
  <c r="H1599" i="62"/>
  <c r="I1599" i="62"/>
  <c r="J1599" i="62"/>
  <c r="A1600" i="62"/>
  <c r="B1600" i="62"/>
  <c r="C1600" i="62"/>
  <c r="D1600" i="62"/>
  <c r="E1600" i="62"/>
  <c r="F1600" i="62"/>
  <c r="G1600" i="62"/>
  <c r="H1600" i="62"/>
  <c r="I1600" i="62"/>
  <c r="J1600" i="62"/>
  <c r="A1601" i="62"/>
  <c r="B1601" i="62"/>
  <c r="C1601" i="62"/>
  <c r="D1601" i="62"/>
  <c r="E1601" i="62"/>
  <c r="F1601" i="62"/>
  <c r="G1601" i="62"/>
  <c r="H1601" i="62"/>
  <c r="I1601" i="62"/>
  <c r="J1601" i="62"/>
  <c r="A1602" i="62"/>
  <c r="B1602" i="62"/>
  <c r="C1602" i="62"/>
  <c r="D1602" i="62"/>
  <c r="E1602" i="62"/>
  <c r="F1602" i="62"/>
  <c r="G1602" i="62"/>
  <c r="H1602" i="62"/>
  <c r="I1602" i="62"/>
  <c r="J1602" i="62"/>
  <c r="A1603" i="62"/>
  <c r="B1603" i="62"/>
  <c r="C1603" i="62"/>
  <c r="D1603" i="62"/>
  <c r="E1603" i="62"/>
  <c r="F1603" i="62"/>
  <c r="G1603" i="62"/>
  <c r="H1603" i="62"/>
  <c r="I1603" i="62"/>
  <c r="J1603" i="62"/>
  <c r="A1604" i="62"/>
  <c r="B1604" i="62"/>
  <c r="C1604" i="62"/>
  <c r="D1604" i="62"/>
  <c r="E1604" i="62"/>
  <c r="F1604" i="62"/>
  <c r="G1604" i="62"/>
  <c r="H1604" i="62"/>
  <c r="I1604" i="62"/>
  <c r="J1604" i="62"/>
  <c r="A1605" i="62"/>
  <c r="B1605" i="62"/>
  <c r="C1605" i="62"/>
  <c r="D1605" i="62"/>
  <c r="E1605" i="62"/>
  <c r="F1605" i="62"/>
  <c r="G1605" i="62"/>
  <c r="H1605" i="62"/>
  <c r="I1605" i="62"/>
  <c r="J1605" i="62"/>
  <c r="A1606" i="62"/>
  <c r="B1606" i="62"/>
  <c r="C1606" i="62"/>
  <c r="D1606" i="62"/>
  <c r="E1606" i="62"/>
  <c r="F1606" i="62"/>
  <c r="G1606" i="62"/>
  <c r="H1606" i="62"/>
  <c r="I1606" i="62"/>
  <c r="J1606" i="62"/>
  <c r="A1607" i="62"/>
  <c r="B1607" i="62"/>
  <c r="C1607" i="62"/>
  <c r="D1607" i="62"/>
  <c r="E1607" i="62"/>
  <c r="F1607" i="62"/>
  <c r="G1607" i="62"/>
  <c r="H1607" i="62"/>
  <c r="I1607" i="62"/>
  <c r="J1607" i="62"/>
  <c r="A1608" i="62"/>
  <c r="B1608" i="62"/>
  <c r="C1608" i="62"/>
  <c r="D1608" i="62"/>
  <c r="E1608" i="62"/>
  <c r="F1608" i="62"/>
  <c r="G1608" i="62"/>
  <c r="H1608" i="62"/>
  <c r="I1608" i="62"/>
  <c r="J1608" i="62"/>
  <c r="A1609" i="62"/>
  <c r="B1609" i="62"/>
  <c r="C1609" i="62"/>
  <c r="D1609" i="62"/>
  <c r="E1609" i="62"/>
  <c r="F1609" i="62"/>
  <c r="G1609" i="62"/>
  <c r="H1609" i="62"/>
  <c r="I1609" i="62"/>
  <c r="J1609" i="62"/>
  <c r="A1610" i="62"/>
  <c r="B1610" i="62"/>
  <c r="C1610" i="62"/>
  <c r="D1610" i="62"/>
  <c r="E1610" i="62"/>
  <c r="F1610" i="62"/>
  <c r="G1610" i="62"/>
  <c r="H1610" i="62"/>
  <c r="I1610" i="62"/>
  <c r="J1610" i="62"/>
  <c r="A1611" i="62"/>
  <c r="B1611" i="62"/>
  <c r="C1611" i="62"/>
  <c r="D1611" i="62"/>
  <c r="E1611" i="62"/>
  <c r="F1611" i="62"/>
  <c r="G1611" i="62"/>
  <c r="H1611" i="62"/>
  <c r="I1611" i="62"/>
  <c r="J1611" i="62"/>
  <c r="A1612" i="62"/>
  <c r="B1612" i="62"/>
  <c r="C1612" i="62"/>
  <c r="D1612" i="62"/>
  <c r="E1612" i="62"/>
  <c r="F1612" i="62"/>
  <c r="G1612" i="62"/>
  <c r="H1612" i="62"/>
  <c r="I1612" i="62"/>
  <c r="J1612" i="62"/>
  <c r="A1613" i="62"/>
  <c r="B1613" i="62"/>
  <c r="C1613" i="62"/>
  <c r="D1613" i="62"/>
  <c r="E1613" i="62"/>
  <c r="F1613" i="62"/>
  <c r="G1613" i="62"/>
  <c r="H1613" i="62"/>
  <c r="I1613" i="62"/>
  <c r="J1613" i="62"/>
  <c r="A1614" i="62"/>
  <c r="B1614" i="62"/>
  <c r="C1614" i="62"/>
  <c r="D1614" i="62"/>
  <c r="E1614" i="62"/>
  <c r="F1614" i="62"/>
  <c r="G1614" i="62"/>
  <c r="H1614" i="62"/>
  <c r="I1614" i="62"/>
  <c r="J1614" i="62"/>
  <c r="A1615" i="62"/>
  <c r="B1615" i="62"/>
  <c r="C1615" i="62"/>
  <c r="D1615" i="62"/>
  <c r="E1615" i="62"/>
  <c r="F1615" i="62"/>
  <c r="G1615" i="62"/>
  <c r="H1615" i="62"/>
  <c r="I1615" i="62"/>
  <c r="J1615" i="62"/>
  <c r="A1616" i="62"/>
  <c r="B1616" i="62"/>
  <c r="C1616" i="62"/>
  <c r="D1616" i="62"/>
  <c r="E1616" i="62"/>
  <c r="F1616" i="62"/>
  <c r="G1616" i="62"/>
  <c r="H1616" i="62"/>
  <c r="I1616" i="62"/>
  <c r="J1616" i="62"/>
  <c r="A1617" i="62"/>
  <c r="B1617" i="62"/>
  <c r="C1617" i="62"/>
  <c r="D1617" i="62"/>
  <c r="E1617" i="62"/>
  <c r="F1617" i="62"/>
  <c r="G1617" i="62"/>
  <c r="H1617" i="62"/>
  <c r="I1617" i="62"/>
  <c r="J1617" i="62"/>
  <c r="A1618" i="62"/>
  <c r="B1618" i="62"/>
  <c r="C1618" i="62"/>
  <c r="D1618" i="62"/>
  <c r="E1618" i="62"/>
  <c r="F1618" i="62"/>
  <c r="G1618" i="62"/>
  <c r="H1618" i="62"/>
  <c r="I1618" i="62"/>
  <c r="J1618" i="62"/>
  <c r="A1619" i="62"/>
  <c r="B1619" i="62"/>
  <c r="C1619" i="62"/>
  <c r="D1619" i="62"/>
  <c r="E1619" i="62"/>
  <c r="F1619" i="62"/>
  <c r="G1619" i="62"/>
  <c r="H1619" i="62"/>
  <c r="I1619" i="62"/>
  <c r="J1619" i="62"/>
  <c r="A1620" i="62"/>
  <c r="B1620" i="62"/>
  <c r="C1620" i="62"/>
  <c r="D1620" i="62"/>
  <c r="E1620" i="62"/>
  <c r="F1620" i="62"/>
  <c r="G1620" i="62"/>
  <c r="H1620" i="62"/>
  <c r="I1620" i="62"/>
  <c r="J1620" i="62"/>
  <c r="A1621" i="62"/>
  <c r="B1621" i="62"/>
  <c r="C1621" i="62"/>
  <c r="D1621" i="62"/>
  <c r="E1621" i="62"/>
  <c r="F1621" i="62"/>
  <c r="G1621" i="62"/>
  <c r="H1621" i="62"/>
  <c r="I1621" i="62"/>
  <c r="J1621" i="62"/>
  <c r="A1622" i="62"/>
  <c r="B1622" i="62"/>
  <c r="C1622" i="62"/>
  <c r="D1622" i="62"/>
  <c r="E1622" i="62"/>
  <c r="F1622" i="62"/>
  <c r="G1622" i="62"/>
  <c r="H1622" i="62"/>
  <c r="I1622" i="62"/>
  <c r="J1622" i="62"/>
  <c r="A1623" i="62"/>
  <c r="B1623" i="62"/>
  <c r="C1623" i="62"/>
  <c r="D1623" i="62"/>
  <c r="E1623" i="62"/>
  <c r="F1623" i="62"/>
  <c r="G1623" i="62"/>
  <c r="H1623" i="62"/>
  <c r="I1623" i="62"/>
  <c r="J1623" i="62"/>
  <c r="A1624" i="62"/>
  <c r="B1624" i="62"/>
  <c r="C1624" i="62"/>
  <c r="D1624" i="62"/>
  <c r="E1624" i="62"/>
  <c r="F1624" i="62"/>
  <c r="G1624" i="62"/>
  <c r="H1624" i="62"/>
  <c r="I1624" i="62"/>
  <c r="J1624" i="62"/>
  <c r="A1625" i="62"/>
  <c r="B1625" i="62"/>
  <c r="C1625" i="62"/>
  <c r="D1625" i="62"/>
  <c r="E1625" i="62"/>
  <c r="F1625" i="62"/>
  <c r="G1625" i="62"/>
  <c r="H1625" i="62"/>
  <c r="I1625" i="62"/>
  <c r="J1625" i="62"/>
  <c r="A1626" i="62"/>
  <c r="B1626" i="62"/>
  <c r="C1626" i="62"/>
  <c r="D1626" i="62"/>
  <c r="E1626" i="62"/>
  <c r="F1626" i="62"/>
  <c r="G1626" i="62"/>
  <c r="H1626" i="62"/>
  <c r="I1626" i="62"/>
  <c r="J1626" i="62"/>
  <c r="A1627" i="62"/>
  <c r="B1627" i="62"/>
  <c r="C1627" i="62"/>
  <c r="D1627" i="62"/>
  <c r="E1627" i="62"/>
  <c r="F1627" i="62"/>
  <c r="G1627" i="62"/>
  <c r="H1627" i="62"/>
  <c r="I1627" i="62"/>
  <c r="J1627" i="62"/>
  <c r="A1628" i="62"/>
  <c r="B1628" i="62"/>
  <c r="C1628" i="62"/>
  <c r="D1628" i="62"/>
  <c r="E1628" i="62"/>
  <c r="F1628" i="62"/>
  <c r="G1628" i="62"/>
  <c r="H1628" i="62"/>
  <c r="I1628" i="62"/>
  <c r="J1628" i="62"/>
  <c r="A1629" i="62"/>
  <c r="B1629" i="62"/>
  <c r="C1629" i="62"/>
  <c r="D1629" i="62"/>
  <c r="E1629" i="62"/>
  <c r="F1629" i="62"/>
  <c r="G1629" i="62"/>
  <c r="H1629" i="62"/>
  <c r="I1629" i="62"/>
  <c r="J1629" i="62"/>
  <c r="A1630" i="62"/>
  <c r="B1630" i="62"/>
  <c r="C1630" i="62"/>
  <c r="D1630" i="62"/>
  <c r="E1630" i="62"/>
  <c r="F1630" i="62"/>
  <c r="G1630" i="62"/>
  <c r="H1630" i="62"/>
  <c r="I1630" i="62"/>
  <c r="J1630" i="62"/>
  <c r="A1631" i="62"/>
  <c r="B1631" i="62"/>
  <c r="C1631" i="62"/>
  <c r="D1631" i="62"/>
  <c r="E1631" i="62"/>
  <c r="F1631" i="62"/>
  <c r="G1631" i="62"/>
  <c r="H1631" i="62"/>
  <c r="I1631" i="62"/>
  <c r="J1631" i="62"/>
  <c r="A1632" i="62"/>
  <c r="B1632" i="62"/>
  <c r="C1632" i="62"/>
  <c r="D1632" i="62"/>
  <c r="E1632" i="62"/>
  <c r="F1632" i="62"/>
  <c r="G1632" i="62"/>
  <c r="H1632" i="62"/>
  <c r="I1632" i="62"/>
  <c r="J1632" i="62"/>
  <c r="A1633" i="62"/>
  <c r="B1633" i="62"/>
  <c r="C1633" i="62"/>
  <c r="D1633" i="62"/>
  <c r="E1633" i="62"/>
  <c r="F1633" i="62"/>
  <c r="G1633" i="62"/>
  <c r="H1633" i="62"/>
  <c r="I1633" i="62"/>
  <c r="J1633" i="62"/>
  <c r="A1634" i="62"/>
  <c r="B1634" i="62"/>
  <c r="C1634" i="62"/>
  <c r="D1634" i="62"/>
  <c r="E1634" i="62"/>
  <c r="F1634" i="62"/>
  <c r="G1634" i="62"/>
  <c r="H1634" i="62"/>
  <c r="I1634" i="62"/>
  <c r="J1634" i="62"/>
  <c r="A1635" i="62"/>
  <c r="B1635" i="62"/>
  <c r="C1635" i="62"/>
  <c r="D1635" i="62"/>
  <c r="E1635" i="62"/>
  <c r="F1635" i="62"/>
  <c r="G1635" i="62"/>
  <c r="H1635" i="62"/>
  <c r="I1635" i="62"/>
  <c r="J1635" i="62"/>
  <c r="A1636" i="62"/>
  <c r="B1636" i="62"/>
  <c r="C1636" i="62"/>
  <c r="D1636" i="62"/>
  <c r="E1636" i="62"/>
  <c r="F1636" i="62"/>
  <c r="G1636" i="62"/>
  <c r="H1636" i="62"/>
  <c r="I1636" i="62"/>
  <c r="J1636" i="62"/>
  <c r="A1637" i="62"/>
  <c r="B1637" i="62"/>
  <c r="C1637" i="62"/>
  <c r="D1637" i="62"/>
  <c r="E1637" i="62"/>
  <c r="F1637" i="62"/>
  <c r="G1637" i="62"/>
  <c r="H1637" i="62"/>
  <c r="I1637" i="62"/>
  <c r="J1637" i="62"/>
  <c r="A1638" i="62"/>
  <c r="B1638" i="62"/>
  <c r="C1638" i="62"/>
  <c r="D1638" i="62"/>
  <c r="E1638" i="62"/>
  <c r="F1638" i="62"/>
  <c r="G1638" i="62"/>
  <c r="H1638" i="62"/>
  <c r="I1638" i="62"/>
  <c r="J1638" i="62"/>
  <c r="A1639" i="62"/>
  <c r="B1639" i="62"/>
  <c r="C1639" i="62"/>
  <c r="D1639" i="62"/>
  <c r="E1639" i="62"/>
  <c r="F1639" i="62"/>
  <c r="G1639" i="62"/>
  <c r="H1639" i="62"/>
  <c r="I1639" i="62"/>
  <c r="J1639" i="62"/>
  <c r="A1640" i="62"/>
  <c r="B1640" i="62"/>
  <c r="C1640" i="62"/>
  <c r="D1640" i="62"/>
  <c r="E1640" i="62"/>
  <c r="F1640" i="62"/>
  <c r="G1640" i="62"/>
  <c r="H1640" i="62"/>
  <c r="I1640" i="62"/>
  <c r="J1640" i="62"/>
  <c r="A1641" i="62"/>
  <c r="B1641" i="62"/>
  <c r="C1641" i="62"/>
  <c r="D1641" i="62"/>
  <c r="E1641" i="62"/>
  <c r="F1641" i="62"/>
  <c r="G1641" i="62"/>
  <c r="H1641" i="62"/>
  <c r="I1641" i="62"/>
  <c r="J1641" i="62"/>
  <c r="A1642" i="62"/>
  <c r="B1642" i="62"/>
  <c r="C1642" i="62"/>
  <c r="D1642" i="62"/>
  <c r="E1642" i="62"/>
  <c r="F1642" i="62"/>
  <c r="G1642" i="62"/>
  <c r="H1642" i="62"/>
  <c r="I1642" i="62"/>
  <c r="J1642" i="62"/>
  <c r="A1643" i="62"/>
  <c r="B1643" i="62"/>
  <c r="C1643" i="62"/>
  <c r="D1643" i="62"/>
  <c r="E1643" i="62"/>
  <c r="F1643" i="62"/>
  <c r="G1643" i="62"/>
  <c r="H1643" i="62"/>
  <c r="I1643" i="62"/>
  <c r="J1643" i="62"/>
  <c r="A1644" i="62"/>
  <c r="B1644" i="62"/>
  <c r="C1644" i="62"/>
  <c r="D1644" i="62"/>
  <c r="E1644" i="62"/>
  <c r="F1644" i="62"/>
  <c r="G1644" i="62"/>
  <c r="H1644" i="62"/>
  <c r="I1644" i="62"/>
  <c r="J1644" i="62"/>
  <c r="A1645" i="62"/>
  <c r="B1645" i="62"/>
  <c r="C1645" i="62"/>
  <c r="D1645" i="62"/>
  <c r="E1645" i="62"/>
  <c r="F1645" i="62"/>
  <c r="G1645" i="62"/>
  <c r="H1645" i="62"/>
  <c r="I1645" i="62"/>
  <c r="J1645" i="62"/>
  <c r="A1646" i="62"/>
  <c r="B1646" i="62"/>
  <c r="C1646" i="62"/>
  <c r="D1646" i="62"/>
  <c r="E1646" i="62"/>
  <c r="F1646" i="62"/>
  <c r="G1646" i="62"/>
  <c r="H1646" i="62"/>
  <c r="I1646" i="62"/>
  <c r="J1646" i="62"/>
  <c r="A1647" i="62"/>
  <c r="B1647" i="62"/>
  <c r="C1647" i="62"/>
  <c r="D1647" i="62"/>
  <c r="E1647" i="62"/>
  <c r="F1647" i="62"/>
  <c r="G1647" i="62"/>
  <c r="H1647" i="62"/>
  <c r="I1647" i="62"/>
  <c r="J1647" i="62"/>
  <c r="A1648" i="62"/>
  <c r="B1648" i="62"/>
  <c r="C1648" i="62"/>
  <c r="D1648" i="62"/>
  <c r="E1648" i="62"/>
  <c r="F1648" i="62"/>
  <c r="G1648" i="62"/>
  <c r="H1648" i="62"/>
  <c r="I1648" i="62"/>
  <c r="J1648" i="62"/>
  <c r="A1649" i="62"/>
  <c r="B1649" i="62"/>
  <c r="C1649" i="62"/>
  <c r="D1649" i="62"/>
  <c r="E1649" i="62"/>
  <c r="F1649" i="62"/>
  <c r="G1649" i="62"/>
  <c r="H1649" i="62"/>
  <c r="I1649" i="62"/>
  <c r="J1649" i="62"/>
  <c r="A1650" i="62"/>
  <c r="B1650" i="62"/>
  <c r="C1650" i="62"/>
  <c r="D1650" i="62"/>
  <c r="E1650" i="62"/>
  <c r="F1650" i="62"/>
  <c r="G1650" i="62"/>
  <c r="H1650" i="62"/>
  <c r="I1650" i="62"/>
  <c r="J1650" i="62"/>
  <c r="A1651" i="62"/>
  <c r="B1651" i="62"/>
  <c r="C1651" i="62"/>
  <c r="D1651" i="62"/>
  <c r="E1651" i="62"/>
  <c r="F1651" i="62"/>
  <c r="G1651" i="62"/>
  <c r="H1651" i="62"/>
  <c r="I1651" i="62"/>
  <c r="J1651" i="62"/>
  <c r="A1652" i="62"/>
  <c r="B1652" i="62"/>
  <c r="C1652" i="62"/>
  <c r="D1652" i="62"/>
  <c r="E1652" i="62"/>
  <c r="F1652" i="62"/>
  <c r="G1652" i="62"/>
  <c r="H1652" i="62"/>
  <c r="I1652" i="62"/>
  <c r="J1652" i="62"/>
  <c r="A1653" i="62"/>
  <c r="B1653" i="62"/>
  <c r="C1653" i="62"/>
  <c r="D1653" i="62"/>
  <c r="E1653" i="62"/>
  <c r="F1653" i="62"/>
  <c r="G1653" i="62"/>
  <c r="H1653" i="62"/>
  <c r="I1653" i="62"/>
  <c r="J1653" i="62"/>
  <c r="A1654" i="62"/>
  <c r="B1654" i="62"/>
  <c r="C1654" i="62"/>
  <c r="D1654" i="62"/>
  <c r="E1654" i="62"/>
  <c r="F1654" i="62"/>
  <c r="G1654" i="62"/>
  <c r="H1654" i="62"/>
  <c r="I1654" i="62"/>
  <c r="J1654" i="62"/>
  <c r="A1655" i="62"/>
  <c r="B1655" i="62"/>
  <c r="C1655" i="62"/>
  <c r="D1655" i="62"/>
  <c r="E1655" i="62"/>
  <c r="F1655" i="62"/>
  <c r="G1655" i="62"/>
  <c r="H1655" i="62"/>
  <c r="I1655" i="62"/>
  <c r="J1655" i="62"/>
  <c r="A1656" i="62"/>
  <c r="B1656" i="62"/>
  <c r="C1656" i="62"/>
  <c r="D1656" i="62"/>
  <c r="E1656" i="62"/>
  <c r="F1656" i="62"/>
  <c r="G1656" i="62"/>
  <c r="H1656" i="62"/>
  <c r="I1656" i="62"/>
  <c r="J1656" i="62"/>
  <c r="A1657" i="62"/>
  <c r="B1657" i="62"/>
  <c r="C1657" i="62"/>
  <c r="D1657" i="62"/>
  <c r="E1657" i="62"/>
  <c r="F1657" i="62"/>
  <c r="G1657" i="62"/>
  <c r="H1657" i="62"/>
  <c r="I1657" i="62"/>
  <c r="J1657" i="62"/>
  <c r="A1658" i="62"/>
  <c r="B1658" i="62"/>
  <c r="C1658" i="62"/>
  <c r="D1658" i="62"/>
  <c r="E1658" i="62"/>
  <c r="F1658" i="62"/>
  <c r="G1658" i="62"/>
  <c r="H1658" i="62"/>
  <c r="I1658" i="62"/>
  <c r="J1658" i="62"/>
  <c r="A1659" i="62"/>
  <c r="B1659" i="62"/>
  <c r="C1659" i="62"/>
  <c r="D1659" i="62"/>
  <c r="E1659" i="62"/>
  <c r="F1659" i="62"/>
  <c r="G1659" i="62"/>
  <c r="H1659" i="62"/>
  <c r="I1659" i="62"/>
  <c r="J1659" i="62"/>
  <c r="A1660" i="62"/>
  <c r="B1660" i="62"/>
  <c r="C1660" i="62"/>
  <c r="D1660" i="62"/>
  <c r="E1660" i="62"/>
  <c r="F1660" i="62"/>
  <c r="G1660" i="62"/>
  <c r="H1660" i="62"/>
  <c r="I1660" i="62"/>
  <c r="J1660" i="62"/>
  <c r="A1661" i="62"/>
  <c r="B1661" i="62"/>
  <c r="C1661" i="62"/>
  <c r="D1661" i="62"/>
  <c r="E1661" i="62"/>
  <c r="F1661" i="62"/>
  <c r="G1661" i="62"/>
  <c r="H1661" i="62"/>
  <c r="I1661" i="62"/>
  <c r="J1661" i="62"/>
  <c r="A1662" i="62"/>
  <c r="B1662" i="62"/>
  <c r="C1662" i="62"/>
  <c r="D1662" i="62"/>
  <c r="E1662" i="62"/>
  <c r="F1662" i="62"/>
  <c r="G1662" i="62"/>
  <c r="H1662" i="62"/>
  <c r="I1662" i="62"/>
  <c r="J1662" i="62"/>
  <c r="A1663" i="62"/>
  <c r="B1663" i="62"/>
  <c r="C1663" i="62"/>
  <c r="D1663" i="62"/>
  <c r="E1663" i="62"/>
  <c r="F1663" i="62"/>
  <c r="G1663" i="62"/>
  <c r="H1663" i="62"/>
  <c r="I1663" i="62"/>
  <c r="J1663" i="62"/>
  <c r="A1664" i="62"/>
  <c r="B1664" i="62"/>
  <c r="C1664" i="62"/>
  <c r="D1664" i="62"/>
  <c r="E1664" i="62"/>
  <c r="F1664" i="62"/>
  <c r="G1664" i="62"/>
  <c r="H1664" i="62"/>
  <c r="I1664" i="62"/>
  <c r="J1664" i="62"/>
  <c r="A1665" i="62"/>
  <c r="B1665" i="62"/>
  <c r="C1665" i="62"/>
  <c r="D1665" i="62"/>
  <c r="E1665" i="62"/>
  <c r="F1665" i="62"/>
  <c r="G1665" i="62"/>
  <c r="H1665" i="62"/>
  <c r="I1665" i="62"/>
  <c r="J1665" i="62"/>
  <c r="A1666" i="62"/>
  <c r="B1666" i="62"/>
  <c r="C1666" i="62"/>
  <c r="D1666" i="62"/>
  <c r="E1666" i="62"/>
  <c r="F1666" i="62"/>
  <c r="G1666" i="62"/>
  <c r="H1666" i="62"/>
  <c r="I1666" i="62"/>
  <c r="J1666" i="62"/>
  <c r="A1667" i="62"/>
  <c r="B1667" i="62"/>
  <c r="C1667" i="62"/>
  <c r="D1667" i="62"/>
  <c r="E1667" i="62"/>
  <c r="F1667" i="62"/>
  <c r="G1667" i="62"/>
  <c r="H1667" i="62"/>
  <c r="I1667" i="62"/>
  <c r="J1667" i="62"/>
  <c r="A1668" i="62"/>
  <c r="B1668" i="62"/>
  <c r="C1668" i="62"/>
  <c r="D1668" i="62"/>
  <c r="E1668" i="62"/>
  <c r="F1668" i="62"/>
  <c r="G1668" i="62"/>
  <c r="H1668" i="62"/>
  <c r="I1668" i="62"/>
  <c r="J1668" i="62"/>
  <c r="A1669" i="62"/>
  <c r="B1669" i="62"/>
  <c r="C1669" i="62"/>
  <c r="D1669" i="62"/>
  <c r="E1669" i="62"/>
  <c r="F1669" i="62"/>
  <c r="G1669" i="62"/>
  <c r="H1669" i="62"/>
  <c r="I1669" i="62"/>
  <c r="J1669" i="62"/>
  <c r="A1670" i="62"/>
  <c r="B1670" i="62"/>
  <c r="C1670" i="62"/>
  <c r="D1670" i="62"/>
  <c r="E1670" i="62"/>
  <c r="F1670" i="62"/>
  <c r="G1670" i="62"/>
  <c r="H1670" i="62"/>
  <c r="I1670" i="62"/>
  <c r="J1670" i="62"/>
  <c r="A1671" i="62"/>
  <c r="B1671" i="62"/>
  <c r="C1671" i="62"/>
  <c r="D1671" i="62"/>
  <c r="E1671" i="62"/>
  <c r="F1671" i="62"/>
  <c r="G1671" i="62"/>
  <c r="H1671" i="62"/>
  <c r="I1671" i="62"/>
  <c r="J1671" i="62"/>
  <c r="A1672" i="62"/>
  <c r="B1672" i="62"/>
  <c r="C1672" i="62"/>
  <c r="D1672" i="62"/>
  <c r="E1672" i="62"/>
  <c r="F1672" i="62"/>
  <c r="G1672" i="62"/>
  <c r="H1672" i="62"/>
  <c r="I1672" i="62"/>
  <c r="J1672" i="62"/>
  <c r="A1673" i="62"/>
  <c r="B1673" i="62"/>
  <c r="C1673" i="62"/>
  <c r="D1673" i="62"/>
  <c r="E1673" i="62"/>
  <c r="F1673" i="62"/>
  <c r="G1673" i="62"/>
  <c r="H1673" i="62"/>
  <c r="I1673" i="62"/>
  <c r="J1673" i="62"/>
  <c r="A1674" i="62"/>
  <c r="B1674" i="62"/>
  <c r="C1674" i="62"/>
  <c r="D1674" i="62"/>
  <c r="E1674" i="62"/>
  <c r="F1674" i="62"/>
  <c r="G1674" i="62"/>
  <c r="H1674" i="62"/>
  <c r="I1674" i="62"/>
  <c r="J1674" i="62"/>
  <c r="A1675" i="62"/>
  <c r="B1675" i="62"/>
  <c r="C1675" i="62"/>
  <c r="D1675" i="62"/>
  <c r="E1675" i="62"/>
  <c r="F1675" i="62"/>
  <c r="G1675" i="62"/>
  <c r="H1675" i="62"/>
  <c r="I1675" i="62"/>
  <c r="J1675" i="62"/>
  <c r="A1676" i="62"/>
  <c r="B1676" i="62"/>
  <c r="C1676" i="62"/>
  <c r="D1676" i="62"/>
  <c r="E1676" i="62"/>
  <c r="F1676" i="62"/>
  <c r="G1676" i="62"/>
  <c r="H1676" i="62"/>
  <c r="I1676" i="62"/>
  <c r="J1676" i="62"/>
  <c r="A1677" i="62"/>
  <c r="B1677" i="62"/>
  <c r="C1677" i="62"/>
  <c r="D1677" i="62"/>
  <c r="E1677" i="62"/>
  <c r="F1677" i="62"/>
  <c r="G1677" i="62"/>
  <c r="H1677" i="62"/>
  <c r="I1677" i="62"/>
  <c r="J1677" i="62"/>
  <c r="A1678" i="62"/>
  <c r="B1678" i="62"/>
  <c r="C1678" i="62"/>
  <c r="D1678" i="62"/>
  <c r="E1678" i="62"/>
  <c r="F1678" i="62"/>
  <c r="G1678" i="62"/>
  <c r="H1678" i="62"/>
  <c r="I1678" i="62"/>
  <c r="J1678" i="62"/>
  <c r="A1679" i="62"/>
  <c r="B1679" i="62"/>
  <c r="C1679" i="62"/>
  <c r="D1679" i="62"/>
  <c r="E1679" i="62"/>
  <c r="F1679" i="62"/>
  <c r="G1679" i="62"/>
  <c r="H1679" i="62"/>
  <c r="I1679" i="62"/>
  <c r="J1679" i="62"/>
  <c r="A1680" i="62"/>
  <c r="B1680" i="62"/>
  <c r="C1680" i="62"/>
  <c r="D1680" i="62"/>
  <c r="E1680" i="62"/>
  <c r="F1680" i="62"/>
  <c r="G1680" i="62"/>
  <c r="H1680" i="62"/>
  <c r="I1680" i="62"/>
  <c r="J1680" i="62"/>
  <c r="A1681" i="62"/>
  <c r="B1681" i="62"/>
  <c r="C1681" i="62"/>
  <c r="D1681" i="62"/>
  <c r="E1681" i="62"/>
  <c r="F1681" i="62"/>
  <c r="G1681" i="62"/>
  <c r="H1681" i="62"/>
  <c r="I1681" i="62"/>
  <c r="J1681" i="62"/>
  <c r="A1682" i="62"/>
  <c r="B1682" i="62"/>
  <c r="C1682" i="62"/>
  <c r="D1682" i="62"/>
  <c r="E1682" i="62"/>
  <c r="F1682" i="62"/>
  <c r="G1682" i="62"/>
  <c r="H1682" i="62"/>
  <c r="I1682" i="62"/>
  <c r="J1682" i="62"/>
  <c r="A1683" i="62"/>
  <c r="B1683" i="62"/>
  <c r="C1683" i="62"/>
  <c r="D1683" i="62"/>
  <c r="E1683" i="62"/>
  <c r="F1683" i="62"/>
  <c r="G1683" i="62"/>
  <c r="H1683" i="62"/>
  <c r="I1683" i="62"/>
  <c r="J1683" i="62"/>
  <c r="A1684" i="62"/>
  <c r="B1684" i="62"/>
  <c r="C1684" i="62"/>
  <c r="D1684" i="62"/>
  <c r="E1684" i="62"/>
  <c r="F1684" i="62"/>
  <c r="G1684" i="62"/>
  <c r="H1684" i="62"/>
  <c r="I1684" i="62"/>
  <c r="J1684" i="62"/>
  <c r="A1685" i="62"/>
  <c r="B1685" i="62"/>
  <c r="C1685" i="62"/>
  <c r="D1685" i="62"/>
  <c r="E1685" i="62"/>
  <c r="F1685" i="62"/>
  <c r="G1685" i="62"/>
  <c r="H1685" i="62"/>
  <c r="I1685" i="62"/>
  <c r="J1685" i="62"/>
  <c r="A1686" i="62"/>
  <c r="B1686" i="62"/>
  <c r="C1686" i="62"/>
  <c r="D1686" i="62"/>
  <c r="E1686" i="62"/>
  <c r="F1686" i="62"/>
  <c r="G1686" i="62"/>
  <c r="H1686" i="62"/>
  <c r="I1686" i="62"/>
  <c r="J1686" i="62"/>
  <c r="A1687" i="62"/>
  <c r="B1687" i="62"/>
  <c r="C1687" i="62"/>
  <c r="D1687" i="62"/>
  <c r="E1687" i="62"/>
  <c r="F1687" i="62"/>
  <c r="G1687" i="62"/>
  <c r="H1687" i="62"/>
  <c r="I1687" i="62"/>
  <c r="J1687" i="62"/>
  <c r="A1688" i="62"/>
  <c r="B1688" i="62"/>
  <c r="C1688" i="62"/>
  <c r="D1688" i="62"/>
  <c r="E1688" i="62"/>
  <c r="F1688" i="62"/>
  <c r="G1688" i="62"/>
  <c r="H1688" i="62"/>
  <c r="I1688" i="62"/>
  <c r="J1688" i="62"/>
  <c r="A1689" i="62"/>
  <c r="B1689" i="62"/>
  <c r="C1689" i="62"/>
  <c r="D1689" i="62"/>
  <c r="E1689" i="62"/>
  <c r="F1689" i="62"/>
  <c r="G1689" i="62"/>
  <c r="H1689" i="62"/>
  <c r="I1689" i="62"/>
  <c r="J1689" i="62"/>
  <c r="A1690" i="62"/>
  <c r="B1690" i="62"/>
  <c r="C1690" i="62"/>
  <c r="D1690" i="62"/>
  <c r="E1690" i="62"/>
  <c r="F1690" i="62"/>
  <c r="G1690" i="62"/>
  <c r="H1690" i="62"/>
  <c r="I1690" i="62"/>
  <c r="J1690" i="62"/>
  <c r="A1691" i="62"/>
  <c r="B1691" i="62"/>
  <c r="C1691" i="62"/>
  <c r="D1691" i="62"/>
  <c r="E1691" i="62"/>
  <c r="F1691" i="62"/>
  <c r="G1691" i="62"/>
  <c r="H1691" i="62"/>
  <c r="I1691" i="62"/>
  <c r="J1691" i="62"/>
  <c r="A1692" i="62"/>
  <c r="B1692" i="62"/>
  <c r="C1692" i="62"/>
  <c r="D1692" i="62"/>
  <c r="E1692" i="62"/>
  <c r="F1692" i="62"/>
  <c r="G1692" i="62"/>
  <c r="H1692" i="62"/>
  <c r="I1692" i="62"/>
  <c r="J1692" i="62"/>
  <c r="A1693" i="62"/>
  <c r="B1693" i="62"/>
  <c r="C1693" i="62"/>
  <c r="D1693" i="62"/>
  <c r="E1693" i="62"/>
  <c r="F1693" i="62"/>
  <c r="G1693" i="62"/>
  <c r="H1693" i="62"/>
  <c r="I1693" i="62"/>
  <c r="J1693" i="62"/>
  <c r="A1694" i="62"/>
  <c r="B1694" i="62"/>
  <c r="C1694" i="62"/>
  <c r="D1694" i="62"/>
  <c r="E1694" i="62"/>
  <c r="F1694" i="62"/>
  <c r="G1694" i="62"/>
  <c r="H1694" i="62"/>
  <c r="I1694" i="62"/>
  <c r="J1694" i="62"/>
  <c r="A1695" i="62"/>
  <c r="B1695" i="62"/>
  <c r="C1695" i="62"/>
  <c r="D1695" i="62"/>
  <c r="E1695" i="62"/>
  <c r="F1695" i="62"/>
  <c r="G1695" i="62"/>
  <c r="H1695" i="62"/>
  <c r="I1695" i="62"/>
  <c r="J1695" i="62"/>
  <c r="A1696" i="62"/>
  <c r="B1696" i="62"/>
  <c r="C1696" i="62"/>
  <c r="D1696" i="62"/>
  <c r="E1696" i="62"/>
  <c r="F1696" i="62"/>
  <c r="G1696" i="62"/>
  <c r="H1696" i="62"/>
  <c r="I1696" i="62"/>
  <c r="J1696" i="62"/>
  <c r="A1697" i="62"/>
  <c r="B1697" i="62"/>
  <c r="C1697" i="62"/>
  <c r="D1697" i="62"/>
  <c r="E1697" i="62"/>
  <c r="F1697" i="62"/>
  <c r="G1697" i="62"/>
  <c r="H1697" i="62"/>
  <c r="I1697" i="62"/>
  <c r="J1697" i="62"/>
  <c r="A1698" i="62"/>
  <c r="B1698" i="62"/>
  <c r="C1698" i="62"/>
  <c r="D1698" i="62"/>
  <c r="E1698" i="62"/>
  <c r="F1698" i="62"/>
  <c r="G1698" i="62"/>
  <c r="H1698" i="62"/>
  <c r="I1698" i="62"/>
  <c r="J1698" i="62"/>
  <c r="A1699" i="62"/>
  <c r="B1699" i="62"/>
  <c r="C1699" i="62"/>
  <c r="D1699" i="62"/>
  <c r="E1699" i="62"/>
  <c r="F1699" i="62"/>
  <c r="G1699" i="62"/>
  <c r="H1699" i="62"/>
  <c r="I1699" i="62"/>
  <c r="J1699" i="62"/>
  <c r="A1700" i="62"/>
  <c r="B1700" i="62"/>
  <c r="C1700" i="62"/>
  <c r="D1700" i="62"/>
  <c r="E1700" i="62"/>
  <c r="F1700" i="62"/>
  <c r="G1700" i="62"/>
  <c r="H1700" i="62"/>
  <c r="I1700" i="62"/>
  <c r="J1700" i="62"/>
  <c r="A1701" i="62"/>
  <c r="B1701" i="62"/>
  <c r="C1701" i="62"/>
  <c r="D1701" i="62"/>
  <c r="E1701" i="62"/>
  <c r="F1701" i="62"/>
  <c r="G1701" i="62"/>
  <c r="H1701" i="62"/>
  <c r="I1701" i="62"/>
  <c r="J1701" i="62"/>
  <c r="A1702" i="62"/>
  <c r="B1702" i="62"/>
  <c r="C1702" i="62"/>
  <c r="D1702" i="62"/>
  <c r="E1702" i="62"/>
  <c r="F1702" i="62"/>
  <c r="G1702" i="62"/>
  <c r="H1702" i="62"/>
  <c r="I1702" i="62"/>
  <c r="J1702" i="62"/>
  <c r="A1703" i="62"/>
  <c r="B1703" i="62"/>
  <c r="C1703" i="62"/>
  <c r="D1703" i="62"/>
  <c r="E1703" i="62"/>
  <c r="F1703" i="62"/>
  <c r="G1703" i="62"/>
  <c r="H1703" i="62"/>
  <c r="I1703" i="62"/>
  <c r="J1703" i="62"/>
  <c r="A1704" i="62"/>
  <c r="B1704" i="62"/>
  <c r="C1704" i="62"/>
  <c r="D1704" i="62"/>
  <c r="E1704" i="62"/>
  <c r="F1704" i="62"/>
  <c r="G1704" i="62"/>
  <c r="H1704" i="62"/>
  <c r="I1704" i="62"/>
  <c r="J1704" i="62"/>
  <c r="A1705" i="62"/>
  <c r="B1705" i="62"/>
  <c r="C1705" i="62"/>
  <c r="D1705" i="62"/>
  <c r="E1705" i="62"/>
  <c r="F1705" i="62"/>
  <c r="G1705" i="62"/>
  <c r="H1705" i="62"/>
  <c r="I1705" i="62"/>
  <c r="J1705" i="62"/>
  <c r="A1706" i="62"/>
  <c r="B1706" i="62"/>
  <c r="C1706" i="62"/>
  <c r="D1706" i="62"/>
  <c r="E1706" i="62"/>
  <c r="F1706" i="62"/>
  <c r="G1706" i="62"/>
  <c r="H1706" i="62"/>
  <c r="I1706" i="62"/>
  <c r="J1706" i="62"/>
  <c r="A1707" i="62"/>
  <c r="B1707" i="62"/>
  <c r="C1707" i="62"/>
  <c r="D1707" i="62"/>
  <c r="E1707" i="62"/>
  <c r="F1707" i="62"/>
  <c r="G1707" i="62"/>
  <c r="H1707" i="62"/>
  <c r="I1707" i="62"/>
  <c r="J1707" i="62"/>
  <c r="A1708" i="62"/>
  <c r="B1708" i="62"/>
  <c r="C1708" i="62"/>
  <c r="D1708" i="62"/>
  <c r="E1708" i="62"/>
  <c r="F1708" i="62"/>
  <c r="G1708" i="62"/>
  <c r="H1708" i="62"/>
  <c r="I1708" i="62"/>
  <c r="J1708" i="62"/>
  <c r="A1709" i="62"/>
  <c r="B1709" i="62"/>
  <c r="C1709" i="62"/>
  <c r="D1709" i="62"/>
  <c r="E1709" i="62"/>
  <c r="F1709" i="62"/>
  <c r="G1709" i="62"/>
  <c r="H1709" i="62"/>
  <c r="I1709" i="62"/>
  <c r="J1709" i="62"/>
  <c r="A1710" i="62"/>
  <c r="B1710" i="62"/>
  <c r="C1710" i="62"/>
  <c r="D1710" i="62"/>
  <c r="E1710" i="62"/>
  <c r="F1710" i="62"/>
  <c r="G1710" i="62"/>
  <c r="H1710" i="62"/>
  <c r="I1710" i="62"/>
  <c r="J1710" i="62"/>
  <c r="A1711" i="62"/>
  <c r="B1711" i="62"/>
  <c r="C1711" i="62"/>
  <c r="D1711" i="62"/>
  <c r="E1711" i="62"/>
  <c r="F1711" i="62"/>
  <c r="G1711" i="62"/>
  <c r="H1711" i="62"/>
  <c r="I1711" i="62"/>
  <c r="J1711" i="62"/>
  <c r="A1712" i="62"/>
  <c r="B1712" i="62"/>
  <c r="C1712" i="62"/>
  <c r="D1712" i="62"/>
  <c r="E1712" i="62"/>
  <c r="F1712" i="62"/>
  <c r="G1712" i="62"/>
  <c r="H1712" i="62"/>
  <c r="I1712" i="62"/>
  <c r="J1712" i="62"/>
  <c r="A1713" i="62"/>
  <c r="B1713" i="62"/>
  <c r="C1713" i="62"/>
  <c r="D1713" i="62"/>
  <c r="E1713" i="62"/>
  <c r="F1713" i="62"/>
  <c r="G1713" i="62"/>
  <c r="H1713" i="62"/>
  <c r="I1713" i="62"/>
  <c r="J1713" i="62"/>
  <c r="A1714" i="62"/>
  <c r="B1714" i="62"/>
  <c r="C1714" i="62"/>
  <c r="D1714" i="62"/>
  <c r="E1714" i="62"/>
  <c r="F1714" i="62"/>
  <c r="G1714" i="62"/>
  <c r="H1714" i="62"/>
  <c r="I1714" i="62"/>
  <c r="J1714" i="62"/>
  <c r="A1715" i="62"/>
  <c r="B1715" i="62"/>
  <c r="C1715" i="62"/>
  <c r="D1715" i="62"/>
  <c r="E1715" i="62"/>
  <c r="F1715" i="62"/>
  <c r="G1715" i="62"/>
  <c r="H1715" i="62"/>
  <c r="I1715" i="62"/>
  <c r="J1715" i="62"/>
  <c r="A1716" i="62"/>
  <c r="B1716" i="62"/>
  <c r="C1716" i="62"/>
  <c r="D1716" i="62"/>
  <c r="E1716" i="62"/>
  <c r="F1716" i="62"/>
  <c r="G1716" i="62"/>
  <c r="H1716" i="62"/>
  <c r="I1716" i="62"/>
  <c r="J1716" i="62"/>
  <c r="A1717" i="62"/>
  <c r="B1717" i="62"/>
  <c r="C1717" i="62"/>
  <c r="D1717" i="62"/>
  <c r="E1717" i="62"/>
  <c r="F1717" i="62"/>
  <c r="G1717" i="62"/>
  <c r="H1717" i="62"/>
  <c r="I1717" i="62"/>
  <c r="J1717" i="62"/>
  <c r="A1718" i="62"/>
  <c r="B1718" i="62"/>
  <c r="C1718" i="62"/>
  <c r="D1718" i="62"/>
  <c r="E1718" i="62"/>
  <c r="F1718" i="62"/>
  <c r="G1718" i="62"/>
  <c r="H1718" i="62"/>
  <c r="I1718" i="62"/>
  <c r="J1718" i="62"/>
  <c r="A1719" i="62"/>
  <c r="B1719" i="62"/>
  <c r="C1719" i="62"/>
  <c r="D1719" i="62"/>
  <c r="E1719" i="62"/>
  <c r="F1719" i="62"/>
  <c r="G1719" i="62"/>
  <c r="H1719" i="62"/>
  <c r="I1719" i="62"/>
  <c r="J1719" i="62"/>
  <c r="A1720" i="62"/>
  <c r="B1720" i="62"/>
  <c r="C1720" i="62"/>
  <c r="D1720" i="62"/>
  <c r="E1720" i="62"/>
  <c r="F1720" i="62"/>
  <c r="G1720" i="62"/>
  <c r="H1720" i="62"/>
  <c r="I1720" i="62"/>
  <c r="J1720" i="62"/>
  <c r="A1721" i="62"/>
  <c r="B1721" i="62"/>
  <c r="C1721" i="62"/>
  <c r="D1721" i="62"/>
  <c r="E1721" i="62"/>
  <c r="F1721" i="62"/>
  <c r="G1721" i="62"/>
  <c r="H1721" i="62"/>
  <c r="I1721" i="62"/>
  <c r="J1721" i="62"/>
  <c r="A1722" i="62"/>
  <c r="B1722" i="62"/>
  <c r="C1722" i="62"/>
  <c r="D1722" i="62"/>
  <c r="E1722" i="62"/>
  <c r="F1722" i="62"/>
  <c r="G1722" i="62"/>
  <c r="H1722" i="62"/>
  <c r="I1722" i="62"/>
  <c r="J1722" i="62"/>
  <c r="A1723" i="62"/>
  <c r="B1723" i="62"/>
  <c r="C1723" i="62"/>
  <c r="D1723" i="62"/>
  <c r="E1723" i="62"/>
  <c r="F1723" i="62"/>
  <c r="G1723" i="62"/>
  <c r="H1723" i="62"/>
  <c r="I1723" i="62"/>
  <c r="J1723" i="62"/>
  <c r="A1724" i="62"/>
  <c r="B1724" i="62"/>
  <c r="C1724" i="62"/>
  <c r="D1724" i="62"/>
  <c r="E1724" i="62"/>
  <c r="F1724" i="62"/>
  <c r="G1724" i="62"/>
  <c r="H1724" i="62"/>
  <c r="I1724" i="62"/>
  <c r="J1724" i="62"/>
  <c r="A1725" i="62"/>
  <c r="B1725" i="62"/>
  <c r="C1725" i="62"/>
  <c r="D1725" i="62"/>
  <c r="E1725" i="62"/>
  <c r="F1725" i="62"/>
  <c r="G1725" i="62"/>
  <c r="H1725" i="62"/>
  <c r="I1725" i="62"/>
  <c r="J1725" i="62"/>
  <c r="A1726" i="62"/>
  <c r="B1726" i="62"/>
  <c r="C1726" i="62"/>
  <c r="D1726" i="62"/>
  <c r="E1726" i="62"/>
  <c r="F1726" i="62"/>
  <c r="G1726" i="62"/>
  <c r="H1726" i="62"/>
  <c r="I1726" i="62"/>
  <c r="J1726" i="62"/>
  <c r="A1727" i="62"/>
  <c r="B1727" i="62"/>
  <c r="C1727" i="62"/>
  <c r="D1727" i="62"/>
  <c r="E1727" i="62"/>
  <c r="F1727" i="62"/>
  <c r="G1727" i="62"/>
  <c r="H1727" i="62"/>
  <c r="I1727" i="62"/>
  <c r="J1727" i="62"/>
  <c r="A1728" i="62"/>
  <c r="B1728" i="62"/>
  <c r="C1728" i="62"/>
  <c r="D1728" i="62"/>
  <c r="E1728" i="62"/>
  <c r="F1728" i="62"/>
  <c r="G1728" i="62"/>
  <c r="H1728" i="62"/>
  <c r="I1728" i="62"/>
  <c r="J1728" i="62"/>
  <c r="A1729" i="62"/>
  <c r="B1729" i="62"/>
  <c r="C1729" i="62"/>
  <c r="D1729" i="62"/>
  <c r="E1729" i="62"/>
  <c r="F1729" i="62"/>
  <c r="G1729" i="62"/>
  <c r="H1729" i="62"/>
  <c r="I1729" i="62"/>
  <c r="J1729" i="62"/>
  <c r="A1730" i="62"/>
  <c r="B1730" i="62"/>
  <c r="C1730" i="62"/>
  <c r="D1730" i="62"/>
  <c r="E1730" i="62"/>
  <c r="F1730" i="62"/>
  <c r="G1730" i="62"/>
  <c r="H1730" i="62"/>
  <c r="I1730" i="62"/>
  <c r="J1730" i="62"/>
  <c r="A1731" i="62"/>
  <c r="B1731" i="62"/>
  <c r="C1731" i="62"/>
  <c r="D1731" i="62"/>
  <c r="E1731" i="62"/>
  <c r="F1731" i="62"/>
  <c r="G1731" i="62"/>
  <c r="H1731" i="62"/>
  <c r="I1731" i="62"/>
  <c r="J1731" i="62"/>
  <c r="A1732" i="62"/>
  <c r="B1732" i="62"/>
  <c r="C1732" i="62"/>
  <c r="D1732" i="62"/>
  <c r="E1732" i="62"/>
  <c r="F1732" i="62"/>
  <c r="G1732" i="62"/>
  <c r="H1732" i="62"/>
  <c r="I1732" i="62"/>
  <c r="J1732" i="62"/>
  <c r="A1733" i="62"/>
  <c r="B1733" i="62"/>
  <c r="C1733" i="62"/>
  <c r="D1733" i="62"/>
  <c r="E1733" i="62"/>
  <c r="F1733" i="62"/>
  <c r="G1733" i="62"/>
  <c r="H1733" i="62"/>
  <c r="I1733" i="62"/>
  <c r="J1733" i="62"/>
  <c r="A1734" i="62"/>
  <c r="B1734" i="62"/>
  <c r="C1734" i="62"/>
  <c r="D1734" i="62"/>
  <c r="E1734" i="62"/>
  <c r="F1734" i="62"/>
  <c r="G1734" i="62"/>
  <c r="H1734" i="62"/>
  <c r="I1734" i="62"/>
  <c r="J1734" i="62"/>
  <c r="A1735" i="62"/>
  <c r="B1735" i="62"/>
  <c r="C1735" i="62"/>
  <c r="D1735" i="62"/>
  <c r="E1735" i="62"/>
  <c r="F1735" i="62"/>
  <c r="G1735" i="62"/>
  <c r="H1735" i="62"/>
  <c r="I1735" i="62"/>
  <c r="J1735" i="62"/>
  <c r="A1736" i="62"/>
  <c r="B1736" i="62"/>
  <c r="C1736" i="62"/>
  <c r="D1736" i="62"/>
  <c r="E1736" i="62"/>
  <c r="F1736" i="62"/>
  <c r="G1736" i="62"/>
  <c r="H1736" i="62"/>
  <c r="I1736" i="62"/>
  <c r="J1736" i="62"/>
  <c r="A1737" i="62"/>
  <c r="B1737" i="62"/>
  <c r="C1737" i="62"/>
  <c r="D1737" i="62"/>
  <c r="E1737" i="62"/>
  <c r="F1737" i="62"/>
  <c r="G1737" i="62"/>
  <c r="H1737" i="62"/>
  <c r="I1737" i="62"/>
  <c r="J1737" i="62"/>
  <c r="A1738" i="62"/>
  <c r="B1738" i="62"/>
  <c r="C1738" i="62"/>
  <c r="D1738" i="62"/>
  <c r="E1738" i="62"/>
  <c r="F1738" i="62"/>
  <c r="G1738" i="62"/>
  <c r="H1738" i="62"/>
  <c r="I1738" i="62"/>
  <c r="J1738" i="62"/>
  <c r="A1739" i="62"/>
  <c r="B1739" i="62"/>
  <c r="C1739" i="62"/>
  <c r="D1739" i="62"/>
  <c r="E1739" i="62"/>
  <c r="F1739" i="62"/>
  <c r="G1739" i="62"/>
  <c r="H1739" i="62"/>
  <c r="I1739" i="62"/>
  <c r="J1739" i="62"/>
  <c r="A1740" i="62"/>
  <c r="B1740" i="62"/>
  <c r="C1740" i="62"/>
  <c r="D1740" i="62"/>
  <c r="E1740" i="62"/>
  <c r="F1740" i="62"/>
  <c r="G1740" i="62"/>
  <c r="H1740" i="62"/>
  <c r="I1740" i="62"/>
  <c r="J1740" i="62"/>
  <c r="A1741" i="62"/>
  <c r="B1741" i="62"/>
  <c r="C1741" i="62"/>
  <c r="D1741" i="62"/>
  <c r="E1741" i="62"/>
  <c r="F1741" i="62"/>
  <c r="G1741" i="62"/>
  <c r="H1741" i="62"/>
  <c r="I1741" i="62"/>
  <c r="J1741" i="62"/>
  <c r="A1742" i="62"/>
  <c r="B1742" i="62"/>
  <c r="C1742" i="62"/>
  <c r="D1742" i="62"/>
  <c r="E1742" i="62"/>
  <c r="F1742" i="62"/>
  <c r="G1742" i="62"/>
  <c r="H1742" i="62"/>
  <c r="I1742" i="62"/>
  <c r="J1742" i="62"/>
  <c r="A1743" i="62"/>
  <c r="B1743" i="62"/>
  <c r="C1743" i="62"/>
  <c r="D1743" i="62"/>
  <c r="E1743" i="62"/>
  <c r="F1743" i="62"/>
  <c r="G1743" i="62"/>
  <c r="H1743" i="62"/>
  <c r="I1743" i="62"/>
  <c r="J1743" i="62"/>
  <c r="A1744" i="62"/>
  <c r="B1744" i="62"/>
  <c r="C1744" i="62"/>
  <c r="D1744" i="62"/>
  <c r="E1744" i="62"/>
  <c r="F1744" i="62"/>
  <c r="G1744" i="62"/>
  <c r="H1744" i="62"/>
  <c r="I1744" i="62"/>
  <c r="J1744" i="62"/>
  <c r="A1745" i="62"/>
  <c r="B1745" i="62"/>
  <c r="C1745" i="62"/>
  <c r="D1745" i="62"/>
  <c r="E1745" i="62"/>
  <c r="F1745" i="62"/>
  <c r="G1745" i="62"/>
  <c r="H1745" i="62"/>
  <c r="I1745" i="62"/>
  <c r="J1745" i="62"/>
  <c r="A1746" i="62"/>
  <c r="B1746" i="62"/>
  <c r="C1746" i="62"/>
  <c r="D1746" i="62"/>
  <c r="E1746" i="62"/>
  <c r="F1746" i="62"/>
  <c r="G1746" i="62"/>
  <c r="H1746" i="62"/>
  <c r="I1746" i="62"/>
  <c r="J1746" i="62"/>
  <c r="A1747" i="62"/>
  <c r="B1747" i="62"/>
  <c r="C1747" i="62"/>
  <c r="D1747" i="62"/>
  <c r="E1747" i="62"/>
  <c r="F1747" i="62"/>
  <c r="G1747" i="62"/>
  <c r="H1747" i="62"/>
  <c r="I1747" i="62"/>
  <c r="J1747" i="62"/>
  <c r="A1748" i="62"/>
  <c r="B1748" i="62"/>
  <c r="C1748" i="62"/>
  <c r="D1748" i="62"/>
  <c r="E1748" i="62"/>
  <c r="F1748" i="62"/>
  <c r="G1748" i="62"/>
  <c r="H1748" i="62"/>
  <c r="I1748" i="62"/>
  <c r="J1748" i="62"/>
  <c r="A1749" i="62"/>
  <c r="B1749" i="62"/>
  <c r="C1749" i="62"/>
  <c r="D1749" i="62"/>
  <c r="E1749" i="62"/>
  <c r="F1749" i="62"/>
  <c r="G1749" i="62"/>
  <c r="H1749" i="62"/>
  <c r="I1749" i="62"/>
  <c r="J1749" i="62"/>
  <c r="A1750" i="62"/>
  <c r="B1750" i="62"/>
  <c r="C1750" i="62"/>
  <c r="D1750" i="62"/>
  <c r="E1750" i="62"/>
  <c r="F1750" i="62"/>
  <c r="G1750" i="62"/>
  <c r="H1750" i="62"/>
  <c r="I1750" i="62"/>
  <c r="J1750" i="62"/>
  <c r="A1751" i="62"/>
  <c r="B1751" i="62"/>
  <c r="C1751" i="62"/>
  <c r="D1751" i="62"/>
  <c r="E1751" i="62"/>
  <c r="F1751" i="62"/>
  <c r="G1751" i="62"/>
  <c r="H1751" i="62"/>
  <c r="I1751" i="62"/>
  <c r="J1751" i="62"/>
  <c r="A1752" i="62"/>
  <c r="B1752" i="62"/>
  <c r="C1752" i="62"/>
  <c r="D1752" i="62"/>
  <c r="E1752" i="62"/>
  <c r="F1752" i="62"/>
  <c r="G1752" i="62"/>
  <c r="H1752" i="62"/>
  <c r="I1752" i="62"/>
  <c r="J1752" i="62"/>
  <c r="A1753" i="62"/>
  <c r="B1753" i="62"/>
  <c r="C1753" i="62"/>
  <c r="D1753" i="62"/>
  <c r="E1753" i="62"/>
  <c r="F1753" i="62"/>
  <c r="G1753" i="62"/>
  <c r="H1753" i="62"/>
  <c r="I1753" i="62"/>
  <c r="J1753" i="62"/>
  <c r="A1754" i="62"/>
  <c r="B1754" i="62"/>
  <c r="C1754" i="62"/>
  <c r="D1754" i="62"/>
  <c r="E1754" i="62"/>
  <c r="F1754" i="62"/>
  <c r="G1754" i="62"/>
  <c r="H1754" i="62"/>
  <c r="I1754" i="62"/>
  <c r="J1754" i="62"/>
  <c r="A1755" i="62"/>
  <c r="B1755" i="62"/>
  <c r="C1755" i="62"/>
  <c r="D1755" i="62"/>
  <c r="E1755" i="62"/>
  <c r="F1755" i="62"/>
  <c r="G1755" i="62"/>
  <c r="H1755" i="62"/>
  <c r="I1755" i="62"/>
  <c r="J1755" i="62"/>
  <c r="A1756" i="62"/>
  <c r="B1756" i="62"/>
  <c r="C1756" i="62"/>
  <c r="D1756" i="62"/>
  <c r="E1756" i="62"/>
  <c r="F1756" i="62"/>
  <c r="G1756" i="62"/>
  <c r="H1756" i="62"/>
  <c r="I1756" i="62"/>
  <c r="J1756" i="62"/>
  <c r="A1757" i="62"/>
  <c r="B1757" i="62"/>
  <c r="C1757" i="62"/>
  <c r="D1757" i="62"/>
  <c r="E1757" i="62"/>
  <c r="F1757" i="62"/>
  <c r="G1757" i="62"/>
  <c r="H1757" i="62"/>
  <c r="I1757" i="62"/>
  <c r="J1757" i="62"/>
  <c r="A1758" i="62"/>
  <c r="B1758" i="62"/>
  <c r="C1758" i="62"/>
  <c r="D1758" i="62"/>
  <c r="E1758" i="62"/>
  <c r="F1758" i="62"/>
  <c r="G1758" i="62"/>
  <c r="H1758" i="62"/>
  <c r="I1758" i="62"/>
  <c r="J1758" i="62"/>
  <c r="A1759" i="62"/>
  <c r="B1759" i="62"/>
  <c r="C1759" i="62"/>
  <c r="D1759" i="62"/>
  <c r="E1759" i="62"/>
  <c r="F1759" i="62"/>
  <c r="G1759" i="62"/>
  <c r="H1759" i="62"/>
  <c r="I1759" i="62"/>
  <c r="J1759" i="62"/>
  <c r="A1760" i="62"/>
  <c r="B1760" i="62"/>
  <c r="C1760" i="62"/>
  <c r="D1760" i="62"/>
  <c r="E1760" i="62"/>
  <c r="F1760" i="62"/>
  <c r="G1760" i="62"/>
  <c r="H1760" i="62"/>
  <c r="I1760" i="62"/>
  <c r="J1760" i="62"/>
  <c r="A1761" i="62"/>
  <c r="B1761" i="62"/>
  <c r="C1761" i="62"/>
  <c r="D1761" i="62"/>
  <c r="E1761" i="62"/>
  <c r="F1761" i="62"/>
  <c r="G1761" i="62"/>
  <c r="H1761" i="62"/>
  <c r="I1761" i="62"/>
  <c r="J1761" i="62"/>
  <c r="A1762" i="62"/>
  <c r="B1762" i="62"/>
  <c r="C1762" i="62"/>
  <c r="D1762" i="62"/>
  <c r="E1762" i="62"/>
  <c r="F1762" i="62"/>
  <c r="G1762" i="62"/>
  <c r="H1762" i="62"/>
  <c r="I1762" i="62"/>
  <c r="J1762" i="62"/>
  <c r="A1763" i="62"/>
  <c r="B1763" i="62"/>
  <c r="C1763" i="62"/>
  <c r="D1763" i="62"/>
  <c r="E1763" i="62"/>
  <c r="F1763" i="62"/>
  <c r="G1763" i="62"/>
  <c r="H1763" i="62"/>
  <c r="I1763" i="62"/>
  <c r="J1763" i="62"/>
  <c r="A1764" i="62"/>
  <c r="B1764" i="62"/>
  <c r="C1764" i="62"/>
  <c r="D1764" i="62"/>
  <c r="E1764" i="62"/>
  <c r="F1764" i="62"/>
  <c r="G1764" i="62"/>
  <c r="H1764" i="62"/>
  <c r="I1764" i="62"/>
  <c r="J1764" i="62"/>
  <c r="A1765" i="62"/>
  <c r="B1765" i="62"/>
  <c r="C1765" i="62"/>
  <c r="D1765" i="62"/>
  <c r="E1765" i="62"/>
  <c r="F1765" i="62"/>
  <c r="G1765" i="62"/>
  <c r="H1765" i="62"/>
  <c r="I1765" i="62"/>
  <c r="J1765" i="62"/>
  <c r="A1766" i="62"/>
  <c r="B1766" i="62"/>
  <c r="C1766" i="62"/>
  <c r="D1766" i="62"/>
  <c r="E1766" i="62"/>
  <c r="F1766" i="62"/>
  <c r="G1766" i="62"/>
  <c r="H1766" i="62"/>
  <c r="I1766" i="62"/>
  <c r="J1766" i="62"/>
  <c r="A1767" i="62"/>
  <c r="B1767" i="62"/>
  <c r="C1767" i="62"/>
  <c r="D1767" i="62"/>
  <c r="E1767" i="62"/>
  <c r="F1767" i="62"/>
  <c r="G1767" i="62"/>
  <c r="H1767" i="62"/>
  <c r="I1767" i="62"/>
  <c r="J1767" i="62"/>
  <c r="A1768" i="62"/>
  <c r="B1768" i="62"/>
  <c r="C1768" i="62"/>
  <c r="D1768" i="62"/>
  <c r="E1768" i="62"/>
  <c r="F1768" i="62"/>
  <c r="G1768" i="62"/>
  <c r="H1768" i="62"/>
  <c r="I1768" i="62"/>
  <c r="J1768" i="62"/>
  <c r="A1769" i="62"/>
  <c r="B1769" i="62"/>
  <c r="C1769" i="62"/>
  <c r="D1769" i="62"/>
  <c r="E1769" i="62"/>
  <c r="F1769" i="62"/>
  <c r="G1769" i="62"/>
  <c r="H1769" i="62"/>
  <c r="I1769" i="62"/>
  <c r="J1769" i="62"/>
  <c r="A1770" i="62"/>
  <c r="B1770" i="62"/>
  <c r="C1770" i="62"/>
  <c r="D1770" i="62"/>
  <c r="E1770" i="62"/>
  <c r="F1770" i="62"/>
  <c r="G1770" i="62"/>
  <c r="H1770" i="62"/>
  <c r="I1770" i="62"/>
  <c r="J1770" i="62"/>
  <c r="A1771" i="62"/>
  <c r="B1771" i="62"/>
  <c r="C1771" i="62"/>
  <c r="D1771" i="62"/>
  <c r="E1771" i="62"/>
  <c r="F1771" i="62"/>
  <c r="G1771" i="62"/>
  <c r="H1771" i="62"/>
  <c r="I1771" i="62"/>
  <c r="J1771" i="62"/>
  <c r="A1772" i="62"/>
  <c r="B1772" i="62"/>
  <c r="C1772" i="62"/>
  <c r="D1772" i="62"/>
  <c r="E1772" i="62"/>
  <c r="F1772" i="62"/>
  <c r="G1772" i="62"/>
  <c r="H1772" i="62"/>
  <c r="I1772" i="62"/>
  <c r="J1772" i="62"/>
  <c r="A1773" i="62"/>
  <c r="B1773" i="62"/>
  <c r="C1773" i="62"/>
  <c r="D1773" i="62"/>
  <c r="E1773" i="62"/>
  <c r="F1773" i="62"/>
  <c r="G1773" i="62"/>
  <c r="H1773" i="62"/>
  <c r="I1773" i="62"/>
  <c r="J1773" i="62"/>
  <c r="A1774" i="62"/>
  <c r="B1774" i="62"/>
  <c r="C1774" i="62"/>
  <c r="D1774" i="62"/>
  <c r="E1774" i="62"/>
  <c r="F1774" i="62"/>
  <c r="G1774" i="62"/>
  <c r="H1774" i="62"/>
  <c r="I1774" i="62"/>
  <c r="J1774" i="62"/>
  <c r="A1775" i="62"/>
  <c r="B1775" i="62"/>
  <c r="C1775" i="62"/>
  <c r="D1775" i="62"/>
  <c r="E1775" i="62"/>
  <c r="F1775" i="62"/>
  <c r="G1775" i="62"/>
  <c r="H1775" i="62"/>
  <c r="I1775" i="62"/>
  <c r="J1775" i="62"/>
  <c r="A1776" i="62"/>
  <c r="B1776" i="62"/>
  <c r="C1776" i="62"/>
  <c r="D1776" i="62"/>
  <c r="E1776" i="62"/>
  <c r="F1776" i="62"/>
  <c r="G1776" i="62"/>
  <c r="H1776" i="62"/>
  <c r="I1776" i="62"/>
  <c r="J1776" i="62"/>
  <c r="A1777" i="62"/>
  <c r="B1777" i="62"/>
  <c r="C1777" i="62"/>
  <c r="D1777" i="62"/>
  <c r="E1777" i="62"/>
  <c r="F1777" i="62"/>
  <c r="G1777" i="62"/>
  <c r="H1777" i="62"/>
  <c r="I1777" i="62"/>
  <c r="J1777" i="62"/>
  <c r="A1778" i="62"/>
  <c r="B1778" i="62"/>
  <c r="C1778" i="62"/>
  <c r="D1778" i="62"/>
  <c r="E1778" i="62"/>
  <c r="F1778" i="62"/>
  <c r="G1778" i="62"/>
  <c r="H1778" i="62"/>
  <c r="I1778" i="62"/>
  <c r="J1778" i="62"/>
  <c r="A1779" i="62"/>
  <c r="B1779" i="62"/>
  <c r="C1779" i="62"/>
  <c r="D1779" i="62"/>
  <c r="E1779" i="62"/>
  <c r="F1779" i="62"/>
  <c r="G1779" i="62"/>
  <c r="H1779" i="62"/>
  <c r="I1779" i="62"/>
  <c r="J1779" i="62"/>
  <c r="A1780" i="62"/>
  <c r="B1780" i="62"/>
  <c r="C1780" i="62"/>
  <c r="D1780" i="62"/>
  <c r="E1780" i="62"/>
  <c r="F1780" i="62"/>
  <c r="G1780" i="62"/>
  <c r="H1780" i="62"/>
  <c r="I1780" i="62"/>
  <c r="J1780" i="62"/>
  <c r="A1781" i="62"/>
  <c r="B1781" i="62"/>
  <c r="C1781" i="62"/>
  <c r="D1781" i="62"/>
  <c r="E1781" i="62"/>
  <c r="F1781" i="62"/>
  <c r="G1781" i="62"/>
  <c r="H1781" i="62"/>
  <c r="I1781" i="62"/>
  <c r="J1781" i="62"/>
  <c r="A1782" i="62"/>
  <c r="B1782" i="62"/>
  <c r="C1782" i="62"/>
  <c r="D1782" i="62"/>
  <c r="E1782" i="62"/>
  <c r="F1782" i="62"/>
  <c r="G1782" i="62"/>
  <c r="H1782" i="62"/>
  <c r="I1782" i="62"/>
  <c r="J1782" i="62"/>
  <c r="A1783" i="62"/>
  <c r="B1783" i="62"/>
  <c r="C1783" i="62"/>
  <c r="D1783" i="62"/>
  <c r="E1783" i="62"/>
  <c r="F1783" i="62"/>
  <c r="G1783" i="62"/>
  <c r="H1783" i="62"/>
  <c r="I1783" i="62"/>
  <c r="J1783" i="62"/>
  <c r="A1784" i="62"/>
  <c r="B1784" i="62"/>
  <c r="C1784" i="62"/>
  <c r="D1784" i="62"/>
  <c r="E1784" i="62"/>
  <c r="F1784" i="62"/>
  <c r="G1784" i="62"/>
  <c r="H1784" i="62"/>
  <c r="I1784" i="62"/>
  <c r="J1784" i="62"/>
  <c r="A1785" i="62"/>
  <c r="B1785" i="62"/>
  <c r="C1785" i="62"/>
  <c r="D1785" i="62"/>
  <c r="E1785" i="62"/>
  <c r="F1785" i="62"/>
  <c r="G1785" i="62"/>
  <c r="H1785" i="62"/>
  <c r="I1785" i="62"/>
  <c r="J1785" i="62"/>
  <c r="A1786" i="62"/>
  <c r="B1786" i="62"/>
  <c r="C1786" i="62"/>
  <c r="D1786" i="62"/>
  <c r="E1786" i="62"/>
  <c r="F1786" i="62"/>
  <c r="G1786" i="62"/>
  <c r="H1786" i="62"/>
  <c r="I1786" i="62"/>
  <c r="J1786" i="62"/>
  <c r="A1787" i="62"/>
  <c r="B1787" i="62"/>
  <c r="C1787" i="62"/>
  <c r="D1787" i="62"/>
  <c r="E1787" i="62"/>
  <c r="F1787" i="62"/>
  <c r="G1787" i="62"/>
  <c r="H1787" i="62"/>
  <c r="I1787" i="62"/>
  <c r="J1787" i="62"/>
  <c r="A1788" i="62"/>
  <c r="B1788" i="62"/>
  <c r="C1788" i="62"/>
  <c r="D1788" i="62"/>
  <c r="E1788" i="62"/>
  <c r="F1788" i="62"/>
  <c r="G1788" i="62"/>
  <c r="H1788" i="62"/>
  <c r="I1788" i="62"/>
  <c r="J1788" i="62"/>
  <c r="A1789" i="62"/>
  <c r="B1789" i="62"/>
  <c r="C1789" i="62"/>
  <c r="D1789" i="62"/>
  <c r="E1789" i="62"/>
  <c r="F1789" i="62"/>
  <c r="G1789" i="62"/>
  <c r="H1789" i="62"/>
  <c r="I1789" i="62"/>
  <c r="J1789" i="62"/>
  <c r="A1790" i="62"/>
  <c r="B1790" i="62"/>
  <c r="C1790" i="62"/>
  <c r="D1790" i="62"/>
  <c r="E1790" i="62"/>
  <c r="F1790" i="62"/>
  <c r="G1790" i="62"/>
  <c r="H1790" i="62"/>
  <c r="I1790" i="62"/>
  <c r="J1790" i="62"/>
  <c r="A1791" i="62"/>
  <c r="B1791" i="62"/>
  <c r="C1791" i="62"/>
  <c r="D1791" i="62"/>
  <c r="E1791" i="62"/>
  <c r="F1791" i="62"/>
  <c r="G1791" i="62"/>
  <c r="H1791" i="62"/>
  <c r="I1791" i="62"/>
  <c r="J1791" i="62"/>
  <c r="A1792" i="62"/>
  <c r="B1792" i="62"/>
  <c r="C1792" i="62"/>
  <c r="D1792" i="62"/>
  <c r="E1792" i="62"/>
  <c r="F1792" i="62"/>
  <c r="G1792" i="62"/>
  <c r="H1792" i="62"/>
  <c r="I1792" i="62"/>
  <c r="J1792" i="62"/>
  <c r="A1793" i="62"/>
  <c r="B1793" i="62"/>
  <c r="C1793" i="62"/>
  <c r="D1793" i="62"/>
  <c r="E1793" i="62"/>
  <c r="F1793" i="62"/>
  <c r="G1793" i="62"/>
  <c r="H1793" i="62"/>
  <c r="I1793" i="62"/>
  <c r="J1793" i="62"/>
  <c r="A1794" i="62"/>
  <c r="B1794" i="62"/>
  <c r="C1794" i="62"/>
  <c r="D1794" i="62"/>
  <c r="E1794" i="62"/>
  <c r="F1794" i="62"/>
  <c r="G1794" i="62"/>
  <c r="H1794" i="62"/>
  <c r="I1794" i="62"/>
  <c r="J1794" i="62"/>
  <c r="A1795" i="62"/>
  <c r="B1795" i="62"/>
  <c r="C1795" i="62"/>
  <c r="D1795" i="62"/>
  <c r="E1795" i="62"/>
  <c r="F1795" i="62"/>
  <c r="G1795" i="62"/>
  <c r="H1795" i="62"/>
  <c r="I1795" i="62"/>
  <c r="J1795" i="62"/>
  <c r="A1796" i="62"/>
  <c r="B1796" i="62"/>
  <c r="C1796" i="62"/>
  <c r="D1796" i="62"/>
  <c r="E1796" i="62"/>
  <c r="F1796" i="62"/>
  <c r="G1796" i="62"/>
  <c r="H1796" i="62"/>
  <c r="I1796" i="62"/>
  <c r="J1796" i="62"/>
  <c r="A1797" i="62"/>
  <c r="B1797" i="62"/>
  <c r="C1797" i="62"/>
  <c r="D1797" i="62"/>
  <c r="E1797" i="62"/>
  <c r="F1797" i="62"/>
  <c r="G1797" i="62"/>
  <c r="H1797" i="62"/>
  <c r="I1797" i="62"/>
  <c r="J1797" i="62"/>
  <c r="A1798" i="62"/>
  <c r="B1798" i="62"/>
  <c r="C1798" i="62"/>
  <c r="D1798" i="62"/>
  <c r="E1798" i="62"/>
  <c r="F1798" i="62"/>
  <c r="G1798" i="62"/>
  <c r="H1798" i="62"/>
  <c r="I1798" i="62"/>
  <c r="J1798" i="62"/>
  <c r="A1799" i="62"/>
  <c r="B1799" i="62"/>
  <c r="C1799" i="62"/>
  <c r="D1799" i="62"/>
  <c r="E1799" i="62"/>
  <c r="F1799" i="62"/>
  <c r="G1799" i="62"/>
  <c r="H1799" i="62"/>
  <c r="I1799" i="62"/>
  <c r="J1799" i="62"/>
  <c r="A1800" i="62"/>
  <c r="B1800" i="62"/>
  <c r="C1800" i="62"/>
  <c r="D1800" i="62"/>
  <c r="E1800" i="62"/>
  <c r="F1800" i="62"/>
  <c r="G1800" i="62"/>
  <c r="H1800" i="62"/>
  <c r="I1800" i="62"/>
  <c r="J1800" i="62"/>
  <c r="A1801" i="62"/>
  <c r="B1801" i="62"/>
  <c r="C1801" i="62"/>
  <c r="D1801" i="62"/>
  <c r="E1801" i="62"/>
  <c r="F1801" i="62"/>
  <c r="G1801" i="62"/>
  <c r="H1801" i="62"/>
  <c r="I1801" i="62"/>
  <c r="J1801" i="62"/>
  <c r="A1802" i="62"/>
  <c r="B1802" i="62"/>
  <c r="C1802" i="62"/>
  <c r="D1802" i="62"/>
  <c r="E1802" i="62"/>
  <c r="F1802" i="62"/>
  <c r="G1802" i="62"/>
  <c r="H1802" i="62"/>
  <c r="I1802" i="62"/>
  <c r="J1802" i="62"/>
  <c r="A1803" i="62"/>
  <c r="B1803" i="62"/>
  <c r="C1803" i="62"/>
  <c r="D1803" i="62"/>
  <c r="E1803" i="62"/>
  <c r="F1803" i="62"/>
  <c r="G1803" i="62"/>
  <c r="H1803" i="62"/>
  <c r="I1803" i="62"/>
  <c r="J1803" i="62"/>
  <c r="A1804" i="62"/>
  <c r="B1804" i="62"/>
  <c r="C1804" i="62"/>
  <c r="D1804" i="62"/>
  <c r="E1804" i="62"/>
  <c r="F1804" i="62"/>
  <c r="G1804" i="62"/>
  <c r="H1804" i="62"/>
  <c r="I1804" i="62"/>
  <c r="J1804" i="62"/>
  <c r="A1805" i="62"/>
  <c r="B1805" i="62"/>
  <c r="C1805" i="62"/>
  <c r="D1805" i="62"/>
  <c r="E1805" i="62"/>
  <c r="F1805" i="62"/>
  <c r="G1805" i="62"/>
  <c r="H1805" i="62"/>
  <c r="I1805" i="62"/>
  <c r="J1805" i="62"/>
  <c r="A1806" i="62"/>
  <c r="B1806" i="62"/>
  <c r="C1806" i="62"/>
  <c r="D1806" i="62"/>
  <c r="E1806" i="62"/>
  <c r="F1806" i="62"/>
  <c r="G1806" i="62"/>
  <c r="H1806" i="62"/>
  <c r="I1806" i="62"/>
  <c r="J1806" i="62"/>
  <c r="A1807" i="62"/>
  <c r="B1807" i="62"/>
  <c r="C1807" i="62"/>
  <c r="D1807" i="62"/>
  <c r="E1807" i="62"/>
  <c r="F1807" i="62"/>
  <c r="G1807" i="62"/>
  <c r="H1807" i="62"/>
  <c r="I1807" i="62"/>
  <c r="J1807" i="62"/>
  <c r="A1808" i="62"/>
  <c r="B1808" i="62"/>
  <c r="C1808" i="62"/>
  <c r="D1808" i="62"/>
  <c r="E1808" i="62"/>
  <c r="F1808" i="62"/>
  <c r="G1808" i="62"/>
  <c r="H1808" i="62"/>
  <c r="I1808" i="62"/>
  <c r="J1808" i="62"/>
  <c r="A1809" i="62"/>
  <c r="B1809" i="62"/>
  <c r="C1809" i="62"/>
  <c r="D1809" i="62"/>
  <c r="E1809" i="62"/>
  <c r="F1809" i="62"/>
  <c r="G1809" i="62"/>
  <c r="H1809" i="62"/>
  <c r="I1809" i="62"/>
  <c r="J1809" i="62"/>
  <c r="A1810" i="62"/>
  <c r="B1810" i="62"/>
  <c r="C1810" i="62"/>
  <c r="D1810" i="62"/>
  <c r="E1810" i="62"/>
  <c r="F1810" i="62"/>
  <c r="G1810" i="62"/>
  <c r="H1810" i="62"/>
  <c r="I1810" i="62"/>
  <c r="J1810" i="62"/>
  <c r="A1811" i="62"/>
  <c r="B1811" i="62"/>
  <c r="C1811" i="62"/>
  <c r="D1811" i="62"/>
  <c r="E1811" i="62"/>
  <c r="F1811" i="62"/>
  <c r="G1811" i="62"/>
  <c r="H1811" i="62"/>
  <c r="I1811" i="62"/>
  <c r="J1811" i="62"/>
  <c r="A1812" i="62"/>
  <c r="B1812" i="62"/>
  <c r="C1812" i="62"/>
  <c r="D1812" i="62"/>
  <c r="E1812" i="62"/>
  <c r="F1812" i="62"/>
  <c r="G1812" i="62"/>
  <c r="H1812" i="62"/>
  <c r="I1812" i="62"/>
  <c r="J1812" i="62"/>
  <c r="A1813" i="62"/>
  <c r="B1813" i="62"/>
  <c r="C1813" i="62"/>
  <c r="D1813" i="62"/>
  <c r="E1813" i="62"/>
  <c r="F1813" i="62"/>
  <c r="G1813" i="62"/>
  <c r="H1813" i="62"/>
  <c r="I1813" i="62"/>
  <c r="J1813" i="62"/>
  <c r="A1814" i="62"/>
  <c r="B1814" i="62"/>
  <c r="C1814" i="62"/>
  <c r="D1814" i="62"/>
  <c r="E1814" i="62"/>
  <c r="F1814" i="62"/>
  <c r="G1814" i="62"/>
  <c r="H1814" i="62"/>
  <c r="I1814" i="62"/>
  <c r="J1814" i="62"/>
  <c r="A1815" i="62"/>
  <c r="B1815" i="62"/>
  <c r="C1815" i="62"/>
  <c r="D1815" i="62"/>
  <c r="E1815" i="62"/>
  <c r="F1815" i="62"/>
  <c r="G1815" i="62"/>
  <c r="H1815" i="62"/>
  <c r="I1815" i="62"/>
  <c r="J1815" i="62"/>
  <c r="A1816" i="62"/>
  <c r="B1816" i="62"/>
  <c r="C1816" i="62"/>
  <c r="D1816" i="62"/>
  <c r="E1816" i="62"/>
  <c r="F1816" i="62"/>
  <c r="G1816" i="62"/>
  <c r="H1816" i="62"/>
  <c r="I1816" i="62"/>
  <c r="J1816" i="62"/>
  <c r="A1817" i="62"/>
  <c r="B1817" i="62"/>
  <c r="C1817" i="62"/>
  <c r="D1817" i="62"/>
  <c r="E1817" i="62"/>
  <c r="F1817" i="62"/>
  <c r="G1817" i="62"/>
  <c r="H1817" i="62"/>
  <c r="I1817" i="62"/>
  <c r="J1817" i="62"/>
  <c r="A1818" i="62"/>
  <c r="B1818" i="62"/>
  <c r="C1818" i="62"/>
  <c r="D1818" i="62"/>
  <c r="E1818" i="62"/>
  <c r="F1818" i="62"/>
  <c r="G1818" i="62"/>
  <c r="H1818" i="62"/>
  <c r="I1818" i="62"/>
  <c r="J1818" i="62"/>
  <c r="A1819" i="62"/>
  <c r="B1819" i="62"/>
  <c r="C1819" i="62"/>
  <c r="D1819" i="62"/>
  <c r="E1819" i="62"/>
  <c r="F1819" i="62"/>
  <c r="G1819" i="62"/>
  <c r="H1819" i="62"/>
  <c r="I1819" i="62"/>
  <c r="J1819" i="62"/>
  <c r="A1820" i="62"/>
  <c r="B1820" i="62"/>
  <c r="C1820" i="62"/>
  <c r="D1820" i="62"/>
  <c r="E1820" i="62"/>
  <c r="F1820" i="62"/>
  <c r="G1820" i="62"/>
  <c r="H1820" i="62"/>
  <c r="I1820" i="62"/>
  <c r="J1820" i="62"/>
  <c r="A1821" i="62"/>
  <c r="B1821" i="62"/>
  <c r="C1821" i="62"/>
  <c r="D1821" i="62"/>
  <c r="E1821" i="62"/>
  <c r="F1821" i="62"/>
  <c r="G1821" i="62"/>
  <c r="H1821" i="62"/>
  <c r="I1821" i="62"/>
  <c r="J1821" i="62"/>
  <c r="A1822" i="62"/>
  <c r="B1822" i="62"/>
  <c r="C1822" i="62"/>
  <c r="D1822" i="62"/>
  <c r="E1822" i="62"/>
  <c r="F1822" i="62"/>
  <c r="G1822" i="62"/>
  <c r="H1822" i="62"/>
  <c r="I1822" i="62"/>
  <c r="J1822" i="62"/>
  <c r="A1823" i="62"/>
  <c r="B1823" i="62"/>
  <c r="C1823" i="62"/>
  <c r="D1823" i="62"/>
  <c r="E1823" i="62"/>
  <c r="F1823" i="62"/>
  <c r="G1823" i="62"/>
  <c r="H1823" i="62"/>
  <c r="I1823" i="62"/>
  <c r="J1823" i="62"/>
  <c r="A1824" i="62"/>
  <c r="B1824" i="62"/>
  <c r="C1824" i="62"/>
  <c r="D1824" i="62"/>
  <c r="E1824" i="62"/>
  <c r="F1824" i="62"/>
  <c r="G1824" i="62"/>
  <c r="H1824" i="62"/>
  <c r="I1824" i="62"/>
  <c r="J1824" i="62"/>
  <c r="A1825" i="62"/>
  <c r="B1825" i="62"/>
  <c r="C1825" i="62"/>
  <c r="D1825" i="62"/>
  <c r="E1825" i="62"/>
  <c r="F1825" i="62"/>
  <c r="G1825" i="62"/>
  <c r="H1825" i="62"/>
  <c r="I1825" i="62"/>
  <c r="J1825" i="62"/>
  <c r="A1826" i="62"/>
  <c r="B1826" i="62"/>
  <c r="C1826" i="62"/>
  <c r="D1826" i="62"/>
  <c r="E1826" i="62"/>
  <c r="F1826" i="62"/>
  <c r="G1826" i="62"/>
  <c r="H1826" i="62"/>
  <c r="I1826" i="62"/>
  <c r="J1826" i="62"/>
  <c r="A1827" i="62"/>
  <c r="B1827" i="62"/>
  <c r="C1827" i="62"/>
  <c r="D1827" i="62"/>
  <c r="E1827" i="62"/>
  <c r="F1827" i="62"/>
  <c r="G1827" i="62"/>
  <c r="H1827" i="62"/>
  <c r="I1827" i="62"/>
  <c r="J1827" i="62"/>
  <c r="A1828" i="62"/>
  <c r="B1828" i="62"/>
  <c r="C1828" i="62"/>
  <c r="D1828" i="62"/>
  <c r="E1828" i="62"/>
  <c r="F1828" i="62"/>
  <c r="G1828" i="62"/>
  <c r="H1828" i="62"/>
  <c r="I1828" i="62"/>
  <c r="J1828" i="62"/>
  <c r="A1829" i="62"/>
  <c r="B1829" i="62"/>
  <c r="C1829" i="62"/>
  <c r="D1829" i="62"/>
  <c r="E1829" i="62"/>
  <c r="F1829" i="62"/>
  <c r="G1829" i="62"/>
  <c r="H1829" i="62"/>
  <c r="I1829" i="62"/>
  <c r="J1829" i="62"/>
  <c r="A1830" i="62"/>
  <c r="B1830" i="62"/>
  <c r="C1830" i="62"/>
  <c r="D1830" i="62"/>
  <c r="E1830" i="62"/>
  <c r="F1830" i="62"/>
  <c r="G1830" i="62"/>
  <c r="H1830" i="62"/>
  <c r="I1830" i="62"/>
  <c r="J1830" i="62"/>
  <c r="A1831" i="62"/>
  <c r="B1831" i="62"/>
  <c r="C1831" i="62"/>
  <c r="D1831" i="62"/>
  <c r="E1831" i="62"/>
  <c r="F1831" i="62"/>
  <c r="G1831" i="62"/>
  <c r="H1831" i="62"/>
  <c r="I1831" i="62"/>
  <c r="J1831" i="62"/>
  <c r="A1832" i="62"/>
  <c r="B1832" i="62"/>
  <c r="C1832" i="62"/>
  <c r="D1832" i="62"/>
  <c r="E1832" i="62"/>
  <c r="F1832" i="62"/>
  <c r="G1832" i="62"/>
  <c r="H1832" i="62"/>
  <c r="I1832" i="62"/>
  <c r="J1832" i="62"/>
  <c r="A1833" i="62"/>
  <c r="B1833" i="62"/>
  <c r="C1833" i="62"/>
  <c r="D1833" i="62"/>
  <c r="E1833" i="62"/>
  <c r="F1833" i="62"/>
  <c r="G1833" i="62"/>
  <c r="H1833" i="62"/>
  <c r="I1833" i="62"/>
  <c r="J1833" i="62"/>
  <c r="A1834" i="62"/>
  <c r="B1834" i="62"/>
  <c r="C1834" i="62"/>
  <c r="D1834" i="62"/>
  <c r="E1834" i="62"/>
  <c r="F1834" i="62"/>
  <c r="G1834" i="62"/>
  <c r="H1834" i="62"/>
  <c r="I1834" i="62"/>
  <c r="J1834" i="62"/>
  <c r="A1835" i="62"/>
  <c r="B1835" i="62"/>
  <c r="C1835" i="62"/>
  <c r="D1835" i="62"/>
  <c r="E1835" i="62"/>
  <c r="F1835" i="62"/>
  <c r="G1835" i="62"/>
  <c r="H1835" i="62"/>
  <c r="I1835" i="62"/>
  <c r="J1835" i="62"/>
  <c r="A1836" i="62"/>
  <c r="B1836" i="62"/>
  <c r="C1836" i="62"/>
  <c r="D1836" i="62"/>
  <c r="E1836" i="62"/>
  <c r="F1836" i="62"/>
  <c r="G1836" i="62"/>
  <c r="H1836" i="62"/>
  <c r="I1836" i="62"/>
  <c r="J1836" i="62"/>
  <c r="A1837" i="62"/>
  <c r="B1837" i="62"/>
  <c r="C1837" i="62"/>
  <c r="D1837" i="62"/>
  <c r="E1837" i="62"/>
  <c r="F1837" i="62"/>
  <c r="G1837" i="62"/>
  <c r="H1837" i="62"/>
  <c r="I1837" i="62"/>
  <c r="J1837" i="62"/>
  <c r="A1838" i="62"/>
  <c r="B1838" i="62"/>
  <c r="C1838" i="62"/>
  <c r="D1838" i="62"/>
  <c r="E1838" i="62"/>
  <c r="F1838" i="62"/>
  <c r="G1838" i="62"/>
  <c r="H1838" i="62"/>
  <c r="I1838" i="62"/>
  <c r="J1838" i="62"/>
  <c r="A1839" i="62"/>
  <c r="B1839" i="62"/>
  <c r="C1839" i="62"/>
  <c r="D1839" i="62"/>
  <c r="E1839" i="62"/>
  <c r="F1839" i="62"/>
  <c r="G1839" i="62"/>
  <c r="H1839" i="62"/>
  <c r="I1839" i="62"/>
  <c r="J1839" i="62"/>
  <c r="A1840" i="62"/>
  <c r="B1840" i="62"/>
  <c r="C1840" i="62"/>
  <c r="D1840" i="62"/>
  <c r="E1840" i="62"/>
  <c r="F1840" i="62"/>
  <c r="G1840" i="62"/>
  <c r="H1840" i="62"/>
  <c r="I1840" i="62"/>
  <c r="J1840" i="62"/>
  <c r="A1841" i="62"/>
  <c r="B1841" i="62"/>
  <c r="C1841" i="62"/>
  <c r="D1841" i="62"/>
  <c r="E1841" i="62"/>
  <c r="F1841" i="62"/>
  <c r="G1841" i="62"/>
  <c r="H1841" i="62"/>
  <c r="I1841" i="62"/>
  <c r="J1841" i="62"/>
  <c r="A1842" i="62"/>
  <c r="B1842" i="62"/>
  <c r="C1842" i="62"/>
  <c r="D1842" i="62"/>
  <c r="E1842" i="62"/>
  <c r="F1842" i="62"/>
  <c r="G1842" i="62"/>
  <c r="H1842" i="62"/>
  <c r="I1842" i="62"/>
  <c r="J1842" i="62"/>
  <c r="A1843" i="62"/>
  <c r="B1843" i="62"/>
  <c r="C1843" i="62"/>
  <c r="D1843" i="62"/>
  <c r="E1843" i="62"/>
  <c r="F1843" i="62"/>
  <c r="G1843" i="62"/>
  <c r="H1843" i="62"/>
  <c r="I1843" i="62"/>
  <c r="J1843" i="62"/>
  <c r="A1844" i="62"/>
  <c r="B1844" i="62"/>
  <c r="C1844" i="62"/>
  <c r="D1844" i="62"/>
  <c r="E1844" i="62"/>
  <c r="F1844" i="62"/>
  <c r="G1844" i="62"/>
  <c r="H1844" i="62"/>
  <c r="I1844" i="62"/>
  <c r="J1844" i="62"/>
  <c r="A1845" i="62"/>
  <c r="B1845" i="62"/>
  <c r="C1845" i="62"/>
  <c r="D1845" i="62"/>
  <c r="E1845" i="62"/>
  <c r="F1845" i="62"/>
  <c r="G1845" i="62"/>
  <c r="H1845" i="62"/>
  <c r="I1845" i="62"/>
  <c r="J1845" i="62"/>
  <c r="A1846" i="62"/>
  <c r="B1846" i="62"/>
  <c r="C1846" i="62"/>
  <c r="D1846" i="62"/>
  <c r="E1846" i="62"/>
  <c r="F1846" i="62"/>
  <c r="G1846" i="62"/>
  <c r="H1846" i="62"/>
  <c r="I1846" i="62"/>
  <c r="J1846" i="62"/>
  <c r="A1847" i="62"/>
  <c r="B1847" i="62"/>
  <c r="C1847" i="62"/>
  <c r="D1847" i="62"/>
  <c r="E1847" i="62"/>
  <c r="F1847" i="62"/>
  <c r="G1847" i="62"/>
  <c r="H1847" i="62"/>
  <c r="I1847" i="62"/>
  <c r="J1847" i="62"/>
  <c r="A1848" i="62"/>
  <c r="B1848" i="62"/>
  <c r="C1848" i="62"/>
  <c r="D1848" i="62"/>
  <c r="E1848" i="62"/>
  <c r="F1848" i="62"/>
  <c r="G1848" i="62"/>
  <c r="H1848" i="62"/>
  <c r="I1848" i="62"/>
  <c r="J1848" i="62"/>
  <c r="A1849" i="62"/>
  <c r="B1849" i="62"/>
  <c r="C1849" i="62"/>
  <c r="D1849" i="62"/>
  <c r="E1849" i="62"/>
  <c r="F1849" i="62"/>
  <c r="G1849" i="62"/>
  <c r="H1849" i="62"/>
  <c r="I1849" i="62"/>
  <c r="J1849" i="62"/>
  <c r="A1850" i="62"/>
  <c r="B1850" i="62"/>
  <c r="C1850" i="62"/>
  <c r="D1850" i="62"/>
  <c r="E1850" i="62"/>
  <c r="F1850" i="62"/>
  <c r="G1850" i="62"/>
  <c r="H1850" i="62"/>
  <c r="I1850" i="62"/>
  <c r="J1850" i="62"/>
  <c r="A1851" i="62"/>
  <c r="B1851" i="62"/>
  <c r="C1851" i="62"/>
  <c r="D1851" i="62"/>
  <c r="E1851" i="62"/>
  <c r="F1851" i="62"/>
  <c r="G1851" i="62"/>
  <c r="H1851" i="62"/>
  <c r="I1851" i="62"/>
  <c r="J1851" i="62"/>
  <c r="A1852" i="62"/>
  <c r="B1852" i="62"/>
  <c r="C1852" i="62"/>
  <c r="D1852" i="62"/>
  <c r="E1852" i="62"/>
  <c r="F1852" i="62"/>
  <c r="G1852" i="62"/>
  <c r="H1852" i="62"/>
  <c r="I1852" i="62"/>
  <c r="J1852" i="62"/>
  <c r="A1853" i="62"/>
  <c r="B1853" i="62"/>
  <c r="C1853" i="62"/>
  <c r="D1853" i="62"/>
  <c r="E1853" i="62"/>
  <c r="F1853" i="62"/>
  <c r="G1853" i="62"/>
  <c r="H1853" i="62"/>
  <c r="I1853" i="62"/>
  <c r="J1853" i="62"/>
  <c r="A1854" i="62"/>
  <c r="B1854" i="62"/>
  <c r="C1854" i="62"/>
  <c r="D1854" i="62"/>
  <c r="E1854" i="62"/>
  <c r="F1854" i="62"/>
  <c r="G1854" i="62"/>
  <c r="H1854" i="62"/>
  <c r="I1854" i="62"/>
  <c r="J1854" i="62"/>
  <c r="A1855" i="62"/>
  <c r="B1855" i="62"/>
  <c r="C1855" i="62"/>
  <c r="D1855" i="62"/>
  <c r="E1855" i="62"/>
  <c r="F1855" i="62"/>
  <c r="G1855" i="62"/>
  <c r="H1855" i="62"/>
  <c r="I1855" i="62"/>
  <c r="J1855" i="62"/>
  <c r="A1856" i="62"/>
  <c r="B1856" i="62"/>
  <c r="C1856" i="62"/>
  <c r="D1856" i="62"/>
  <c r="E1856" i="62"/>
  <c r="F1856" i="62"/>
  <c r="G1856" i="62"/>
  <c r="H1856" i="62"/>
  <c r="I1856" i="62"/>
  <c r="J1856" i="62"/>
  <c r="A1857" i="62"/>
  <c r="B1857" i="62"/>
  <c r="C1857" i="62"/>
  <c r="D1857" i="62"/>
  <c r="E1857" i="62"/>
  <c r="F1857" i="62"/>
  <c r="G1857" i="62"/>
  <c r="H1857" i="62"/>
  <c r="I1857" i="62"/>
  <c r="J1857" i="62"/>
  <c r="A1858" i="62"/>
  <c r="B1858" i="62"/>
  <c r="C1858" i="62"/>
  <c r="D1858" i="62"/>
  <c r="E1858" i="62"/>
  <c r="F1858" i="62"/>
  <c r="G1858" i="62"/>
  <c r="H1858" i="62"/>
  <c r="I1858" i="62"/>
  <c r="J1858" i="62"/>
  <c r="A1859" i="62"/>
  <c r="B1859" i="62"/>
  <c r="C1859" i="62"/>
  <c r="D1859" i="62"/>
  <c r="E1859" i="62"/>
  <c r="F1859" i="62"/>
  <c r="G1859" i="62"/>
  <c r="H1859" i="62"/>
  <c r="I1859" i="62"/>
  <c r="J1859" i="62"/>
  <c r="A1860" i="62"/>
  <c r="B1860" i="62"/>
  <c r="C1860" i="62"/>
  <c r="D1860" i="62"/>
  <c r="E1860" i="62"/>
  <c r="F1860" i="62"/>
  <c r="G1860" i="62"/>
  <c r="H1860" i="62"/>
  <c r="I1860" i="62"/>
  <c r="J1860" i="62"/>
  <c r="A1861" i="62"/>
  <c r="B1861" i="62"/>
  <c r="C1861" i="62"/>
  <c r="D1861" i="62"/>
  <c r="E1861" i="62"/>
  <c r="F1861" i="62"/>
  <c r="G1861" i="62"/>
  <c r="H1861" i="62"/>
  <c r="I1861" i="62"/>
  <c r="J1861" i="62"/>
  <c r="A1862" i="62"/>
  <c r="B1862" i="62"/>
  <c r="C1862" i="62"/>
  <c r="D1862" i="62"/>
  <c r="E1862" i="62"/>
  <c r="F1862" i="62"/>
  <c r="G1862" i="62"/>
  <c r="H1862" i="62"/>
  <c r="I1862" i="62"/>
  <c r="J1862" i="62"/>
  <c r="A1863" i="62"/>
  <c r="B1863" i="62"/>
  <c r="C1863" i="62"/>
  <c r="D1863" i="62"/>
  <c r="E1863" i="62"/>
  <c r="F1863" i="62"/>
  <c r="G1863" i="62"/>
  <c r="H1863" i="62"/>
  <c r="I1863" i="62"/>
  <c r="J1863" i="62"/>
  <c r="A1864" i="62"/>
  <c r="B1864" i="62"/>
  <c r="C1864" i="62"/>
  <c r="D1864" i="62"/>
  <c r="E1864" i="62"/>
  <c r="F1864" i="62"/>
  <c r="G1864" i="62"/>
  <c r="H1864" i="62"/>
  <c r="I1864" i="62"/>
  <c r="J1864" i="62"/>
  <c r="A1865" i="62"/>
  <c r="B1865" i="62"/>
  <c r="C1865" i="62"/>
  <c r="D1865" i="62"/>
  <c r="E1865" i="62"/>
  <c r="F1865" i="62"/>
  <c r="G1865" i="62"/>
  <c r="H1865" i="62"/>
  <c r="I1865" i="62"/>
  <c r="J1865" i="62"/>
  <c r="A1866" i="62"/>
  <c r="B1866" i="62"/>
  <c r="C1866" i="62"/>
  <c r="D1866" i="62"/>
  <c r="E1866" i="62"/>
  <c r="F1866" i="62"/>
  <c r="G1866" i="62"/>
  <c r="H1866" i="62"/>
  <c r="I1866" i="62"/>
  <c r="J1866" i="62"/>
  <c r="A1867" i="62"/>
  <c r="B1867" i="62"/>
  <c r="C1867" i="62"/>
  <c r="D1867" i="62"/>
  <c r="E1867" i="62"/>
  <c r="F1867" i="62"/>
  <c r="G1867" i="62"/>
  <c r="H1867" i="62"/>
  <c r="I1867" i="62"/>
  <c r="J1867" i="62"/>
  <c r="A1868" i="62"/>
  <c r="B1868" i="62"/>
  <c r="C1868" i="62"/>
  <c r="D1868" i="62"/>
  <c r="E1868" i="62"/>
  <c r="F1868" i="62"/>
  <c r="G1868" i="62"/>
  <c r="H1868" i="62"/>
  <c r="I1868" i="62"/>
  <c r="J1868" i="62"/>
  <c r="A1869" i="62"/>
  <c r="B1869" i="62"/>
  <c r="C1869" i="62"/>
  <c r="D1869" i="62"/>
  <c r="E1869" i="62"/>
  <c r="F1869" i="62"/>
  <c r="G1869" i="62"/>
  <c r="H1869" i="62"/>
  <c r="I1869" i="62"/>
  <c r="J1869" i="62"/>
  <c r="A1870" i="62"/>
  <c r="B1870" i="62"/>
  <c r="C1870" i="62"/>
  <c r="D1870" i="62"/>
  <c r="E1870" i="62"/>
  <c r="F1870" i="62"/>
  <c r="G1870" i="62"/>
  <c r="H1870" i="62"/>
  <c r="I1870" i="62"/>
  <c r="J1870" i="62"/>
  <c r="A1871" i="62"/>
  <c r="B1871" i="62"/>
  <c r="C1871" i="62"/>
  <c r="D1871" i="62"/>
  <c r="E1871" i="62"/>
  <c r="F1871" i="62"/>
  <c r="G1871" i="62"/>
  <c r="H1871" i="62"/>
  <c r="I1871" i="62"/>
  <c r="J1871" i="62"/>
  <c r="A1872" i="62"/>
  <c r="B1872" i="62"/>
  <c r="C1872" i="62"/>
  <c r="D1872" i="62"/>
  <c r="E1872" i="62"/>
  <c r="F1872" i="62"/>
  <c r="G1872" i="62"/>
  <c r="H1872" i="62"/>
  <c r="I1872" i="62"/>
  <c r="J1872" i="62"/>
  <c r="A1873" i="62"/>
  <c r="B1873" i="62"/>
  <c r="C1873" i="62"/>
  <c r="D1873" i="62"/>
  <c r="E1873" i="62"/>
  <c r="F1873" i="62"/>
  <c r="G1873" i="62"/>
  <c r="H1873" i="62"/>
  <c r="I1873" i="62"/>
  <c r="J1873" i="62"/>
  <c r="A1874" i="62"/>
  <c r="B1874" i="62"/>
  <c r="C1874" i="62"/>
  <c r="D1874" i="62"/>
  <c r="E1874" i="62"/>
  <c r="F1874" i="62"/>
  <c r="G1874" i="62"/>
  <c r="H1874" i="62"/>
  <c r="I1874" i="62"/>
  <c r="J1874" i="62"/>
  <c r="A1875" i="62"/>
  <c r="B1875" i="62"/>
  <c r="C1875" i="62"/>
  <c r="D1875" i="62"/>
  <c r="E1875" i="62"/>
  <c r="F1875" i="62"/>
  <c r="G1875" i="62"/>
  <c r="H1875" i="62"/>
  <c r="I1875" i="62"/>
  <c r="J1875" i="62"/>
  <c r="A1876" i="62"/>
  <c r="B1876" i="62"/>
  <c r="C1876" i="62"/>
  <c r="D1876" i="62"/>
  <c r="E1876" i="62"/>
  <c r="F1876" i="62"/>
  <c r="G1876" i="62"/>
  <c r="H1876" i="62"/>
  <c r="I1876" i="62"/>
  <c r="J1876" i="62"/>
  <c r="A1877" i="62"/>
  <c r="B1877" i="62"/>
  <c r="C1877" i="62"/>
  <c r="D1877" i="62"/>
  <c r="E1877" i="62"/>
  <c r="F1877" i="62"/>
  <c r="G1877" i="62"/>
  <c r="H1877" i="62"/>
  <c r="I1877" i="62"/>
  <c r="J1877" i="62"/>
  <c r="A1878" i="62"/>
  <c r="B1878" i="62"/>
  <c r="C1878" i="62"/>
  <c r="D1878" i="62"/>
  <c r="E1878" i="62"/>
  <c r="F1878" i="62"/>
  <c r="G1878" i="62"/>
  <c r="H1878" i="62"/>
  <c r="I1878" i="62"/>
  <c r="J1878" i="62"/>
  <c r="A1879" i="62"/>
  <c r="B1879" i="62"/>
  <c r="C1879" i="62"/>
  <c r="D1879" i="62"/>
  <c r="E1879" i="62"/>
  <c r="F1879" i="62"/>
  <c r="G1879" i="62"/>
  <c r="H1879" i="62"/>
  <c r="I1879" i="62"/>
  <c r="J1879" i="62"/>
  <c r="A1880" i="62"/>
  <c r="B1880" i="62"/>
  <c r="C1880" i="62"/>
  <c r="D1880" i="62"/>
  <c r="E1880" i="62"/>
  <c r="F1880" i="62"/>
  <c r="G1880" i="62"/>
  <c r="H1880" i="62"/>
  <c r="I1880" i="62"/>
  <c r="J1880" i="62"/>
  <c r="A1881" i="62"/>
  <c r="B1881" i="62"/>
  <c r="C1881" i="62"/>
  <c r="D1881" i="62"/>
  <c r="E1881" i="62"/>
  <c r="F1881" i="62"/>
  <c r="G1881" i="62"/>
  <c r="H1881" i="62"/>
  <c r="I1881" i="62"/>
  <c r="J1881" i="62"/>
  <c r="A1882" i="62"/>
  <c r="B1882" i="62"/>
  <c r="C1882" i="62"/>
  <c r="D1882" i="62"/>
  <c r="E1882" i="62"/>
  <c r="F1882" i="62"/>
  <c r="G1882" i="62"/>
  <c r="H1882" i="62"/>
  <c r="I1882" i="62"/>
  <c r="J1882" i="62"/>
  <c r="A1883" i="62"/>
  <c r="B1883" i="62"/>
  <c r="C1883" i="62"/>
  <c r="D1883" i="62"/>
  <c r="E1883" i="62"/>
  <c r="F1883" i="62"/>
  <c r="G1883" i="62"/>
  <c r="H1883" i="62"/>
  <c r="I1883" i="62"/>
  <c r="J1883" i="62"/>
  <c r="A1884" i="62"/>
  <c r="B1884" i="62"/>
  <c r="C1884" i="62"/>
  <c r="D1884" i="62"/>
  <c r="E1884" i="62"/>
  <c r="F1884" i="62"/>
  <c r="G1884" i="62"/>
  <c r="H1884" i="62"/>
  <c r="I1884" i="62"/>
  <c r="J1884" i="62"/>
  <c r="A1885" i="62"/>
  <c r="B1885" i="62"/>
  <c r="C1885" i="62"/>
  <c r="D1885" i="62"/>
  <c r="E1885" i="62"/>
  <c r="F1885" i="62"/>
  <c r="G1885" i="62"/>
  <c r="H1885" i="62"/>
  <c r="I1885" i="62"/>
  <c r="J1885" i="62"/>
  <c r="A1886" i="62"/>
  <c r="B1886" i="62"/>
  <c r="C1886" i="62"/>
  <c r="D1886" i="62"/>
  <c r="E1886" i="62"/>
  <c r="F1886" i="62"/>
  <c r="G1886" i="62"/>
  <c r="H1886" i="62"/>
  <c r="I1886" i="62"/>
  <c r="J1886" i="62"/>
  <c r="A1887" i="62"/>
  <c r="B1887" i="62"/>
  <c r="C1887" i="62"/>
  <c r="D1887" i="62"/>
  <c r="E1887" i="62"/>
  <c r="F1887" i="62"/>
  <c r="G1887" i="62"/>
  <c r="H1887" i="62"/>
  <c r="I1887" i="62"/>
  <c r="J1887" i="62"/>
  <c r="A1888" i="62"/>
  <c r="B1888" i="62"/>
  <c r="C1888" i="62"/>
  <c r="D1888" i="62"/>
  <c r="E1888" i="62"/>
  <c r="F1888" i="62"/>
  <c r="G1888" i="62"/>
  <c r="H1888" i="62"/>
  <c r="I1888" i="62"/>
  <c r="J1888" i="62"/>
  <c r="A1889" i="62"/>
  <c r="B1889" i="62"/>
  <c r="C1889" i="62"/>
  <c r="D1889" i="62"/>
  <c r="E1889" i="62"/>
  <c r="F1889" i="62"/>
  <c r="G1889" i="62"/>
  <c r="H1889" i="62"/>
  <c r="I1889" i="62"/>
  <c r="J1889" i="62"/>
  <c r="A1890" i="62"/>
  <c r="B1890" i="62"/>
  <c r="C1890" i="62"/>
  <c r="D1890" i="62"/>
  <c r="E1890" i="62"/>
  <c r="F1890" i="62"/>
  <c r="G1890" i="62"/>
  <c r="H1890" i="62"/>
  <c r="I1890" i="62"/>
  <c r="J1890" i="62"/>
  <c r="A1891" i="62"/>
  <c r="B1891" i="62"/>
  <c r="C1891" i="62"/>
  <c r="D1891" i="62"/>
  <c r="E1891" i="62"/>
  <c r="F1891" i="62"/>
  <c r="G1891" i="62"/>
  <c r="H1891" i="62"/>
  <c r="I1891" i="62"/>
  <c r="J1891" i="62"/>
  <c r="A1892" i="62"/>
  <c r="B1892" i="62"/>
  <c r="C1892" i="62"/>
  <c r="D1892" i="62"/>
  <c r="E1892" i="62"/>
  <c r="F1892" i="62"/>
  <c r="G1892" i="62"/>
  <c r="H1892" i="62"/>
  <c r="I1892" i="62"/>
  <c r="J1892" i="62"/>
  <c r="A1893" i="62"/>
  <c r="B1893" i="62"/>
  <c r="C1893" i="62"/>
  <c r="D1893" i="62"/>
  <c r="E1893" i="62"/>
  <c r="F1893" i="62"/>
  <c r="G1893" i="62"/>
  <c r="H1893" i="62"/>
  <c r="I1893" i="62"/>
  <c r="J1893" i="62"/>
  <c r="A1894" i="62"/>
  <c r="B1894" i="62"/>
  <c r="C1894" i="62"/>
  <c r="D1894" i="62"/>
  <c r="E1894" i="62"/>
  <c r="F1894" i="62"/>
  <c r="G1894" i="62"/>
  <c r="H1894" i="62"/>
  <c r="I1894" i="62"/>
  <c r="J1894" i="62"/>
  <c r="A1895" i="62"/>
  <c r="B1895" i="62"/>
  <c r="C1895" i="62"/>
  <c r="D1895" i="62"/>
  <c r="E1895" i="62"/>
  <c r="F1895" i="62"/>
  <c r="G1895" i="62"/>
  <c r="H1895" i="62"/>
  <c r="I1895" i="62"/>
  <c r="J1895" i="62"/>
  <c r="A1896" i="62"/>
  <c r="B1896" i="62"/>
  <c r="C1896" i="62"/>
  <c r="D1896" i="62"/>
  <c r="E1896" i="62"/>
  <c r="F1896" i="62"/>
  <c r="G1896" i="62"/>
  <c r="H1896" i="62"/>
  <c r="I1896" i="62"/>
  <c r="J1896" i="62"/>
  <c r="A1897" i="62"/>
  <c r="B1897" i="62"/>
  <c r="C1897" i="62"/>
  <c r="D1897" i="62"/>
  <c r="E1897" i="62"/>
  <c r="F1897" i="62"/>
  <c r="G1897" i="62"/>
  <c r="H1897" i="62"/>
  <c r="I1897" i="62"/>
  <c r="J1897" i="62"/>
  <c r="A1898" i="62"/>
  <c r="B1898" i="62"/>
  <c r="C1898" i="62"/>
  <c r="D1898" i="62"/>
  <c r="E1898" i="62"/>
  <c r="F1898" i="62"/>
  <c r="G1898" i="62"/>
  <c r="H1898" i="62"/>
  <c r="I1898" i="62"/>
  <c r="J1898" i="62"/>
  <c r="A1899" i="62"/>
  <c r="B1899" i="62"/>
  <c r="C1899" i="62"/>
  <c r="D1899" i="62"/>
  <c r="E1899" i="62"/>
  <c r="F1899" i="62"/>
  <c r="G1899" i="62"/>
  <c r="H1899" i="62"/>
  <c r="I1899" i="62"/>
  <c r="J1899" i="62"/>
  <c r="A1900" i="62"/>
  <c r="B1900" i="62"/>
  <c r="C1900" i="62"/>
  <c r="D1900" i="62"/>
  <c r="E1900" i="62"/>
  <c r="F1900" i="62"/>
  <c r="G1900" i="62"/>
  <c r="H1900" i="62"/>
  <c r="I1900" i="62"/>
  <c r="J1900" i="62"/>
  <c r="A1901" i="62"/>
  <c r="B1901" i="62"/>
  <c r="C1901" i="62"/>
  <c r="D1901" i="62"/>
  <c r="E1901" i="62"/>
  <c r="F1901" i="62"/>
  <c r="G1901" i="62"/>
  <c r="H1901" i="62"/>
  <c r="I1901" i="62"/>
  <c r="J1901" i="62"/>
  <c r="A1902" i="62"/>
  <c r="B1902" i="62"/>
  <c r="C1902" i="62"/>
  <c r="D1902" i="62"/>
  <c r="E1902" i="62"/>
  <c r="F1902" i="62"/>
  <c r="G1902" i="62"/>
  <c r="H1902" i="62"/>
  <c r="I1902" i="62"/>
  <c r="J1902" i="62"/>
  <c r="A1903" i="62"/>
  <c r="B1903" i="62"/>
  <c r="C1903" i="62"/>
  <c r="D1903" i="62"/>
  <c r="E1903" i="62"/>
  <c r="F1903" i="62"/>
  <c r="G1903" i="62"/>
  <c r="H1903" i="62"/>
  <c r="I1903" i="62"/>
  <c r="J1903" i="62"/>
  <c r="A1904" i="62"/>
  <c r="B1904" i="62"/>
  <c r="C1904" i="62"/>
  <c r="D1904" i="62"/>
  <c r="E1904" i="62"/>
  <c r="F1904" i="62"/>
  <c r="G1904" i="62"/>
  <c r="H1904" i="62"/>
  <c r="I1904" i="62"/>
  <c r="J1904" i="62"/>
  <c r="A1905" i="62"/>
  <c r="B1905" i="62"/>
  <c r="C1905" i="62"/>
  <c r="D1905" i="62"/>
  <c r="E1905" i="62"/>
  <c r="F1905" i="62"/>
  <c r="G1905" i="62"/>
  <c r="H1905" i="62"/>
  <c r="I1905" i="62"/>
  <c r="J1905" i="62"/>
  <c r="A1906" i="62"/>
  <c r="B1906" i="62"/>
  <c r="C1906" i="62"/>
  <c r="D1906" i="62"/>
  <c r="E1906" i="62"/>
  <c r="F1906" i="62"/>
  <c r="G1906" i="62"/>
  <c r="H1906" i="62"/>
  <c r="I1906" i="62"/>
  <c r="J1906" i="62"/>
  <c r="A1907" i="62"/>
  <c r="B1907" i="62"/>
  <c r="C1907" i="62"/>
  <c r="D1907" i="62"/>
  <c r="E1907" i="62"/>
  <c r="F1907" i="62"/>
  <c r="G1907" i="62"/>
  <c r="H1907" i="62"/>
  <c r="I1907" i="62"/>
  <c r="J1907" i="62"/>
  <c r="A1908" i="62"/>
  <c r="B1908" i="62"/>
  <c r="C1908" i="62"/>
  <c r="D1908" i="62"/>
  <c r="E1908" i="62"/>
  <c r="F1908" i="62"/>
  <c r="G1908" i="62"/>
  <c r="H1908" i="62"/>
  <c r="I1908" i="62"/>
  <c r="J1908" i="62"/>
  <c r="A1909" i="62"/>
  <c r="B1909" i="62"/>
  <c r="C1909" i="62"/>
  <c r="D1909" i="62"/>
  <c r="E1909" i="62"/>
  <c r="F1909" i="62"/>
  <c r="G1909" i="62"/>
  <c r="H1909" i="62"/>
  <c r="I1909" i="62"/>
  <c r="J1909" i="62"/>
  <c r="A1910" i="62"/>
  <c r="B1910" i="62"/>
  <c r="C1910" i="62"/>
  <c r="D1910" i="62"/>
  <c r="E1910" i="62"/>
  <c r="F1910" i="62"/>
  <c r="G1910" i="62"/>
  <c r="H1910" i="62"/>
  <c r="I1910" i="62"/>
  <c r="J1910" i="62"/>
  <c r="A1911" i="62"/>
  <c r="B1911" i="62"/>
  <c r="C1911" i="62"/>
  <c r="D1911" i="62"/>
  <c r="E1911" i="62"/>
  <c r="F1911" i="62"/>
  <c r="G1911" i="62"/>
  <c r="H1911" i="62"/>
  <c r="I1911" i="62"/>
  <c r="J1911" i="62"/>
  <c r="A1912" i="62"/>
  <c r="B1912" i="62"/>
  <c r="C1912" i="62"/>
  <c r="D1912" i="62"/>
  <c r="E1912" i="62"/>
  <c r="F1912" i="62"/>
  <c r="G1912" i="62"/>
  <c r="H1912" i="62"/>
  <c r="I1912" i="62"/>
  <c r="J1912" i="62"/>
  <c r="A1913" i="62"/>
  <c r="B1913" i="62"/>
  <c r="C1913" i="62"/>
  <c r="D1913" i="62"/>
  <c r="E1913" i="62"/>
  <c r="F1913" i="62"/>
  <c r="G1913" i="62"/>
  <c r="H1913" i="62"/>
  <c r="I1913" i="62"/>
  <c r="J1913" i="62"/>
  <c r="A1914" i="62"/>
  <c r="B1914" i="62"/>
  <c r="C1914" i="62"/>
  <c r="D1914" i="62"/>
  <c r="E1914" i="62"/>
  <c r="F1914" i="62"/>
  <c r="G1914" i="62"/>
  <c r="H1914" i="62"/>
  <c r="I1914" i="62"/>
  <c r="J1914" i="62"/>
  <c r="A1915" i="62"/>
  <c r="B1915" i="62"/>
  <c r="C1915" i="62"/>
  <c r="D1915" i="62"/>
  <c r="E1915" i="62"/>
  <c r="F1915" i="62"/>
  <c r="G1915" i="62"/>
  <c r="H1915" i="62"/>
  <c r="I1915" i="62"/>
  <c r="J1915" i="62"/>
  <c r="A1916" i="62"/>
  <c r="B1916" i="62"/>
  <c r="C1916" i="62"/>
  <c r="D1916" i="62"/>
  <c r="E1916" i="62"/>
  <c r="F1916" i="62"/>
  <c r="G1916" i="62"/>
  <c r="H1916" i="62"/>
  <c r="I1916" i="62"/>
  <c r="J1916" i="62"/>
  <c r="A1917" i="62"/>
  <c r="B1917" i="62"/>
  <c r="C1917" i="62"/>
  <c r="D1917" i="62"/>
  <c r="E1917" i="62"/>
  <c r="F1917" i="62"/>
  <c r="G1917" i="62"/>
  <c r="H1917" i="62"/>
  <c r="I1917" i="62"/>
  <c r="J1917" i="62"/>
  <c r="A1918" i="62"/>
  <c r="B1918" i="62"/>
  <c r="C1918" i="62"/>
  <c r="D1918" i="62"/>
  <c r="E1918" i="62"/>
  <c r="F1918" i="62"/>
  <c r="G1918" i="62"/>
  <c r="H1918" i="62"/>
  <c r="I1918" i="62"/>
  <c r="J1918" i="62"/>
  <c r="A1919" i="62"/>
  <c r="B1919" i="62"/>
  <c r="C1919" i="62"/>
  <c r="D1919" i="62"/>
  <c r="E1919" i="62"/>
  <c r="F1919" i="62"/>
  <c r="G1919" i="62"/>
  <c r="H1919" i="62"/>
  <c r="I1919" i="62"/>
  <c r="J1919" i="62"/>
  <c r="A1920" i="62"/>
  <c r="B1920" i="62"/>
  <c r="C1920" i="62"/>
  <c r="D1920" i="62"/>
  <c r="E1920" i="62"/>
  <c r="F1920" i="62"/>
  <c r="G1920" i="62"/>
  <c r="H1920" i="62"/>
  <c r="I1920" i="62"/>
  <c r="J1920" i="62"/>
  <c r="A1921" i="62"/>
  <c r="B1921" i="62"/>
  <c r="C1921" i="62"/>
  <c r="D1921" i="62"/>
  <c r="E1921" i="62"/>
  <c r="F1921" i="62"/>
  <c r="G1921" i="62"/>
  <c r="H1921" i="62"/>
  <c r="I1921" i="62"/>
  <c r="J1921" i="62"/>
  <c r="A1922" i="62"/>
  <c r="B1922" i="62"/>
  <c r="C1922" i="62"/>
  <c r="D1922" i="62"/>
  <c r="E1922" i="62"/>
  <c r="F1922" i="62"/>
  <c r="G1922" i="62"/>
  <c r="H1922" i="62"/>
  <c r="I1922" i="62"/>
  <c r="J1922" i="62"/>
  <c r="A1923" i="62"/>
  <c r="B1923" i="62"/>
  <c r="C1923" i="62"/>
  <c r="D1923" i="62"/>
  <c r="E1923" i="62"/>
  <c r="F1923" i="62"/>
  <c r="G1923" i="62"/>
  <c r="H1923" i="62"/>
  <c r="I1923" i="62"/>
  <c r="J1923" i="62"/>
  <c r="A1924" i="62"/>
  <c r="B1924" i="62"/>
  <c r="C1924" i="62"/>
  <c r="D1924" i="62"/>
  <c r="E1924" i="62"/>
  <c r="F1924" i="62"/>
  <c r="G1924" i="62"/>
  <c r="H1924" i="62"/>
  <c r="I1924" i="62"/>
  <c r="J1924" i="62"/>
  <c r="A1925" i="62"/>
  <c r="B1925" i="62"/>
  <c r="C1925" i="62"/>
  <c r="D1925" i="62"/>
  <c r="E1925" i="62"/>
  <c r="F1925" i="62"/>
  <c r="G1925" i="62"/>
  <c r="H1925" i="62"/>
  <c r="I1925" i="62"/>
  <c r="J1925" i="62"/>
  <c r="A1926" i="62"/>
  <c r="B1926" i="62"/>
  <c r="C1926" i="62"/>
  <c r="D1926" i="62"/>
  <c r="E1926" i="62"/>
  <c r="F1926" i="62"/>
  <c r="G1926" i="62"/>
  <c r="H1926" i="62"/>
  <c r="I1926" i="62"/>
  <c r="J1926" i="62"/>
  <c r="A1927" i="62"/>
  <c r="B1927" i="62"/>
  <c r="C1927" i="62"/>
  <c r="D1927" i="62"/>
  <c r="E1927" i="62"/>
  <c r="F1927" i="62"/>
  <c r="G1927" i="62"/>
  <c r="H1927" i="62"/>
  <c r="I1927" i="62"/>
  <c r="J1927" i="62"/>
  <c r="A1928" i="62"/>
  <c r="B1928" i="62"/>
  <c r="C1928" i="62"/>
  <c r="D1928" i="62"/>
  <c r="E1928" i="62"/>
  <c r="F1928" i="62"/>
  <c r="G1928" i="62"/>
  <c r="H1928" i="62"/>
  <c r="I1928" i="62"/>
  <c r="J1928" i="62"/>
  <c r="A1929" i="62"/>
  <c r="B1929" i="62"/>
  <c r="C1929" i="62"/>
  <c r="D1929" i="62"/>
  <c r="E1929" i="62"/>
  <c r="F1929" i="62"/>
  <c r="G1929" i="62"/>
  <c r="H1929" i="62"/>
  <c r="I1929" i="62"/>
  <c r="J1929" i="62"/>
  <c r="A1930" i="62"/>
  <c r="B1930" i="62"/>
  <c r="C1930" i="62"/>
  <c r="D1930" i="62"/>
  <c r="E1930" i="62"/>
  <c r="F1930" i="62"/>
  <c r="G1930" i="62"/>
  <c r="H1930" i="62"/>
  <c r="I1930" i="62"/>
  <c r="J1930" i="62"/>
  <c r="A1931" i="62"/>
  <c r="B1931" i="62"/>
  <c r="C1931" i="62"/>
  <c r="D1931" i="62"/>
  <c r="E1931" i="62"/>
  <c r="F1931" i="62"/>
  <c r="G1931" i="62"/>
  <c r="H1931" i="62"/>
  <c r="I1931" i="62"/>
  <c r="J1931" i="62"/>
  <c r="A1932" i="62"/>
  <c r="B1932" i="62"/>
  <c r="C1932" i="62"/>
  <c r="D1932" i="62"/>
  <c r="E1932" i="62"/>
  <c r="F1932" i="62"/>
  <c r="G1932" i="62"/>
  <c r="H1932" i="62"/>
  <c r="I1932" i="62"/>
  <c r="J1932" i="62"/>
  <c r="A1933" i="62"/>
  <c r="B1933" i="62"/>
  <c r="C1933" i="62"/>
  <c r="D1933" i="62"/>
  <c r="E1933" i="62"/>
  <c r="F1933" i="62"/>
  <c r="G1933" i="62"/>
  <c r="H1933" i="62"/>
  <c r="I1933" i="62"/>
  <c r="J1933" i="62"/>
  <c r="A1934" i="62"/>
  <c r="B1934" i="62"/>
  <c r="C1934" i="62"/>
  <c r="D1934" i="62"/>
  <c r="E1934" i="62"/>
  <c r="F1934" i="62"/>
  <c r="G1934" i="62"/>
  <c r="H1934" i="62"/>
  <c r="I1934" i="62"/>
  <c r="J1934" i="62"/>
  <c r="A1935" i="62"/>
  <c r="B1935" i="62"/>
  <c r="C1935" i="62"/>
  <c r="D1935" i="62"/>
  <c r="E1935" i="62"/>
  <c r="F1935" i="62"/>
  <c r="G1935" i="62"/>
  <c r="H1935" i="62"/>
  <c r="I1935" i="62"/>
  <c r="J1935" i="62"/>
  <c r="A1936" i="62"/>
  <c r="B1936" i="62"/>
  <c r="C1936" i="62"/>
  <c r="D1936" i="62"/>
  <c r="E1936" i="62"/>
  <c r="F1936" i="62"/>
  <c r="G1936" i="62"/>
  <c r="H1936" i="62"/>
  <c r="I1936" i="62"/>
  <c r="J1936" i="62"/>
  <c r="A1937" i="62"/>
  <c r="B1937" i="62"/>
  <c r="C1937" i="62"/>
  <c r="D1937" i="62"/>
  <c r="E1937" i="62"/>
  <c r="F1937" i="62"/>
  <c r="G1937" i="62"/>
  <c r="H1937" i="62"/>
  <c r="I1937" i="62"/>
  <c r="J1937" i="62"/>
  <c r="A1938" i="62"/>
  <c r="B1938" i="62"/>
  <c r="C1938" i="62"/>
  <c r="D1938" i="62"/>
  <c r="E1938" i="62"/>
  <c r="F1938" i="62"/>
  <c r="G1938" i="62"/>
  <c r="H1938" i="62"/>
  <c r="I1938" i="62"/>
  <c r="J1938" i="62"/>
  <c r="A1939" i="62"/>
  <c r="B1939" i="62"/>
  <c r="C1939" i="62"/>
  <c r="D1939" i="62"/>
  <c r="E1939" i="62"/>
  <c r="F1939" i="62"/>
  <c r="G1939" i="62"/>
  <c r="H1939" i="62"/>
  <c r="I1939" i="62"/>
  <c r="J1939" i="62"/>
  <c r="A1940" i="62"/>
  <c r="B1940" i="62"/>
  <c r="C1940" i="62"/>
  <c r="D1940" i="62"/>
  <c r="E1940" i="62"/>
  <c r="F1940" i="62"/>
  <c r="G1940" i="62"/>
  <c r="H1940" i="62"/>
  <c r="I1940" i="62"/>
  <c r="J1940" i="62"/>
  <c r="A1941" i="62"/>
  <c r="B1941" i="62"/>
  <c r="C1941" i="62"/>
  <c r="D1941" i="62"/>
  <c r="E1941" i="62"/>
  <c r="F1941" i="62"/>
  <c r="G1941" i="62"/>
  <c r="H1941" i="62"/>
  <c r="I1941" i="62"/>
  <c r="J1941" i="62"/>
  <c r="A1942" i="62"/>
  <c r="B1942" i="62"/>
  <c r="C1942" i="62"/>
  <c r="D1942" i="62"/>
  <c r="E1942" i="62"/>
  <c r="F1942" i="62"/>
  <c r="G1942" i="62"/>
  <c r="H1942" i="62"/>
  <c r="I1942" i="62"/>
  <c r="J1942" i="62"/>
  <c r="A1943" i="62"/>
  <c r="B1943" i="62"/>
  <c r="C1943" i="62"/>
  <c r="D1943" i="62"/>
  <c r="E1943" i="62"/>
  <c r="F1943" i="62"/>
  <c r="G1943" i="62"/>
  <c r="H1943" i="62"/>
  <c r="I1943" i="62"/>
  <c r="J1943" i="62"/>
  <c r="A1944" i="62"/>
  <c r="B1944" i="62"/>
  <c r="C1944" i="62"/>
  <c r="D1944" i="62"/>
  <c r="E1944" i="62"/>
  <c r="F1944" i="62"/>
  <c r="G1944" i="62"/>
  <c r="H1944" i="62"/>
  <c r="I1944" i="62"/>
  <c r="J1944" i="62"/>
  <c r="A1945" i="62"/>
  <c r="B1945" i="62"/>
  <c r="C1945" i="62"/>
  <c r="D1945" i="62"/>
  <c r="E1945" i="62"/>
  <c r="F1945" i="62"/>
  <c r="G1945" i="62"/>
  <c r="H1945" i="62"/>
  <c r="I1945" i="62"/>
  <c r="J1945" i="62"/>
  <c r="A1946" i="62"/>
  <c r="B1946" i="62"/>
  <c r="C1946" i="62"/>
  <c r="D1946" i="62"/>
  <c r="E1946" i="62"/>
  <c r="F1946" i="62"/>
  <c r="G1946" i="62"/>
  <c r="H1946" i="62"/>
  <c r="I1946" i="62"/>
  <c r="J1946" i="62"/>
  <c r="A1947" i="62"/>
  <c r="B1947" i="62"/>
  <c r="C1947" i="62"/>
  <c r="D1947" i="62"/>
  <c r="E1947" i="62"/>
  <c r="F1947" i="62"/>
  <c r="G1947" i="62"/>
  <c r="H1947" i="62"/>
  <c r="I1947" i="62"/>
  <c r="J1947" i="62"/>
  <c r="A1948" i="62"/>
  <c r="B1948" i="62"/>
  <c r="C1948" i="62"/>
  <c r="D1948" i="62"/>
  <c r="E1948" i="62"/>
  <c r="F1948" i="62"/>
  <c r="G1948" i="62"/>
  <c r="H1948" i="62"/>
  <c r="I1948" i="62"/>
  <c r="J1948" i="62"/>
  <c r="A1949" i="62"/>
  <c r="B1949" i="62"/>
  <c r="C1949" i="62"/>
  <c r="D1949" i="62"/>
  <c r="E1949" i="62"/>
  <c r="F1949" i="62"/>
  <c r="G1949" i="62"/>
  <c r="H1949" i="62"/>
  <c r="I1949" i="62"/>
  <c r="J1949" i="62"/>
  <c r="A1950" i="62"/>
  <c r="B1950" i="62"/>
  <c r="C1950" i="62"/>
  <c r="D1950" i="62"/>
  <c r="E1950" i="62"/>
  <c r="F1950" i="62"/>
  <c r="G1950" i="62"/>
  <c r="H1950" i="62"/>
  <c r="I1950" i="62"/>
  <c r="J1950" i="62"/>
  <c r="A1951" i="62"/>
  <c r="B1951" i="62"/>
  <c r="C1951" i="62"/>
  <c r="D1951" i="62"/>
  <c r="E1951" i="62"/>
  <c r="F1951" i="62"/>
  <c r="G1951" i="62"/>
  <c r="H1951" i="62"/>
  <c r="I1951" i="62"/>
  <c r="J1951" i="62"/>
  <c r="A1952" i="62"/>
  <c r="B1952" i="62"/>
  <c r="C1952" i="62"/>
  <c r="D1952" i="62"/>
  <c r="E1952" i="62"/>
  <c r="F1952" i="62"/>
  <c r="G1952" i="62"/>
  <c r="H1952" i="62"/>
  <c r="I1952" i="62"/>
  <c r="J1952" i="62"/>
  <c r="A1953" i="62"/>
  <c r="B1953" i="62"/>
  <c r="C1953" i="62"/>
  <c r="D1953" i="62"/>
  <c r="E1953" i="62"/>
  <c r="F1953" i="62"/>
  <c r="G1953" i="62"/>
  <c r="H1953" i="62"/>
  <c r="I1953" i="62"/>
  <c r="J1953" i="62"/>
  <c r="A1954" i="62"/>
  <c r="B1954" i="62"/>
  <c r="C1954" i="62"/>
  <c r="D1954" i="62"/>
  <c r="E1954" i="62"/>
  <c r="F1954" i="62"/>
  <c r="G1954" i="62"/>
  <c r="H1954" i="62"/>
  <c r="I1954" i="62"/>
  <c r="J1954" i="62"/>
  <c r="A1955" i="62"/>
  <c r="B1955" i="62"/>
  <c r="C1955" i="62"/>
  <c r="D1955" i="62"/>
  <c r="E1955" i="62"/>
  <c r="F1955" i="62"/>
  <c r="G1955" i="62"/>
  <c r="H1955" i="62"/>
  <c r="I1955" i="62"/>
  <c r="J1955" i="62"/>
  <c r="A1956" i="62"/>
  <c r="B1956" i="62"/>
  <c r="C1956" i="62"/>
  <c r="D1956" i="62"/>
  <c r="E1956" i="62"/>
  <c r="F1956" i="62"/>
  <c r="G1956" i="62"/>
  <c r="H1956" i="62"/>
  <c r="I1956" i="62"/>
  <c r="J1956" i="62"/>
  <c r="A1957" i="62"/>
  <c r="B1957" i="62"/>
  <c r="C1957" i="62"/>
  <c r="D1957" i="62"/>
  <c r="E1957" i="62"/>
  <c r="F1957" i="62"/>
  <c r="G1957" i="62"/>
  <c r="H1957" i="62"/>
  <c r="I1957" i="62"/>
  <c r="J1957" i="62"/>
  <c r="A1958" i="62"/>
  <c r="B1958" i="62"/>
  <c r="C1958" i="62"/>
  <c r="D1958" i="62"/>
  <c r="E1958" i="62"/>
  <c r="F1958" i="62"/>
  <c r="G1958" i="62"/>
  <c r="H1958" i="62"/>
  <c r="I1958" i="62"/>
  <c r="J1958" i="62"/>
  <c r="A1959" i="62"/>
  <c r="B1959" i="62"/>
  <c r="C1959" i="62"/>
  <c r="D1959" i="62"/>
  <c r="E1959" i="62"/>
  <c r="F1959" i="62"/>
  <c r="G1959" i="62"/>
  <c r="H1959" i="62"/>
  <c r="I1959" i="62"/>
  <c r="J1959" i="62"/>
  <c r="A1960" i="62"/>
  <c r="B1960" i="62"/>
  <c r="C1960" i="62"/>
  <c r="D1960" i="62"/>
  <c r="E1960" i="62"/>
  <c r="F1960" i="62"/>
  <c r="G1960" i="62"/>
  <c r="H1960" i="62"/>
  <c r="I1960" i="62"/>
  <c r="J1960" i="62"/>
  <c r="A1961" i="62"/>
  <c r="B1961" i="62"/>
  <c r="C1961" i="62"/>
  <c r="D1961" i="62"/>
  <c r="E1961" i="62"/>
  <c r="F1961" i="62"/>
  <c r="G1961" i="62"/>
  <c r="H1961" i="62"/>
  <c r="I1961" i="62"/>
  <c r="J1961" i="62"/>
  <c r="A1962" i="62"/>
  <c r="B1962" i="62"/>
  <c r="C1962" i="62"/>
  <c r="D1962" i="62"/>
  <c r="E1962" i="62"/>
  <c r="F1962" i="62"/>
  <c r="G1962" i="62"/>
  <c r="H1962" i="62"/>
  <c r="I1962" i="62"/>
  <c r="J1962" i="62"/>
  <c r="A1963" i="62"/>
  <c r="B1963" i="62"/>
  <c r="C1963" i="62"/>
  <c r="D1963" i="62"/>
  <c r="E1963" i="62"/>
  <c r="F1963" i="62"/>
  <c r="G1963" i="62"/>
  <c r="H1963" i="62"/>
  <c r="I1963" i="62"/>
  <c r="J1963" i="62"/>
  <c r="A1964" i="62"/>
  <c r="B1964" i="62"/>
  <c r="C1964" i="62"/>
  <c r="D1964" i="62"/>
  <c r="E1964" i="62"/>
  <c r="F1964" i="62"/>
  <c r="G1964" i="62"/>
  <c r="H1964" i="62"/>
  <c r="I1964" i="62"/>
  <c r="J1964" i="62"/>
  <c r="A1965" i="62"/>
  <c r="B1965" i="62"/>
  <c r="C1965" i="62"/>
  <c r="D1965" i="62"/>
  <c r="E1965" i="62"/>
  <c r="F1965" i="62"/>
  <c r="G1965" i="62"/>
  <c r="H1965" i="62"/>
  <c r="I1965" i="62"/>
  <c r="J1965" i="62"/>
  <c r="A1966" i="62"/>
  <c r="B1966" i="62"/>
  <c r="C1966" i="62"/>
  <c r="D1966" i="62"/>
  <c r="E1966" i="62"/>
  <c r="F1966" i="62"/>
  <c r="G1966" i="62"/>
  <c r="H1966" i="62"/>
  <c r="I1966" i="62"/>
  <c r="J1966" i="62"/>
  <c r="A1967" i="62"/>
  <c r="B1967" i="62"/>
  <c r="C1967" i="62"/>
  <c r="D1967" i="62"/>
  <c r="E1967" i="62"/>
  <c r="F1967" i="62"/>
  <c r="G1967" i="62"/>
  <c r="H1967" i="62"/>
  <c r="I1967" i="62"/>
  <c r="J1967" i="62"/>
  <c r="A1968" i="62"/>
  <c r="B1968" i="62"/>
  <c r="C1968" i="62"/>
  <c r="D1968" i="62"/>
  <c r="E1968" i="62"/>
  <c r="F1968" i="62"/>
  <c r="G1968" i="62"/>
  <c r="H1968" i="62"/>
  <c r="I1968" i="62"/>
  <c r="J1968" i="62"/>
  <c r="A1969" i="62"/>
  <c r="B1969" i="62"/>
  <c r="C1969" i="62"/>
  <c r="D1969" i="62"/>
  <c r="E1969" i="62"/>
  <c r="F1969" i="62"/>
  <c r="G1969" i="62"/>
  <c r="H1969" i="62"/>
  <c r="I1969" i="62"/>
  <c r="J1969" i="62"/>
  <c r="A1970" i="62"/>
  <c r="B1970" i="62"/>
  <c r="C1970" i="62"/>
  <c r="D1970" i="62"/>
  <c r="E1970" i="62"/>
  <c r="F1970" i="62"/>
  <c r="G1970" i="62"/>
  <c r="H1970" i="62"/>
  <c r="I1970" i="62"/>
  <c r="J1970" i="62"/>
  <c r="A1971" i="62"/>
  <c r="B1971" i="62"/>
  <c r="C1971" i="62"/>
  <c r="D1971" i="62"/>
  <c r="E1971" i="62"/>
  <c r="F1971" i="62"/>
  <c r="G1971" i="62"/>
  <c r="H1971" i="62"/>
  <c r="I1971" i="62"/>
  <c r="J1971" i="62"/>
  <c r="A1972" i="62"/>
  <c r="B1972" i="62"/>
  <c r="C1972" i="62"/>
  <c r="D1972" i="62"/>
  <c r="E1972" i="62"/>
  <c r="F1972" i="62"/>
  <c r="G1972" i="62"/>
  <c r="H1972" i="62"/>
  <c r="I1972" i="62"/>
  <c r="J1972" i="62"/>
  <c r="A1973" i="62"/>
  <c r="B1973" i="62"/>
  <c r="C1973" i="62"/>
  <c r="D1973" i="62"/>
  <c r="E1973" i="62"/>
  <c r="F1973" i="62"/>
  <c r="G1973" i="62"/>
  <c r="H1973" i="62"/>
  <c r="I1973" i="62"/>
  <c r="J1973" i="62"/>
  <c r="A1974" i="62"/>
  <c r="B1974" i="62"/>
  <c r="C1974" i="62"/>
  <c r="D1974" i="62"/>
  <c r="E1974" i="62"/>
  <c r="F1974" i="62"/>
  <c r="G1974" i="62"/>
  <c r="H1974" i="62"/>
  <c r="I1974" i="62"/>
  <c r="J1974" i="62"/>
  <c r="A1975" i="62"/>
  <c r="B1975" i="62"/>
  <c r="C1975" i="62"/>
  <c r="D1975" i="62"/>
  <c r="E1975" i="62"/>
  <c r="F1975" i="62"/>
  <c r="G1975" i="62"/>
  <c r="H1975" i="62"/>
  <c r="I1975" i="62"/>
  <c r="J1975" i="62"/>
  <c r="A1976" i="62"/>
  <c r="B1976" i="62"/>
  <c r="C1976" i="62"/>
  <c r="D1976" i="62"/>
  <c r="E1976" i="62"/>
  <c r="F1976" i="62"/>
  <c r="G1976" i="62"/>
  <c r="H1976" i="62"/>
  <c r="I1976" i="62"/>
  <c r="J1976" i="62"/>
  <c r="A1977" i="62"/>
  <c r="B1977" i="62"/>
  <c r="C1977" i="62"/>
  <c r="D1977" i="62"/>
  <c r="E1977" i="62"/>
  <c r="F1977" i="62"/>
  <c r="G1977" i="62"/>
  <c r="H1977" i="62"/>
  <c r="I1977" i="62"/>
  <c r="J1977" i="62"/>
  <c r="A1978" i="62"/>
  <c r="B1978" i="62"/>
  <c r="C1978" i="62"/>
  <c r="D1978" i="62"/>
  <c r="E1978" i="62"/>
  <c r="F1978" i="62"/>
  <c r="G1978" i="62"/>
  <c r="H1978" i="62"/>
  <c r="I1978" i="62"/>
  <c r="J1978" i="62"/>
  <c r="A1979" i="62"/>
  <c r="B1979" i="62"/>
  <c r="C1979" i="62"/>
  <c r="D1979" i="62"/>
  <c r="E1979" i="62"/>
  <c r="F1979" i="62"/>
  <c r="G1979" i="62"/>
  <c r="H1979" i="62"/>
  <c r="I1979" i="62"/>
  <c r="J1979" i="62"/>
  <c r="A1980" i="62"/>
  <c r="B1980" i="62"/>
  <c r="C1980" i="62"/>
  <c r="D1980" i="62"/>
  <c r="E1980" i="62"/>
  <c r="F1980" i="62"/>
  <c r="G1980" i="62"/>
  <c r="H1980" i="62"/>
  <c r="I1980" i="62"/>
  <c r="J1980" i="62"/>
  <c r="A1981" i="62"/>
  <c r="B1981" i="62"/>
  <c r="C1981" i="62"/>
  <c r="D1981" i="62"/>
  <c r="E1981" i="62"/>
  <c r="F1981" i="62"/>
  <c r="G1981" i="62"/>
  <c r="H1981" i="62"/>
  <c r="I1981" i="62"/>
  <c r="J1981" i="62"/>
  <c r="A1982" i="62"/>
  <c r="B1982" i="62"/>
  <c r="C1982" i="62"/>
  <c r="D1982" i="62"/>
  <c r="E1982" i="62"/>
  <c r="F1982" i="62"/>
  <c r="G1982" i="62"/>
  <c r="H1982" i="62"/>
  <c r="I1982" i="62"/>
  <c r="J1982" i="62"/>
  <c r="A1983" i="62"/>
  <c r="B1983" i="62"/>
  <c r="C1983" i="62"/>
  <c r="D1983" i="62"/>
  <c r="E1983" i="62"/>
  <c r="F1983" i="62"/>
  <c r="G1983" i="62"/>
  <c r="H1983" i="62"/>
  <c r="I1983" i="62"/>
  <c r="J1983" i="62"/>
  <c r="A1984" i="62"/>
  <c r="B1984" i="62"/>
  <c r="C1984" i="62"/>
  <c r="D1984" i="62"/>
  <c r="E1984" i="62"/>
  <c r="F1984" i="62"/>
  <c r="G1984" i="62"/>
  <c r="H1984" i="62"/>
  <c r="I1984" i="62"/>
  <c r="J1984" i="62"/>
  <c r="A1985" i="62"/>
  <c r="B1985" i="62"/>
  <c r="C1985" i="62"/>
  <c r="D1985" i="62"/>
  <c r="E1985" i="62"/>
  <c r="F1985" i="62"/>
  <c r="G1985" i="62"/>
  <c r="H1985" i="62"/>
  <c r="I1985" i="62"/>
  <c r="J1985" i="62"/>
  <c r="A1986" i="62"/>
  <c r="B1986" i="62"/>
  <c r="C1986" i="62"/>
  <c r="D1986" i="62"/>
  <c r="E1986" i="62"/>
  <c r="F1986" i="62"/>
  <c r="G1986" i="62"/>
  <c r="H1986" i="62"/>
  <c r="I1986" i="62"/>
  <c r="J1986" i="62"/>
  <c r="A1987" i="62"/>
  <c r="B1987" i="62"/>
  <c r="C1987" i="62"/>
  <c r="D1987" i="62"/>
  <c r="E1987" i="62"/>
  <c r="F1987" i="62"/>
  <c r="G1987" i="62"/>
  <c r="H1987" i="62"/>
  <c r="I1987" i="62"/>
  <c r="J1987" i="62"/>
  <c r="A1988" i="62"/>
  <c r="B1988" i="62"/>
  <c r="C1988" i="62"/>
  <c r="D1988" i="62"/>
  <c r="E1988" i="62"/>
  <c r="F1988" i="62"/>
  <c r="G1988" i="62"/>
  <c r="H1988" i="62"/>
  <c r="I1988" i="62"/>
  <c r="J1988" i="62"/>
  <c r="A1989" i="62"/>
  <c r="B1989" i="62"/>
  <c r="C1989" i="62"/>
  <c r="D1989" i="62"/>
  <c r="E1989" i="62"/>
  <c r="F1989" i="62"/>
  <c r="G1989" i="62"/>
  <c r="H1989" i="62"/>
  <c r="I1989" i="62"/>
  <c r="J1989" i="62"/>
  <c r="A1990" i="62"/>
  <c r="B1990" i="62"/>
  <c r="C1990" i="62"/>
  <c r="D1990" i="62"/>
  <c r="E1990" i="62"/>
  <c r="F1990" i="62"/>
  <c r="G1990" i="62"/>
  <c r="H1990" i="62"/>
  <c r="I1990" i="62"/>
  <c r="J1990" i="62"/>
  <c r="A1991" i="62"/>
  <c r="B1991" i="62"/>
  <c r="C1991" i="62"/>
  <c r="D1991" i="62"/>
  <c r="E1991" i="62"/>
  <c r="F1991" i="62"/>
  <c r="G1991" i="62"/>
  <c r="H1991" i="62"/>
  <c r="I1991" i="62"/>
  <c r="J1991" i="62"/>
  <c r="A1992" i="62"/>
  <c r="B1992" i="62"/>
  <c r="C1992" i="62"/>
  <c r="D1992" i="62"/>
  <c r="E1992" i="62"/>
  <c r="F1992" i="62"/>
  <c r="G1992" i="62"/>
  <c r="H1992" i="62"/>
  <c r="I1992" i="62"/>
  <c r="J1992" i="62"/>
  <c r="A1993" i="62"/>
  <c r="B1993" i="62"/>
  <c r="C1993" i="62"/>
  <c r="D1993" i="62"/>
  <c r="E1993" i="62"/>
  <c r="F1993" i="62"/>
  <c r="G1993" i="62"/>
  <c r="H1993" i="62"/>
  <c r="I1993" i="62"/>
  <c r="J1993" i="62"/>
  <c r="A1994" i="62"/>
  <c r="B1994" i="62"/>
  <c r="C1994" i="62"/>
  <c r="D1994" i="62"/>
  <c r="E1994" i="62"/>
  <c r="F1994" i="62"/>
  <c r="G1994" i="62"/>
  <c r="H1994" i="62"/>
  <c r="I1994" i="62"/>
  <c r="J1994" i="62"/>
  <c r="A1995" i="62"/>
  <c r="B1995" i="62"/>
  <c r="C1995" i="62"/>
  <c r="D1995" i="62"/>
  <c r="E1995" i="62"/>
  <c r="F1995" i="62"/>
  <c r="G1995" i="62"/>
  <c r="H1995" i="62"/>
  <c r="I1995" i="62"/>
  <c r="J1995" i="62"/>
  <c r="A1996" i="62"/>
  <c r="B1996" i="62"/>
  <c r="C1996" i="62"/>
  <c r="D1996" i="62"/>
  <c r="E1996" i="62"/>
  <c r="F1996" i="62"/>
  <c r="G1996" i="62"/>
  <c r="H1996" i="62"/>
  <c r="I1996" i="62"/>
  <c r="J1996" i="62"/>
  <c r="A1997" i="62"/>
  <c r="B1997" i="62"/>
  <c r="C1997" i="62"/>
  <c r="D1997" i="62"/>
  <c r="E1997" i="62"/>
  <c r="F1997" i="62"/>
  <c r="G1997" i="62"/>
  <c r="H1997" i="62"/>
  <c r="I1997" i="62"/>
  <c r="J1997" i="62"/>
  <c r="A1998" i="62"/>
  <c r="B1998" i="62"/>
  <c r="C1998" i="62"/>
  <c r="D1998" i="62"/>
  <c r="E1998" i="62"/>
  <c r="F1998" i="62"/>
  <c r="G1998" i="62"/>
  <c r="H1998" i="62"/>
  <c r="I1998" i="62"/>
  <c r="J1998" i="62"/>
  <c r="A1999" i="62"/>
  <c r="B1999" i="62"/>
  <c r="C1999" i="62"/>
  <c r="D1999" i="62"/>
  <c r="E1999" i="62"/>
  <c r="F1999" i="62"/>
  <c r="G1999" i="62"/>
  <c r="H1999" i="62"/>
  <c r="I1999" i="62"/>
  <c r="J1999" i="62"/>
  <c r="A2000" i="62"/>
  <c r="B2000" i="62"/>
  <c r="C2000" i="62"/>
  <c r="D2000" i="62"/>
  <c r="E2000" i="62"/>
  <c r="F2000" i="62"/>
  <c r="G2000" i="62"/>
  <c r="H2000" i="62"/>
  <c r="I2000" i="62"/>
  <c r="J2000" i="62"/>
  <c r="A6" i="62"/>
  <c r="B6" i="62"/>
  <c r="C6" i="62"/>
  <c r="D6" i="62"/>
  <c r="E6" i="62"/>
  <c r="F6" i="62"/>
  <c r="G6" i="62"/>
  <c r="H6" i="62"/>
  <c r="I6" i="62"/>
  <c r="J6" i="62"/>
  <c r="A7" i="62"/>
  <c r="C7" i="62"/>
  <c r="D7" i="62"/>
  <c r="E7" i="62"/>
  <c r="F7" i="62"/>
  <c r="G7" i="62"/>
  <c r="I7" i="62"/>
  <c r="J7" i="62"/>
  <c r="A8" i="62"/>
  <c r="B8" i="62"/>
  <c r="C8" i="62"/>
  <c r="D8" i="62"/>
  <c r="E8" i="62"/>
  <c r="F8" i="62"/>
  <c r="G8" i="62"/>
  <c r="H8" i="62"/>
  <c r="I8" i="62"/>
  <c r="J8" i="62"/>
  <c r="A9" i="62"/>
  <c r="B9" i="62"/>
  <c r="C9" i="62"/>
  <c r="D9" i="62"/>
  <c r="E9" i="62"/>
  <c r="F9" i="62"/>
  <c r="G9" i="62"/>
  <c r="H9" i="62"/>
  <c r="I9" i="62"/>
  <c r="J9" i="62"/>
  <c r="A21" i="62"/>
  <c r="B21" i="62"/>
  <c r="C21" i="62"/>
  <c r="D21" i="62"/>
  <c r="E21" i="62"/>
  <c r="F21" i="62"/>
  <c r="G21" i="62"/>
  <c r="H21" i="62"/>
  <c r="I21" i="62"/>
  <c r="J21" i="62"/>
  <c r="A22" i="62"/>
  <c r="B22" i="62"/>
  <c r="C22" i="62"/>
  <c r="D22" i="62"/>
  <c r="E22" i="62"/>
  <c r="F22" i="62"/>
  <c r="G22" i="62"/>
  <c r="H22" i="62"/>
  <c r="I22" i="62"/>
  <c r="J22" i="62"/>
  <c r="A23" i="62"/>
  <c r="B23" i="62"/>
  <c r="C23" i="62"/>
  <c r="D23" i="62"/>
  <c r="E23" i="62"/>
  <c r="F23" i="62"/>
  <c r="G23" i="62"/>
  <c r="H23" i="62"/>
  <c r="I23" i="62"/>
  <c r="J23" i="62"/>
  <c r="A24" i="62"/>
  <c r="B24" i="62"/>
  <c r="C24" i="62"/>
  <c r="D24" i="62"/>
  <c r="E24" i="62"/>
  <c r="F24" i="62"/>
  <c r="G24" i="62"/>
  <c r="H24" i="62"/>
  <c r="I24" i="62"/>
  <c r="J24" i="62"/>
  <c r="A25" i="62"/>
  <c r="B25" i="62"/>
  <c r="C25" i="62"/>
  <c r="D25" i="62"/>
  <c r="E25" i="62"/>
  <c r="F25" i="62"/>
  <c r="G25" i="62"/>
  <c r="H25" i="62"/>
  <c r="I25" i="62"/>
  <c r="J25" i="62"/>
  <c r="A26" i="62"/>
  <c r="B26" i="62"/>
  <c r="C26" i="62"/>
  <c r="D26" i="62"/>
  <c r="E26" i="62"/>
  <c r="F26" i="62"/>
  <c r="G26" i="62"/>
  <c r="H26" i="62"/>
  <c r="I26" i="62"/>
  <c r="J26" i="62"/>
  <c r="A27" i="62"/>
  <c r="B27" i="62"/>
  <c r="C27" i="62"/>
  <c r="D27" i="62"/>
  <c r="E27" i="62"/>
  <c r="F27" i="62"/>
  <c r="G27" i="62"/>
  <c r="H27" i="62"/>
  <c r="I27" i="62"/>
  <c r="J27" i="62"/>
  <c r="A28" i="62"/>
  <c r="B28" i="62"/>
  <c r="C28" i="62"/>
  <c r="D28" i="62"/>
  <c r="E28" i="62"/>
  <c r="F28" i="62"/>
  <c r="G28" i="62"/>
  <c r="H28" i="62"/>
  <c r="I28" i="62"/>
  <c r="J28" i="62"/>
  <c r="A29" i="62"/>
  <c r="B29" i="62"/>
  <c r="C29" i="62"/>
  <c r="D29" i="62"/>
  <c r="E29" i="62"/>
  <c r="F29" i="62"/>
  <c r="G29" i="62"/>
  <c r="H29" i="62"/>
  <c r="I29" i="62"/>
  <c r="J29" i="62"/>
  <c r="A30" i="62"/>
  <c r="B30" i="62"/>
  <c r="C30" i="62"/>
  <c r="D30" i="62"/>
  <c r="E30" i="62"/>
  <c r="F30" i="62"/>
  <c r="G30" i="62"/>
  <c r="H30" i="62"/>
  <c r="I30" i="62"/>
  <c r="J30" i="62"/>
  <c r="A31" i="62"/>
  <c r="B31" i="62"/>
  <c r="C31" i="62"/>
  <c r="D31" i="62"/>
  <c r="E31" i="62"/>
  <c r="F31" i="62"/>
  <c r="G31" i="62"/>
  <c r="H31" i="62"/>
  <c r="I31" i="62"/>
  <c r="J31" i="62"/>
  <c r="A32" i="62"/>
  <c r="B32" i="62"/>
  <c r="C32" i="62"/>
  <c r="D32" i="62"/>
  <c r="E32" i="62"/>
  <c r="F32" i="62"/>
  <c r="G32" i="62"/>
  <c r="H32" i="62"/>
  <c r="I32" i="62"/>
  <c r="J32" i="62"/>
  <c r="A33" i="62"/>
  <c r="B33" i="62"/>
  <c r="C33" i="62"/>
  <c r="D33" i="62"/>
  <c r="E33" i="62"/>
  <c r="F33" i="62"/>
  <c r="G33" i="62"/>
  <c r="H33" i="62"/>
  <c r="I33" i="62"/>
  <c r="J33" i="62"/>
  <c r="A34" i="62"/>
  <c r="B34" i="62"/>
  <c r="C34" i="62"/>
  <c r="D34" i="62"/>
  <c r="E34" i="62"/>
  <c r="F34" i="62"/>
  <c r="G34" i="62"/>
  <c r="H34" i="62"/>
  <c r="I34" i="62"/>
  <c r="J34" i="62"/>
  <c r="A35" i="62"/>
  <c r="B35" i="62"/>
  <c r="C35" i="62"/>
  <c r="D35" i="62"/>
  <c r="E35" i="62"/>
  <c r="F35" i="62"/>
  <c r="G35" i="62"/>
  <c r="H35" i="62"/>
  <c r="I35" i="62"/>
  <c r="J35" i="62"/>
  <c r="B3" i="62"/>
  <c r="D3" i="62"/>
  <c r="G3" i="62"/>
  <c r="H3" i="62"/>
  <c r="I3" i="62"/>
  <c r="J3" i="62"/>
  <c r="A3" i="62"/>
  <c r="C25" i="5"/>
  <c r="C24" i="5"/>
  <c r="B92" i="61"/>
  <c r="B94" i="61"/>
  <c r="B95" i="61"/>
  <c r="B96" i="61"/>
  <c r="B97" i="61"/>
  <c r="B98" i="61"/>
  <c r="B99" i="61"/>
  <c r="B100" i="61"/>
  <c r="A38" i="53"/>
  <c r="B115" i="61"/>
  <c r="B90" i="61"/>
  <c r="B89" i="61"/>
  <c r="B88" i="61"/>
  <c r="B81" i="61"/>
  <c r="B14" i="61"/>
  <c r="B13" i="61"/>
  <c r="B107" i="61"/>
  <c r="B103" i="61"/>
  <c r="B78" i="61"/>
  <c r="B104" i="61"/>
  <c r="B93" i="61"/>
  <c r="B91" i="61"/>
  <c r="B73" i="61"/>
  <c r="B77" i="61"/>
  <c r="B72" i="61"/>
  <c r="G66" i="61"/>
  <c r="G62" i="61"/>
  <c r="B35" i="61"/>
  <c r="B43" i="61"/>
  <c r="B41" i="56"/>
  <c r="B27" i="61"/>
  <c r="B23" i="61"/>
  <c r="G17" i="61"/>
  <c r="G13" i="61"/>
  <c r="A15" i="60"/>
  <c r="E15" i="60"/>
  <c r="I15" i="60"/>
  <c r="A27" i="60"/>
  <c r="A25" i="60"/>
  <c r="A98" i="60"/>
  <c r="A91" i="60"/>
  <c r="A75" i="60"/>
  <c r="A43" i="60"/>
  <c r="A33" i="60"/>
  <c r="Z1" i="53" l="1"/>
  <c r="AL2" i="53"/>
  <c r="N11" i="59"/>
  <c r="N10" i="59"/>
  <c r="A18" i="60"/>
  <c r="B85" i="61"/>
  <c r="B21" i="59"/>
  <c r="B48" i="61"/>
  <c r="C14" i="56"/>
  <c r="B55" i="56"/>
  <c r="A48" i="53"/>
  <c r="G16" i="61"/>
  <c r="G65" i="61" s="1"/>
  <c r="A95" i="60"/>
  <c r="G64" i="61"/>
  <c r="B79" i="61"/>
  <c r="B84" i="61"/>
  <c r="A47" i="60"/>
  <c r="A78" i="60" s="1"/>
  <c r="B80" i="61"/>
  <c r="C3" i="62"/>
  <c r="B19" i="61"/>
  <c r="A23" i="60"/>
  <c r="B68" i="61"/>
  <c r="G15" i="61"/>
  <c r="A24" i="60"/>
  <c r="I18" i="60"/>
  <c r="B32" i="61"/>
  <c r="B86" i="61"/>
  <c r="B82" i="61"/>
  <c r="A36" i="60"/>
  <c r="A19" i="60"/>
  <c r="B83" i="61"/>
  <c r="B54" i="56"/>
  <c r="A9" i="59"/>
  <c r="F51" i="59" s="1"/>
  <c r="B60" i="59"/>
  <c r="A7" i="52"/>
  <c r="B10" i="56"/>
  <c r="A109" i="59"/>
  <c r="A10" i="60"/>
  <c r="N12" i="61"/>
  <c r="B123" i="61" s="1"/>
  <c r="B7" i="61"/>
  <c r="B58" i="61" s="1"/>
  <c r="G9" i="55"/>
  <c r="A11" i="59"/>
  <c r="F53" i="59" s="1"/>
  <c r="G7" i="55"/>
  <c r="B6" i="56"/>
  <c r="I23" i="60"/>
  <c r="Z1" i="55"/>
  <c r="Z1" i="52"/>
  <c r="C87" i="59"/>
  <c r="B67" i="59"/>
  <c r="B92" i="59"/>
  <c r="C84" i="59"/>
  <c r="C82" i="59"/>
  <c r="A40" i="59"/>
  <c r="B15" i="59"/>
  <c r="A146" i="59"/>
  <c r="A129" i="59"/>
  <c r="A108" i="59"/>
  <c r="B103" i="59"/>
  <c r="B97" i="59"/>
  <c r="A95" i="59"/>
  <c r="C88" i="59"/>
  <c r="C86" i="59"/>
  <c r="C85" i="59"/>
  <c r="C83" i="59"/>
  <c r="B79" i="59"/>
  <c r="B74" i="59"/>
  <c r="B72" i="59"/>
  <c r="B70" i="59"/>
  <c r="B57" i="59"/>
  <c r="G56" i="59"/>
  <c r="B35" i="59"/>
  <c r="B26" i="59"/>
  <c r="B14" i="59"/>
  <c r="A2" i="57" l="1"/>
  <c r="B2" i="57"/>
  <c r="C23" i="5"/>
  <c r="D18" i="56"/>
  <c r="D19" i="56"/>
  <c r="C33" i="56"/>
  <c r="C32" i="56"/>
  <c r="C31" i="56"/>
  <c r="C24" i="56"/>
  <c r="C23" i="56"/>
  <c r="C22" i="56"/>
  <c r="H23" i="56"/>
  <c r="I23" i="56" s="1"/>
  <c r="H24" i="56"/>
  <c r="H33" i="56" s="1"/>
  <c r="H22" i="56"/>
  <c r="H31" i="56" s="1"/>
  <c r="C17" i="56"/>
  <c r="B51" i="56"/>
  <c r="A26" i="52"/>
  <c r="A13" i="52"/>
  <c r="C2" i="57" l="1"/>
  <c r="J3" i="1" s="1"/>
  <c r="D3" i="1" s="1"/>
  <c r="B44" i="56"/>
  <c r="I22" i="56"/>
  <c r="I24" i="56"/>
  <c r="I33" i="56" s="1"/>
  <c r="H32" i="56"/>
  <c r="C5" i="1" l="1"/>
  <c r="C25" i="56"/>
  <c r="C26" i="56" s="1"/>
  <c r="I32" i="56"/>
  <c r="I31" i="56" s="1" a="1"/>
  <c r="I31" i="56" s="1"/>
  <c r="C34" i="56" s="1"/>
  <c r="C35" i="56" s="1"/>
  <c r="H13" i="55" l="1"/>
  <c r="A31" i="52"/>
  <c r="P13" i="55"/>
  <c r="P11" i="55"/>
  <c r="H11" i="55"/>
  <c r="G46" i="55"/>
  <c r="G33" i="55" l="1"/>
  <c r="G42" i="55" l="1"/>
  <c r="J18" i="52"/>
  <c r="J17" i="52"/>
  <c r="G24" i="52"/>
  <c r="B10" i="2"/>
  <c r="E19" i="53"/>
  <c r="F19" i="53"/>
  <c r="J22" i="52" s="1"/>
  <c r="G19" i="53"/>
  <c r="G18" i="53"/>
  <c r="F18" i="53"/>
  <c r="J21" i="52" s="1"/>
  <c r="E18" i="53"/>
  <c r="G17" i="53"/>
  <c r="F17" i="53"/>
  <c r="J20" i="52" s="1"/>
  <c r="E17" i="53"/>
  <c r="A19" i="53"/>
  <c r="A18" i="53"/>
  <c r="A17" i="53"/>
  <c r="G28" i="53"/>
  <c r="J23" i="52" s="1"/>
  <c r="G16" i="53"/>
  <c r="F16" i="53"/>
  <c r="J19" i="52" s="1"/>
  <c r="A16" i="53"/>
  <c r="A43" i="53"/>
  <c r="A41" i="53"/>
  <c r="G33" i="53"/>
  <c r="F33" i="53"/>
  <c r="J24" i="52" s="1"/>
  <c r="E33" i="53"/>
  <c r="A33" i="53"/>
  <c r="A24" i="52" s="1"/>
  <c r="B29" i="53"/>
  <c r="I28" i="53"/>
  <c r="H28" i="53"/>
  <c r="E28" i="53"/>
  <c r="G23" i="52" s="1"/>
  <c r="A28" i="53"/>
  <c r="B24" i="53"/>
  <c r="I23" i="53"/>
  <c r="G23" i="53"/>
  <c r="A23" i="53"/>
  <c r="A18" i="52" s="1"/>
  <c r="E16" i="53"/>
  <c r="B12" i="53"/>
  <c r="BZ10" i="2"/>
  <c r="BY10" i="2"/>
  <c r="BX10" i="2"/>
  <c r="BW10" i="2"/>
  <c r="BV10" i="2"/>
  <c r="BU10" i="2"/>
  <c r="BT10" i="2"/>
  <c r="BS10" i="2"/>
  <c r="BR10" i="2"/>
  <c r="BH10" i="2"/>
  <c r="BG10" i="2"/>
  <c r="BF10" i="2"/>
  <c r="BE10" i="2"/>
  <c r="BD10" i="2"/>
  <c r="BC10" i="2"/>
  <c r="BB10" i="2"/>
  <c r="BA10" i="2"/>
  <c r="AZ10" i="2"/>
  <c r="BQ10" i="2"/>
  <c r="BP10" i="2"/>
  <c r="BO10" i="2"/>
  <c r="BN10" i="2"/>
  <c r="BM10" i="2"/>
  <c r="BL10" i="2"/>
  <c r="BK10" i="2"/>
  <c r="BJ10" i="2"/>
  <c r="BI10" i="2"/>
  <c r="AY10" i="2"/>
  <c r="AX10" i="2"/>
  <c r="AW10" i="2"/>
  <c r="AV10" i="2"/>
  <c r="AU10" i="2"/>
  <c r="AT10" i="2"/>
  <c r="AS10" i="2"/>
  <c r="AR10" i="2"/>
  <c r="AQ10" i="2"/>
  <c r="CJ10" i="2"/>
  <c r="CR10" i="2"/>
  <c r="CQ10" i="2"/>
  <c r="CP10" i="2"/>
  <c r="CO10" i="2"/>
  <c r="CN10" i="2"/>
  <c r="CM10" i="2"/>
  <c r="CL10" i="2"/>
  <c r="CK10" i="2"/>
  <c r="CI10" i="2"/>
  <c r="CH10" i="2"/>
  <c r="CG10" i="2"/>
  <c r="CF10" i="2"/>
  <c r="CE10" i="2"/>
  <c r="CD10" i="2"/>
  <c r="CC10" i="2"/>
  <c r="CB10" i="2"/>
  <c r="CA10" i="2"/>
  <c r="B2" i="2"/>
  <c r="AP10" i="2"/>
  <c r="AO10" i="2"/>
  <c r="AN10" i="2"/>
  <c r="AM10" i="2"/>
  <c r="AL10" i="2"/>
  <c r="AK10" i="2"/>
  <c r="AJ10" i="2"/>
  <c r="AI10" i="2"/>
  <c r="AH10" i="2"/>
  <c r="CO2" i="2"/>
  <c r="I5" i="53"/>
  <c r="E5" i="53"/>
  <c r="A5" i="53"/>
  <c r="A4" i="53"/>
  <c r="G36" i="55" l="1"/>
  <c r="Z3" i="55" s="1"/>
  <c r="Z3" i="53"/>
  <c r="A23" i="52"/>
  <c r="O20" i="53"/>
  <c r="A21" i="52"/>
  <c r="O18" i="53"/>
  <c r="A35" i="52"/>
  <c r="Z3" i="52" s="1"/>
  <c r="A20" i="52"/>
  <c r="O17" i="53"/>
  <c r="A19" i="52"/>
  <c r="O16" i="53"/>
  <c r="A22" i="52"/>
  <c r="O19" i="53"/>
  <c r="A11" i="53"/>
  <c r="A17" i="52" s="1"/>
  <c r="AG10" i="2"/>
  <c r="AF10" i="2"/>
  <c r="Y10" i="2"/>
  <c r="AE10" i="2"/>
  <c r="AD10" i="2"/>
  <c r="AC10" i="2"/>
  <c r="AB10" i="2"/>
  <c r="AA10" i="2"/>
  <c r="Z10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D15" i="51"/>
  <c r="D13" i="51"/>
  <c r="R11" i="51"/>
  <c r="M11" i="51"/>
  <c r="J11" i="51"/>
  <c r="R9" i="51"/>
  <c r="M9" i="51"/>
  <c r="D9" i="51"/>
  <c r="E11" i="51"/>
  <c r="C18" i="51"/>
  <c r="C17" i="51"/>
  <c r="D15" i="50"/>
  <c r="D13" i="50"/>
  <c r="R11" i="50"/>
  <c r="M11" i="50"/>
  <c r="J11" i="50"/>
  <c r="R9" i="50"/>
  <c r="M9" i="50"/>
  <c r="D9" i="50"/>
  <c r="E11" i="50"/>
  <c r="C18" i="50"/>
  <c r="C17" i="50"/>
  <c r="D15" i="49"/>
  <c r="D13" i="49"/>
  <c r="R11" i="49"/>
  <c r="M11" i="49"/>
  <c r="J11" i="49"/>
  <c r="R9" i="49"/>
  <c r="M9" i="49"/>
  <c r="D9" i="49"/>
  <c r="E11" i="49"/>
  <c r="C18" i="49"/>
  <c r="C17" i="49"/>
  <c r="D15" i="48"/>
  <c r="D13" i="48"/>
  <c r="R11" i="48"/>
  <c r="M11" i="48"/>
  <c r="J11" i="48"/>
  <c r="R9" i="48"/>
  <c r="M9" i="48"/>
  <c r="D9" i="48"/>
  <c r="E11" i="48"/>
  <c r="C18" i="48"/>
  <c r="C17" i="48"/>
  <c r="D15" i="47"/>
  <c r="D13" i="47"/>
  <c r="R11" i="47"/>
  <c r="M11" i="47"/>
  <c r="J11" i="47"/>
  <c r="R9" i="47"/>
  <c r="M9" i="47"/>
  <c r="D9" i="47"/>
  <c r="E11" i="47"/>
  <c r="D15" i="46"/>
  <c r="D13" i="46"/>
  <c r="R11" i="46"/>
  <c r="M11" i="46"/>
  <c r="J11" i="46"/>
  <c r="E11" i="46"/>
  <c r="R9" i="46"/>
  <c r="M9" i="46"/>
  <c r="D9" i="46"/>
  <c r="C18" i="47"/>
  <c r="C17" i="47"/>
  <c r="C18" i="46"/>
  <c r="C17" i="46"/>
  <c r="D15" i="45"/>
  <c r="D13" i="45"/>
  <c r="R11" i="45"/>
  <c r="M11" i="45"/>
  <c r="J11" i="45"/>
  <c r="R9" i="45"/>
  <c r="M9" i="45"/>
  <c r="D9" i="45"/>
  <c r="E11" i="45"/>
  <c r="C18" i="45"/>
  <c r="C17" i="45"/>
  <c r="C18" i="29"/>
  <c r="C17" i="29"/>
  <c r="R9" i="29"/>
  <c r="M9" i="29"/>
  <c r="D15" i="29"/>
  <c r="D13" i="29"/>
  <c r="R11" i="29"/>
  <c r="M11" i="29"/>
  <c r="J11" i="29"/>
  <c r="D9" i="29"/>
  <c r="E11" i="29"/>
  <c r="CR2" i="2"/>
  <c r="CQ2" i="2"/>
  <c r="CP2" i="2"/>
  <c r="CN2" i="2"/>
  <c r="CM2" i="2"/>
  <c r="CL2" i="2"/>
  <c r="CK2" i="2"/>
  <c r="CJ2" i="2"/>
  <c r="AQ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I11" i="5"/>
  <c r="A10" i="2"/>
  <c r="XFD2" i="4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A9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C10" i="2"/>
  <c r="XFD1" i="4"/>
  <c r="A2" i="2"/>
  <c r="G45" i="55" l="1"/>
  <c r="S17" i="5"/>
  <c r="M15" i="5"/>
  <c r="S19" i="5"/>
  <c r="D15" i="5"/>
  <c r="O11" i="5"/>
  <c r="D9" i="5"/>
  <c r="D17" i="5"/>
  <c r="L11" i="5"/>
  <c r="M13" i="5"/>
  <c r="Q15" i="5"/>
  <c r="M19" i="5"/>
  <c r="D11" i="5"/>
  <c r="D19" i="5"/>
  <c r="M9" i="5"/>
  <c r="O13" i="5"/>
  <c r="M17" i="5"/>
  <c r="Q19" i="5"/>
  <c r="D13" i="5"/>
  <c r="G19" i="5"/>
  <c r="Q9" i="5"/>
  <c r="R13" i="5"/>
  <c r="P17" i="5"/>
  <c r="R11" i="5"/>
  <c r="H7" i="62" l="1"/>
  <c r="B7" i="62"/>
  <c r="A6" i="53"/>
  <c r="I14" i="56"/>
  <c r="B38" i="56" s="1"/>
  <c r="H28" i="56" l="1"/>
  <c r="I27" i="56" s="1"/>
  <c r="B27" i="56" s="1"/>
  <c r="H37" i="56"/>
  <c r="J36" i="56" s="1"/>
  <c r="B36" i="5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<sst xmlns="http://schemas.openxmlformats.org/spreadsheetml/2006/main" count="2161" uniqueCount="349">
  <si>
    <t>Menu</t>
  </si>
  <si>
    <t>Nome:</t>
  </si>
  <si>
    <t>IDT Militar:</t>
  </si>
  <si>
    <t>CPF:</t>
  </si>
  <si>
    <t>Prec/CP:</t>
  </si>
  <si>
    <t>Data de Praça:</t>
  </si>
  <si>
    <t>Post/Grad:</t>
  </si>
  <si>
    <t>Data de nascimento:</t>
  </si>
  <si>
    <t>Nome Pai:</t>
  </si>
  <si>
    <t>Nome mãe:</t>
  </si>
  <si>
    <t>DADOS PESSOAIS</t>
  </si>
  <si>
    <t>Endereço:</t>
  </si>
  <si>
    <t>Bairro:</t>
  </si>
  <si>
    <t>Cidade:</t>
  </si>
  <si>
    <t>Estado:</t>
  </si>
  <si>
    <t>Sexo:</t>
  </si>
  <si>
    <t>Estado civil:</t>
  </si>
  <si>
    <t>Nº:</t>
  </si>
  <si>
    <t>Complemento:</t>
  </si>
  <si>
    <t>Seção:</t>
  </si>
  <si>
    <t>Nome de Guerra:</t>
  </si>
  <si>
    <t>Informações</t>
  </si>
  <si>
    <t>M</t>
  </si>
  <si>
    <t>SOLTEIRO(A)</t>
  </si>
  <si>
    <t>Identidade:</t>
  </si>
  <si>
    <t>DADOS PESSOAIS DA(O) COMPANHEIRA(O)</t>
  </si>
  <si>
    <t>DADOS PESSOAIS DA(O) ESPOSA(O)</t>
  </si>
  <si>
    <t>DADOS PESSOAIS DOS FILHOS, ENTEADOS OU MENOR SOB GUARDA OU TUTELA</t>
  </si>
  <si>
    <t>DADOS PESSOAIS DOS OUTROS BENEFICIÁRIOS (citar nome, filiação, sexo e data de nascimento)</t>
  </si>
  <si>
    <t>DADOS PESSOAIS DA PESSOA DESIGNADA (citar nome, estado civil, sexo e data de nascimento)</t>
  </si>
  <si>
    <t>Grau de parentesco:</t>
  </si>
  <si>
    <t>FILHO1</t>
  </si>
  <si>
    <t>FILHO2</t>
  </si>
  <si>
    <t>FILHO3</t>
  </si>
  <si>
    <t>FILHO4</t>
  </si>
  <si>
    <t>Nome</t>
  </si>
  <si>
    <t>Nome Pai</t>
  </si>
  <si>
    <t>Nome mãe</t>
  </si>
  <si>
    <t>CPF</t>
  </si>
  <si>
    <t>IDT Militar</t>
  </si>
  <si>
    <t>Prec/CP</t>
  </si>
  <si>
    <t>Data de Praça</t>
  </si>
  <si>
    <t>Post/Grad</t>
  </si>
  <si>
    <t>Data de nascimento</t>
  </si>
  <si>
    <t>Sexo</t>
  </si>
  <si>
    <t>Estado civil</t>
  </si>
  <si>
    <t>Nome de Guerra</t>
  </si>
  <si>
    <t>Seção</t>
  </si>
  <si>
    <t>Endereço</t>
  </si>
  <si>
    <t>Nº</t>
  </si>
  <si>
    <t>Complemento</t>
  </si>
  <si>
    <t>Bairro</t>
  </si>
  <si>
    <t>Cidade</t>
  </si>
  <si>
    <t>Estado</t>
  </si>
  <si>
    <t>Tel(1)</t>
  </si>
  <si>
    <t>Tel:</t>
  </si>
  <si>
    <t>militar:</t>
  </si>
  <si>
    <t>Militar</t>
  </si>
  <si>
    <t>ATUALIZAÇÃO DE CADASTRO</t>
  </si>
  <si>
    <t>PARA CADASTRO =&gt;</t>
  </si>
  <si>
    <t>PARA ATUALIZAR CADASTRO =&gt;</t>
  </si>
  <si>
    <t>TEMPORÁRIO</t>
  </si>
  <si>
    <t>RJ</t>
  </si>
  <si>
    <t>SIM</t>
  </si>
  <si>
    <t>Grau de parentesco</t>
  </si>
  <si>
    <t>Identidade</t>
  </si>
  <si>
    <t>ANA</t>
  </si>
  <si>
    <t>ESPOSA</t>
  </si>
  <si>
    <t>F</t>
  </si>
  <si>
    <t>COMPANHEIRA</t>
  </si>
  <si>
    <t>MINISTÉRIO DA DEFESA</t>
  </si>
  <si>
    <t>EXÉRCITO BRASILEIRO</t>
  </si>
  <si>
    <t>(Centro de Adestramento General Álvaro Braga/1996)</t>
  </si>
  <si>
    <t>FICHA AUXILIAR PARA O EXAME DO CADBEN FUSEX</t>
  </si>
  <si>
    <t>NOME</t>
  </si>
  <si>
    <t>GRAU PARENT.</t>
  </si>
  <si>
    <t>DATA NASC.</t>
  </si>
  <si>
    <t>OBSERVAÇÕES</t>
  </si>
  <si>
    <t>-</t>
  </si>
  <si>
    <t xml:space="preserve"> </t>
  </si>
  <si>
    <t>DECLARAÇÃO DE BENEFICIÁRIOS DE MILITAR</t>
  </si>
  <si>
    <t>1. DECLARANTE</t>
  </si>
  <si>
    <t>2. CASAMENTO</t>
  </si>
  <si>
    <t>Nome do Cônjugue</t>
  </si>
  <si>
    <t>Data da Dissolução do Casamento</t>
  </si>
  <si>
    <t>Óbito</t>
  </si>
  <si>
    <t>Sep judicial</t>
  </si>
  <si>
    <t>Divórcio</t>
  </si>
  <si>
    <t>XXXXXX</t>
  </si>
  <si>
    <t>XXXXXXXXXXX</t>
  </si>
  <si>
    <t>Filiação:</t>
  </si>
  <si>
    <t>3. FILHOS, ENTEADOS OU MENOR SOB GUARDA OU TUTELA</t>
  </si>
  <si>
    <t>Data nasc</t>
  </si>
  <si>
    <t>Nome da Mãe</t>
  </si>
  <si>
    <t>4. COMPANHEIRA DESIGNADA</t>
  </si>
  <si>
    <t>Estado Civil</t>
  </si>
  <si>
    <t>Data Nascimento</t>
  </si>
  <si>
    <t>5. OUTROS BENEFICIÁRIOS (citar nome, filiação, sexo e data de nascimento)</t>
  </si>
  <si>
    <t>Dt de nasc</t>
  </si>
  <si>
    <t>6. PESSOA DESIGNADA (citar nome, estado civil, sexo e data de nascimento)</t>
  </si>
  <si>
    <t>As informações acima são a expressão da verdade, pelas quais me responsabilizo para todos os efeitos legais.</t>
  </si>
  <si>
    <t>Rio de Janeiro - RJ____</t>
  </si>
  <si>
    <t>(Portaria Nr 049-DGP, de 28 de fevereiro 2008 – IR 30-39)</t>
  </si>
  <si>
    <t>DADOS PESSOAIS:</t>
  </si>
  <si>
    <t>DATA DE PRAÇA:</t>
  </si>
  <si>
    <t>NOME ESPOSA</t>
  </si>
  <si>
    <t>PAI ESPOSA</t>
  </si>
  <si>
    <t>MAE ESPOSA</t>
  </si>
  <si>
    <t>NOME COMPANHEIRA</t>
  </si>
  <si>
    <t>PAI COMP</t>
  </si>
  <si>
    <t>MAE COMP</t>
  </si>
  <si>
    <t>NOME FILHO1</t>
  </si>
  <si>
    <t>PAI FILHO1</t>
  </si>
  <si>
    <t>MAE FILHO1</t>
  </si>
  <si>
    <t>NOME OUTROS BENE</t>
  </si>
  <si>
    <t>OUTROS BENE</t>
  </si>
  <si>
    <t>PAI OUTROS BENE</t>
  </si>
  <si>
    <t>MAE OUTROS BENE</t>
  </si>
  <si>
    <t>NOME PESSOA</t>
  </si>
  <si>
    <t>PESSOA DESE GRAU</t>
  </si>
  <si>
    <t>PAI PESSOA DESI</t>
  </si>
  <si>
    <t>MAE PESSOA DESI</t>
  </si>
  <si>
    <t>PAI FILHO2</t>
  </si>
  <si>
    <t>MAE FILHO2</t>
  </si>
  <si>
    <t>NOME FILHO3</t>
  </si>
  <si>
    <t>PAI FILHO3</t>
  </si>
  <si>
    <t>MAE FILHO3</t>
  </si>
  <si>
    <t>NOME FILHO4</t>
  </si>
  <si>
    <t>PAI NOME FILHO4</t>
  </si>
  <si>
    <t>MAE NOME FILHO4</t>
  </si>
  <si>
    <t>|</t>
  </si>
  <si>
    <t>DIVORCIADO(A)</t>
  </si>
  <si>
    <t>FILHO</t>
  </si>
  <si>
    <t>visto:</t>
  </si>
  <si>
    <t>1.</t>
  </si>
  <si>
    <t xml:space="preserve">Posto/Grad: </t>
  </si>
  <si>
    <t>2.</t>
  </si>
  <si>
    <t>3.</t>
  </si>
  <si>
    <r>
      <t xml:space="preserve">Modalidade do Benefício: </t>
    </r>
    <r>
      <rPr>
        <b/>
        <sz val="11"/>
        <rFont val="Times New Roman"/>
        <family val="1"/>
      </rPr>
      <t>Direito</t>
    </r>
  </si>
  <si>
    <t>4. -</t>
  </si>
  <si>
    <t>Bol Int Nr</t>
  </si>
  <si>
    <t>5.</t>
  </si>
  <si>
    <t>O Beneficiário apresentou Laudo Médico? (Excepcional)</t>
  </si>
  <si>
    <t>NÃO             X</t>
  </si>
  <si>
    <t>6.</t>
  </si>
  <si>
    <t>Faixa de Remuneração: Até 5 (cinco) vezes o VB</t>
  </si>
  <si>
    <t>7.</t>
  </si>
  <si>
    <t>Cota-parte: 5% do Valor teto</t>
  </si>
  <si>
    <t>8.</t>
  </si>
  <si>
    <t xml:space="preserve">Endereço: </t>
  </si>
  <si>
    <t>9.</t>
  </si>
  <si>
    <t>O Cônjuge ou companheira, se militar ou servidor civil da administração federal é detentor direto do benefício?</t>
  </si>
  <si>
    <t>NÃO            X</t>
  </si>
  <si>
    <t xml:space="preserve">AUTORIZO A CONSIGNAÇÀO DA QUOTA-PARTE REFERENTE A MINHA PARTICIPAÇÃO NO BENEFÍCIO </t>
  </si>
  <si>
    <t xml:space="preserve">DA ASSISTÊNCIA PRÉ-ESCOLAR, OBSERVANDO O PERCENTUAL DO DESCONTO PARA MINHA FAIXA </t>
  </si>
  <si>
    <t>DE REMUNERAÇÃO, INCIDENTE SOBRE O VALOR DO TETO.</t>
  </si>
  <si>
    <t>(Declarante)</t>
  </si>
  <si>
    <t xml:space="preserve">DECLARO SOB MINHA INTEIRA RESPONSABILIDADE, SEREM VERDADEIRAS AS INFORMAÇÕES </t>
  </si>
  <si>
    <t>PRESTADAS NESTA FICHA-CADASTRO E NOS DOCUMENTOS POR MIM APRESENTADOS.</t>
  </si>
  <si>
    <t>1. DADOS DO BENEFICIÁRIO:</t>
  </si>
  <si>
    <t>A. NOME:</t>
  </si>
  <si>
    <t>B. POSTO/GRAD:</t>
  </si>
  <si>
    <t>SOLDO:</t>
  </si>
  <si>
    <t>4. VALOR DO AUXÍLIO TRANSPORTE:</t>
  </si>
  <si>
    <t>A. PERCURSO DIÁRIO SEM BILHETE ÚNICO:</t>
  </si>
  <si>
    <t xml:space="preserve">  IDA ↓</t>
  </si>
  <si>
    <t>VOLTA ↑</t>
  </si>
  <si>
    <t>B. TOTAL DIÁRIO:</t>
  </si>
  <si>
    <t>C.TOTAL MENSAL:</t>
  </si>
  <si>
    <t>2P</t>
  </si>
  <si>
    <t>IDA</t>
  </si>
  <si>
    <t xml:space="preserve">  VOLTA ↑</t>
  </si>
  <si>
    <t>REQUERENTE</t>
  </si>
  <si>
    <t>6. PARECER DA SEÇÃO DE PESSOAL OU CMT SU</t>
  </si>
  <si>
    <t xml:space="preserve">    SOU DO PARECER QUE O AT</t>
  </si>
  <si>
    <t>[ X ] DEVE SER CONCEDIDO</t>
  </si>
  <si>
    <t>[   ] NÃO DEVE SER CONCEDIDO</t>
  </si>
  <si>
    <t xml:space="preserve">3º SGT VINICIUS AQUINO VIEIRA DE SOUZA </t>
  </si>
  <si>
    <t>2. MEIO(S) DE TRANSPORTE:</t>
  </si>
  <si>
    <t>LOTE: 06 QUADRA: 29</t>
  </si>
  <si>
    <t>A-B</t>
  </si>
  <si>
    <t>DUQUE DE CAXIAS</t>
  </si>
  <si>
    <t>PARQUE ELDORADO</t>
  </si>
  <si>
    <t>AV. JOÃO ALBERTO  PARQUE ELDORADO DUQUE DE CAXIAS</t>
  </si>
  <si>
    <t>Preencha o Fomulário</t>
  </si>
  <si>
    <t>NOME DO MILITAR QUE DESEJA FAZER A SAT</t>
  </si>
  <si>
    <t>DA RESIDÊNCIA VOCÊ VAI PARA QUAL LUGAR?</t>
  </si>
  <si>
    <t>PERCURSO 1:</t>
  </si>
  <si>
    <t>PERCURSO 2:</t>
  </si>
  <si>
    <t>PERCURSO 3:</t>
  </si>
  <si>
    <t>QUAL NOME DA EMPRESA DE TRANSPORTE?</t>
  </si>
  <si>
    <t>QUAL VALOR DO TRANSPORTE UTILIZADO</t>
  </si>
  <si>
    <t>A. PERCURSO DIÁRIO COM BILHETE ÚNICO:</t>
  </si>
  <si>
    <t>D. PERCURSO:</t>
  </si>
  <si>
    <t>C. ENDEREÇO:</t>
  </si>
  <si>
    <t>3. NOME DA(S) EMPRESA(S):</t>
  </si>
  <si>
    <t>QUAL TIPO DE PASSAGEM O MILITAR DEVERÁ RECEBER?</t>
  </si>
  <si>
    <t>AVISOS:</t>
  </si>
  <si>
    <t>TIPO DO MEIO DE TRANSPORTE UTILIZADO?</t>
  </si>
  <si>
    <t>NOME:</t>
  </si>
  <si>
    <t>QMS:</t>
  </si>
  <si>
    <t>Nº QMS:</t>
  </si>
  <si>
    <t>COMPORTAMENTO:</t>
  </si>
  <si>
    <t>ÓTIMO</t>
  </si>
  <si>
    <t>Requerimento</t>
  </si>
  <si>
    <t>INSPEÇÃO DE SAÚDE:</t>
  </si>
  <si>
    <t>APTO PARA SERVIÇO DO EXÉRCITO</t>
  </si>
  <si>
    <t>ÚLTIMO TAF:</t>
  </si>
  <si>
    <t>DATA DA ÚLTIMA PROMOÇÃO:</t>
  </si>
  <si>
    <t>INFO:</t>
  </si>
  <si>
    <t>01</t>
  </si>
  <si>
    <t>Objeto: reengajamento</t>
  </si>
  <si>
    <t>CMT DE CIA:</t>
  </si>
  <si>
    <t xml:space="preserve">               3. É a primeira vez que requer.</t>
  </si>
  <si>
    <t xml:space="preserve">               Nestes termos, pede deferimento.</t>
  </si>
  <si>
    <t>Assunto: reengajamento</t>
  </si>
  <si>
    <t>1) Dados informativos sobre o requerente:</t>
  </si>
  <si>
    <t>2) Apreciação</t>
  </si>
  <si>
    <t>Comandante do Centro de Adestramento-Leste</t>
  </si>
  <si>
    <t>Nº QMS</t>
  </si>
  <si>
    <t>07-01 QMS</t>
  </si>
  <si>
    <t>QMS</t>
  </si>
  <si>
    <t>HABILITAÇÃO</t>
  </si>
  <si>
    <t>Habilitação:</t>
  </si>
  <si>
    <t>INFANTARIA</t>
  </si>
  <si>
    <t>0000000002065650</t>
  </si>
  <si>
    <t>PREENCHA O FORMULÁRIO</t>
  </si>
  <si>
    <t>CMT DA OM:</t>
  </si>
  <si>
    <t>Nº DO EB:</t>
  </si>
  <si>
    <t>SELECIONE O FILHO PARA GERAR O PDF DO PRÉ - ESCOLAR</t>
  </si>
  <si>
    <t>Sargenteante</t>
  </si>
  <si>
    <t>AQUINO</t>
  </si>
  <si>
    <t>ônibus</t>
  </si>
  <si>
    <t>brt</t>
  </si>
  <si>
    <t>van</t>
  </si>
  <si>
    <t>trel</t>
  </si>
  <si>
    <t>união</t>
  </si>
  <si>
    <t>jabour</t>
  </si>
  <si>
    <t>NR DO PROCESSO:</t>
  </si>
  <si>
    <t>NR DO EB:</t>
  </si>
  <si>
    <t>DATA:</t>
  </si>
  <si>
    <t>SARGENTEANTE:</t>
  </si>
  <si>
    <t>FORMULÁRIO DE APURAÇÃO DE TRANSGRESSÃO DISCIPLINAR</t>
  </si>
  <si>
    <t>IDENTIFICAÇÃO DO MILITAR</t>
  </si>
  <si>
    <t>IDENTIFICAÇÃO DO PARTICIPANTE</t>
  </si>
  <si>
    <t>RELATO DO FATO</t>
  </si>
  <si>
    <t>CIENTE DO MILITAR ARROLADO</t>
  </si>
  <si>
    <t>Declaro que tenho conhecimento de que me está sendo imputada a autoria dos atos acima e me foi concedido o prazo de três dias úteis, para, querendo, apresentar, por escrito, as minhas justificativas ou razões de defesa.</t>
  </si>
  <si>
    <t>JUSTIFICATIVAS / RAZÕES DE DEFESA</t>
  </si>
  <si>
    <t>Analisando o presente formulário e após ouvido o militar, e considerando:</t>
  </si>
  <si>
    <t xml:space="preserve">Subunidade/OM: Div Adt / CA-Leste  </t>
  </si>
  <si>
    <t>MILITAR ARROLADO:</t>
  </si>
  <si>
    <t>DESCREVA O RELATO DO FATO</t>
  </si>
  <si>
    <t>DESPACHO:</t>
  </si>
  <si>
    <t>DIEx nº :</t>
  </si>
  <si>
    <t>NOME DO MILITAR:</t>
  </si>
  <si>
    <t>ORDENADOR DE DESPESAS:</t>
  </si>
  <si>
    <t>POST/GRAD ORDENADOR DE DESPESAS:</t>
  </si>
  <si>
    <t>CEL</t>
  </si>
  <si>
    <t>INFO Nº:</t>
  </si>
  <si>
    <t>||||||||||||||||||||||||||||||||||||||||||||||||||||||</t>
  </si>
  <si>
    <t>||||||||||||||||||||||||||||||||||</t>
  </si>
  <si>
    <t>|||||||||||||||||</t>
  </si>
  <si>
    <t>||||||||||||||||||||||</t>
  </si>
  <si>
    <t>||||</t>
  </si>
  <si>
    <t>00000123</t>
  </si>
  <si>
    <t>DIEx nº 793-Div Adst/CA-Leste</t>
  </si>
  <si>
    <t>516516546</t>
  </si>
  <si>
    <t>PIS/PASEP:</t>
  </si>
  <si>
    <t>BANCO</t>
  </si>
  <si>
    <t>AGÊNCIA</t>
  </si>
  <si>
    <t>CONTA CORRENTE</t>
  </si>
  <si>
    <t>26303-6</t>
  </si>
  <si>
    <t>ITAÚ</t>
  </si>
  <si>
    <t>DATA INÍCIO</t>
  </si>
  <si>
    <t>DATA FINAL</t>
  </si>
  <si>
    <t>OM</t>
  </si>
  <si>
    <t>CAADEX</t>
  </si>
  <si>
    <t>CA-LESTE</t>
  </si>
  <si>
    <t>1º/05/2015</t>
  </si>
  <si>
    <t>1º/05/2016</t>
  </si>
  <si>
    <t>1º/05/2017</t>
  </si>
  <si>
    <t>1º/05/2018</t>
  </si>
  <si>
    <t>1º/05/2019</t>
  </si>
  <si>
    <t>1º/05/2020</t>
  </si>
  <si>
    <t>1º/05/2021</t>
  </si>
  <si>
    <t>INFORMAÇÕES PRINCIPAIS</t>
  </si>
  <si>
    <t>CABEÇALHO DOS DOCUMENTOS</t>
  </si>
  <si>
    <t>NOME DO CMT DA OM</t>
  </si>
  <si>
    <t>POST DO CMT DA OM</t>
  </si>
  <si>
    <t>NOME DO CMT DA CIA</t>
  </si>
  <si>
    <t>POST DO CMT DA CIA</t>
  </si>
  <si>
    <t>NOME DO ORDENADOR DE DESPESAS</t>
  </si>
  <si>
    <t>POST DO ORDENADOR DE DESPESAS</t>
  </si>
  <si>
    <t>NOME DA CIA</t>
  </si>
  <si>
    <t>NOME DA CIA ABREVIADO</t>
  </si>
  <si>
    <t>DIVISÃO DE EXÉRCITO</t>
  </si>
  <si>
    <t>Divisão de Adestramento</t>
  </si>
  <si>
    <t>Div Adst</t>
  </si>
  <si>
    <t>1º DE</t>
  </si>
  <si>
    <t>NOME DA OM</t>
  </si>
  <si>
    <t>SUB NOME DA OM</t>
  </si>
  <si>
    <t>COMANDO MILITAR</t>
  </si>
  <si>
    <t>CML</t>
  </si>
  <si>
    <t>CENTRO</t>
  </si>
  <si>
    <t>CENTRO2</t>
  </si>
  <si>
    <t>CENTRO3</t>
  </si>
  <si>
    <t xml:space="preserve">DESCREVA CADA PERÍODO DE ENGAJAMENTO E REENGAJAMENTO DO MILITAR </t>
  </si>
  <si>
    <t>SISTEMA PARA GERAR PDF DOS DOCUMENTOS:</t>
  </si>
  <si>
    <t>POST/GRAD</t>
  </si>
  <si>
    <t>NOME DE GUERRA</t>
  </si>
  <si>
    <t>NOME COMPLETO</t>
  </si>
  <si>
    <t>IDENTIDADE</t>
  </si>
  <si>
    <t>DATA DE PRAÇA</t>
  </si>
  <si>
    <t>PREC/CP</t>
  </si>
  <si>
    <t>MILITAR</t>
  </si>
  <si>
    <t>RELAÇÃO DE TODOS OS MILITARES</t>
  </si>
  <si>
    <t>SELECIONE PARA IMPRIMIR, DEPOIS DE SELECIONAR APERTE CTRL+P</t>
  </si>
  <si>
    <t>TC</t>
  </si>
  <si>
    <t>CAP</t>
  </si>
  <si>
    <t>aqui fica nome do cmt da om</t>
  </si>
  <si>
    <t>aqui fica nome do cmt da cia</t>
  </si>
  <si>
    <t>aqui fica nome do OD</t>
  </si>
  <si>
    <t>CA-Leste</t>
  </si>
  <si>
    <t>NOME DA OM ABREVIADO</t>
  </si>
  <si>
    <t>Centro de Adestramento Leste</t>
  </si>
  <si>
    <t>CMT DA OM</t>
  </si>
  <si>
    <t>POST/GRAD CMT DA OM</t>
  </si>
  <si>
    <t>3º SGT</t>
  </si>
  <si>
    <t>FILHO 2</t>
  </si>
  <si>
    <t>(21)982027943</t>
  </si>
  <si>
    <t>VINICIUS AQUINO</t>
  </si>
  <si>
    <t>3ºsgt aquino</t>
  </si>
  <si>
    <t>SGT AQUINO</t>
  </si>
  <si>
    <t>"I"</t>
  </si>
  <si>
    <t>1º/05/2022</t>
  </si>
  <si>
    <t>PRIMEIRO ANO</t>
  </si>
  <si>
    <t>SEGUNDO ANO</t>
  </si>
  <si>
    <t>TERCEIRO ANO</t>
  </si>
  <si>
    <t>QUARTO ANO</t>
  </si>
  <si>
    <t>QUINTO ANO</t>
  </si>
  <si>
    <t>SEXTO ANO</t>
  </si>
  <si>
    <t>SÉTIMO ANO</t>
  </si>
  <si>
    <t>OITAVO ANO</t>
  </si>
  <si>
    <t>NÃO MEXER AQUI</t>
  </si>
  <si>
    <t>DESCREVA O RELATO DO FATO AQUI</t>
  </si>
  <si>
    <t>VINICIUS AQUINO VIEIRA DE SOUZA</t>
  </si>
  <si>
    <t>NOME DE USUÁRIO DO COMPUTADOR</t>
  </si>
  <si>
    <t>RICARDO VIEIRA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</si>
</sst>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R$&quot;* #,##0.00_);_(&quot;R$&quot;* \(#,##0.00\);_(&quot;R$&quot;* &quot;-&quot;??_);_(@_)"/>
    <numFmt numFmtId="165" formatCode="000&quot;.&quot;000&quot;.&quot;000\-00"/>
    <numFmt numFmtId="166" formatCode="[&lt;=99999999]###\-####;\(##\)\ #####\-####"/>
    <numFmt numFmtId="167" formatCode="000000000\-0"/>
    <numFmt numFmtId="168" formatCode="00&quot;/&quot;0000000"/>
    <numFmt numFmtId="169" formatCode="000&quot;.&quot;000&quot;.&quot;000&quot;-&quot;00"/>
    <numFmt numFmtId="170" formatCode="[$R$-416]&quot; &quot;#,##0.00;[Red]&quot;-&quot;[$R$-416]&quot; &quot;#,##0.00"/>
    <numFmt numFmtId="171" formatCode="[$R$-416]&quot; &quot;#,##0.00;&quot;-&quot;[$R$-416]&quot; &quot;#,##0.00"/>
    <numFmt numFmtId="172" formatCode="[$R$-416]\ #,##0.00;[Red][$R$-416]\ #,##0.00"/>
    <numFmt numFmtId="173" formatCode="&quot;R$&quot;\ #,##0.00"/>
    <numFmt numFmtId="174" formatCode="_-[$R$-416]\ * #,##0.00_-;\-[$R$-416]\ * #,##0.00_-;_-[$R$-416]\ * &quot;-&quot;??_-;_-@_-"/>
    <numFmt numFmtId="175" formatCode="[$-416]dd\ mmm\ yy;@"/>
    <numFmt numFmtId="176" formatCode="[$-F800]dddd\,\ mmmm\ dd\,\ yyyy"/>
  </numFmts>
  <fonts count="5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Narrow"/>
      <family val="2"/>
    </font>
    <font>
      <b/>
      <sz val="28"/>
      <color theme="0"/>
      <name val="Arial Narrow"/>
      <family val="2"/>
    </font>
    <font>
      <b/>
      <sz val="11"/>
      <color theme="0"/>
      <name val="Arial Narrow"/>
      <family val="2"/>
    </font>
    <font>
      <b/>
      <sz val="6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2"/>
      <color theme="1"/>
      <name val="Times New Roman"/>
      <family val="1"/>
    </font>
    <font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1"/>
      <name val="Times New Roman"/>
      <family val="1"/>
    </font>
    <font>
      <sz val="11"/>
      <color theme="0"/>
      <name val="Times New Roman"/>
      <family val="1"/>
    </font>
    <font>
      <b/>
      <sz val="11"/>
      <name val="Times New Roman"/>
      <family val="1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sz val="8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0"/>
      <name val="Calibri"/>
      <family val="2"/>
      <scheme val="minor"/>
    </font>
    <font>
      <b/>
      <sz val="14"/>
      <color theme="0"/>
      <name val="Calibri Light"/>
      <family val="2"/>
      <scheme val="major"/>
    </font>
    <font>
      <sz val="12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8"/>
      <color rgb="FF000000"/>
      <name val="Segoe UI"/>
      <family val="2"/>
    </font>
    <font>
      <b/>
      <sz val="8"/>
      <color rgb="FF305496"/>
      <name val="Arial Narrow"/>
      <family val="2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rgb="FF000000"/>
      <name val="Times New Roman"/>
      <family val="1"/>
    </font>
    <font>
      <sz val="18"/>
      <color theme="1"/>
      <name val="Times New Roman"/>
      <family val="1"/>
    </font>
    <font>
      <sz val="8"/>
      <color theme="0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rgb="FF305496"/>
      <name val="Calibri"/>
      <family val="2"/>
      <scheme val="minor"/>
    </font>
    <font>
      <b/>
      <sz val="12"/>
      <name val="Times New Roman"/>
      <family val="1"/>
    </font>
    <font>
      <sz val="12"/>
      <color rgb="FF305496"/>
      <name val="Times New Roman"/>
      <family val="1"/>
    </font>
    <font>
      <b/>
      <sz val="12"/>
      <color theme="0"/>
      <name val="Calibri Light"/>
      <family val="2"/>
      <scheme val="maj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305496"/>
      <name val="Calibri Light"/>
      <family val="2"/>
      <scheme val="major"/>
    </font>
    <font>
      <b/>
      <sz val="11"/>
      <color rgb="FF305496"/>
      <name val="Times New Roman"/>
      <family val="1"/>
    </font>
    <font>
      <sz val="11"/>
      <color rgb="FF305496"/>
      <name val="Times New Roman"/>
      <family val="1"/>
    </font>
    <font>
      <b/>
      <sz val="11"/>
      <color rgb="FFFFFF00"/>
      <name val="Arial Narrow"/>
      <family val="2"/>
    </font>
    <font>
      <b/>
      <u/>
      <sz val="9"/>
      <color rgb="FFFFFF00"/>
      <name val="Calibri"/>
      <family val="2"/>
      <scheme val="minor"/>
    </font>
    <font>
      <b/>
      <sz val="12"/>
      <color rgb="FF30549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00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thick">
        <color indexed="64"/>
      </bottom>
      <diagonal/>
    </border>
    <border>
      <left style="thick">
        <color rgb="FFFFFF00"/>
      </left>
      <right/>
      <top style="thick">
        <color rgb="FFFFFF00"/>
      </top>
      <bottom style="thick">
        <color rgb="FFFFFF00"/>
      </bottom>
      <diagonal/>
    </border>
    <border>
      <left/>
      <right/>
      <top style="thick">
        <color rgb="FFFFFF00"/>
      </top>
      <bottom style="thick">
        <color rgb="FFFFFF00"/>
      </bottom>
      <diagonal/>
    </border>
    <border>
      <left/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164" fontId="16" fillId="0" borderId="0" applyFont="0" applyFill="0" applyBorder="0" applyAlignment="0" applyProtection="0"/>
  </cellStyleXfs>
  <cellXfs count="418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vertical="center"/>
    </xf>
    <xf numFmtId="168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Alignment="1">
      <alignment vertical="center"/>
    </xf>
    <xf numFmtId="0" fontId="1" fillId="2" borderId="10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5" fillId="2" borderId="6" xfId="0" applyFont="1" applyFill="1" applyBorder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10" fillId="0" borderId="0" xfId="0" applyFont="1"/>
    <xf numFmtId="0" fontId="10" fillId="0" borderId="15" xfId="0" applyFont="1" applyBorder="1"/>
    <xf numFmtId="0" fontId="10" fillId="0" borderId="16" xfId="0" applyFont="1" applyBorder="1"/>
    <xf numFmtId="0" fontId="10" fillId="0" borderId="17" xfId="0" applyFont="1" applyBorder="1"/>
    <xf numFmtId="0" fontId="10" fillId="0" borderId="2" xfId="0" applyFont="1" applyBorder="1"/>
    <xf numFmtId="0" fontId="10" fillId="0" borderId="14" xfId="0" applyFont="1" applyBorder="1"/>
    <xf numFmtId="0" fontId="10" fillId="0" borderId="18" xfId="0" applyFont="1" applyBorder="1"/>
    <xf numFmtId="0" fontId="10" fillId="0" borderId="19" xfId="0" applyFont="1" applyBorder="1"/>
    <xf numFmtId="0" fontId="10" fillId="0" borderId="20" xfId="0" applyFont="1" applyBorder="1"/>
    <xf numFmtId="0" fontId="10" fillId="0" borderId="1" xfId="0" applyFont="1" applyBorder="1" applyAlignment="1">
      <alignment horizontal="center"/>
    </xf>
    <xf numFmtId="0" fontId="10" fillId="0" borderId="1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1" xfId="0" applyFont="1" applyBorder="1" applyAlignment="1">
      <alignment vertical="center"/>
    </xf>
    <xf numFmtId="14" fontId="10" fillId="0" borderId="1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/>
    <xf numFmtId="14" fontId="11" fillId="0" borderId="0" xfId="0" applyNumberFormat="1" applyFont="1"/>
    <xf numFmtId="0" fontId="10" fillId="0" borderId="0" xfId="0" applyFont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0" xfId="0" applyNumberFormat="1" applyFont="1"/>
    <xf numFmtId="14" fontId="10" fillId="0" borderId="0" xfId="0" applyNumberFormat="1" applyFont="1"/>
    <xf numFmtId="14" fontId="10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/>
    <xf numFmtId="0" fontId="12" fillId="0" borderId="28" xfId="0" applyFont="1" applyBorder="1"/>
    <xf numFmtId="0" fontId="13" fillId="0" borderId="0" xfId="0" applyFont="1"/>
    <xf numFmtId="0" fontId="12" fillId="0" borderId="29" xfId="0" applyFont="1" applyBorder="1"/>
    <xf numFmtId="0" fontId="12" fillId="0" borderId="30" xfId="0" applyFont="1" applyBorder="1"/>
    <xf numFmtId="0" fontId="12" fillId="0" borderId="0" xfId="0" applyFont="1" applyAlignment="1">
      <alignment horizontal="right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4" fontId="12" fillId="0" borderId="0" xfId="0" applyNumberFormat="1" applyFont="1" applyAlignment="1">
      <alignment horizontal="left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2" fillId="0" borderId="15" xfId="0" applyFont="1" applyBorder="1"/>
    <xf numFmtId="0" fontId="12" fillId="0" borderId="16" xfId="0" applyFont="1" applyBorder="1"/>
    <xf numFmtId="0" fontId="12" fillId="0" borderId="17" xfId="0" applyFont="1" applyBorder="1"/>
    <xf numFmtId="0" fontId="12" fillId="0" borderId="2" xfId="0" applyFont="1" applyBorder="1"/>
    <xf numFmtId="0" fontId="12" fillId="0" borderId="14" xfId="0" applyFont="1" applyBorder="1"/>
    <xf numFmtId="0" fontId="12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4" xfId="0" applyFont="1" applyBorder="1" applyAlignment="1">
      <alignment horizontal="center"/>
    </xf>
    <xf numFmtId="0" fontId="1" fillId="2" borderId="31" xfId="0" applyFont="1" applyFill="1" applyBorder="1"/>
    <xf numFmtId="0" fontId="1" fillId="2" borderId="33" xfId="0" applyFont="1" applyFill="1" applyBorder="1"/>
    <xf numFmtId="0" fontId="1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7" fillId="0" borderId="0" xfId="0" applyFont="1" applyProtection="1">
      <protection locked="0"/>
    </xf>
    <xf numFmtId="0" fontId="17" fillId="0" borderId="0" xfId="0" applyFont="1" applyAlignment="1">
      <alignment horizontal="center" vertical="center"/>
    </xf>
    <xf numFmtId="0" fontId="17" fillId="0" borderId="0" xfId="0" applyFont="1" applyAlignment="1" applyProtection="1">
      <alignment vertical="center"/>
      <protection locked="0"/>
    </xf>
    <xf numFmtId="170" fontId="17" fillId="0" borderId="0" xfId="0" applyNumberFormat="1" applyFont="1" applyAlignment="1" applyProtection="1">
      <alignment horizontal="center" vertical="center"/>
      <protection locked="0"/>
    </xf>
    <xf numFmtId="171" fontId="17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170" fontId="17" fillId="0" borderId="0" xfId="0" applyNumberFormat="1" applyFont="1"/>
    <xf numFmtId="0" fontId="17" fillId="0" borderId="0" xfId="0" applyFont="1" applyAlignment="1">
      <alignment horizontal="right" vertical="center"/>
    </xf>
    <xf numFmtId="170" fontId="17" fillId="0" borderId="0" xfId="0" applyNumberFormat="1" applyFont="1" applyAlignment="1">
      <alignment horizontal="center" vertical="center"/>
    </xf>
    <xf numFmtId="172" fontId="17" fillId="0" borderId="0" xfId="0" applyNumberFormat="1" applyFont="1"/>
    <xf numFmtId="0" fontId="1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3" fontId="17" fillId="0" borderId="0" xfId="0" applyNumberFormat="1" applyFont="1" applyAlignment="1">
      <alignment horizontal="center" vertical="center"/>
    </xf>
    <xf numFmtId="173" fontId="17" fillId="0" borderId="0" xfId="1" applyNumberFormat="1" applyFont="1" applyAlignment="1">
      <alignment horizontal="center" vertical="center"/>
    </xf>
    <xf numFmtId="170" fontId="17" fillId="0" borderId="0" xfId="0" applyNumberFormat="1" applyFont="1" applyAlignment="1">
      <alignment horizontal="right"/>
    </xf>
    <xf numFmtId="173" fontId="13" fillId="0" borderId="0" xfId="0" applyNumberFormat="1" applyFont="1" applyAlignment="1">
      <alignment horizontal="right"/>
    </xf>
    <xf numFmtId="170" fontId="13" fillId="0" borderId="0" xfId="0" applyNumberFormat="1" applyFont="1" applyAlignment="1">
      <alignment horizontal="right"/>
    </xf>
    <xf numFmtId="0" fontId="17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70" fontId="13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8" fillId="0" borderId="0" xfId="0" applyFont="1" applyProtection="1">
      <protection locked="0"/>
    </xf>
    <xf numFmtId="0" fontId="1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vertical="justify"/>
      <protection locked="0"/>
    </xf>
    <xf numFmtId="0" fontId="18" fillId="0" borderId="0" xfId="0" applyFont="1" applyAlignment="1" applyProtection="1">
      <alignment vertical="justify"/>
      <protection locked="0"/>
    </xf>
    <xf numFmtId="0" fontId="0" fillId="3" borderId="0" xfId="0" applyFill="1"/>
    <xf numFmtId="0" fontId="17" fillId="3" borderId="0" xfId="0" applyFont="1" applyFill="1"/>
    <xf numFmtId="0" fontId="21" fillId="3" borderId="0" xfId="0" applyFont="1" applyFill="1"/>
    <xf numFmtId="0" fontId="19" fillId="3" borderId="0" xfId="0" applyFont="1" applyFill="1" applyAlignment="1">
      <alignment horizontal="left" wrapText="1"/>
    </xf>
    <xf numFmtId="0" fontId="1" fillId="3" borderId="0" xfId="0" applyFont="1" applyFill="1"/>
    <xf numFmtId="0" fontId="6" fillId="3" borderId="0" xfId="0" applyFont="1" applyFill="1"/>
    <xf numFmtId="0" fontId="18" fillId="0" borderId="0" xfId="0" applyFont="1" applyAlignment="1" applyProtection="1">
      <alignment vertical="center"/>
      <protection locked="0"/>
    </xf>
    <xf numFmtId="1" fontId="26" fillId="2" borderId="0" xfId="0" applyNumberFormat="1" applyFont="1" applyFill="1" applyAlignment="1">
      <alignment vertical="center"/>
    </xf>
    <xf numFmtId="0" fontId="7" fillId="2" borderId="0" xfId="0" applyFont="1" applyFill="1"/>
    <xf numFmtId="0" fontId="27" fillId="2" borderId="0" xfId="0" applyFont="1" applyFill="1"/>
    <xf numFmtId="0" fontId="1" fillId="2" borderId="2" xfId="0" applyFont="1" applyFill="1" applyBorder="1" applyAlignment="1">
      <alignment horizontal="center"/>
    </xf>
    <xf numFmtId="0" fontId="28" fillId="0" borderId="0" xfId="0" applyFont="1"/>
    <xf numFmtId="0" fontId="29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/>
    </xf>
    <xf numFmtId="0" fontId="10" fillId="0" borderId="0" xfId="0" applyFont="1" applyAlignment="1">
      <alignment horizontal="left" vertical="top"/>
    </xf>
    <xf numFmtId="0" fontId="8" fillId="0" borderId="0" xfId="0" applyFont="1" applyAlignment="1">
      <alignment horizontal="justify" vertical="center"/>
    </xf>
    <xf numFmtId="0" fontId="31" fillId="0" borderId="0" xfId="0" applyFont="1" applyAlignment="1">
      <alignment horizontal="justify" vertical="center"/>
    </xf>
    <xf numFmtId="0" fontId="30" fillId="0" borderId="0" xfId="0" applyFont="1" applyAlignment="1">
      <alignment horizontal="left" vertical="center" indent="15"/>
    </xf>
    <xf numFmtId="0" fontId="28" fillId="0" borderId="0" xfId="0" applyFont="1" applyAlignment="1">
      <alignment horizontal="justify" vertical="center" wrapText="1"/>
    </xf>
    <xf numFmtId="0" fontId="29" fillId="0" borderId="0" xfId="0" applyFont="1" applyAlignment="1">
      <alignment vertical="center" wrapText="1"/>
    </xf>
    <xf numFmtId="0" fontId="28" fillId="0" borderId="19" xfId="0" applyFont="1" applyBorder="1"/>
    <xf numFmtId="0" fontId="32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33" fillId="3" borderId="0" xfId="0" applyFont="1" applyFill="1"/>
    <xf numFmtId="49" fontId="33" fillId="3" borderId="0" xfId="0" applyNumberFormat="1" applyFont="1" applyFill="1" applyProtection="1">
      <protection locked="0"/>
    </xf>
    <xf numFmtId="0" fontId="13" fillId="3" borderId="0" xfId="0" applyFont="1" applyFill="1"/>
    <xf numFmtId="0" fontId="33" fillId="3" borderId="0" xfId="0" applyFont="1" applyFill="1" applyProtection="1">
      <protection locked="0"/>
    </xf>
    <xf numFmtId="175" fontId="33" fillId="3" borderId="0" xfId="0" applyNumberFormat="1" applyFont="1" applyFill="1" applyAlignment="1" applyProtection="1">
      <alignment horizontal="left" vertical="center"/>
      <protection locked="0"/>
    </xf>
    <xf numFmtId="0" fontId="24" fillId="3" borderId="0" xfId="0" applyFont="1" applyFill="1"/>
    <xf numFmtId="0" fontId="12" fillId="3" borderId="0" xfId="0" applyFont="1" applyFill="1"/>
    <xf numFmtId="0" fontId="9" fillId="3" borderId="0" xfId="0" applyFont="1" applyFill="1"/>
    <xf numFmtId="0" fontId="8" fillId="3" borderId="0" xfId="0" applyFont="1" applyFill="1"/>
    <xf numFmtId="0" fontId="8" fillId="3" borderId="0" xfId="0" applyFont="1" applyFill="1" applyAlignment="1">
      <alignment horizontal="right"/>
    </xf>
    <xf numFmtId="0" fontId="10" fillId="3" borderId="0" xfId="0" applyFont="1" applyFill="1"/>
    <xf numFmtId="0" fontId="34" fillId="3" borderId="0" xfId="0" applyFont="1" applyFill="1"/>
    <xf numFmtId="0" fontId="35" fillId="3" borderId="0" xfId="0" applyFont="1" applyFill="1"/>
    <xf numFmtId="0" fontId="36" fillId="3" borderId="0" xfId="0" applyFont="1" applyFill="1"/>
    <xf numFmtId="0" fontId="28" fillId="0" borderId="15" xfId="0" applyFont="1" applyBorder="1"/>
    <xf numFmtId="0" fontId="28" fillId="0" borderId="16" xfId="0" applyFont="1" applyBorder="1"/>
    <xf numFmtId="0" fontId="28" fillId="0" borderId="17" xfId="0" applyFont="1" applyBorder="1"/>
    <xf numFmtId="0" fontId="28" fillId="0" borderId="2" xfId="0" applyFont="1" applyBorder="1"/>
    <xf numFmtId="0" fontId="28" fillId="0" borderId="14" xfId="0" applyFont="1" applyBorder="1"/>
    <xf numFmtId="0" fontId="28" fillId="0" borderId="39" xfId="0" applyFont="1" applyBorder="1"/>
    <xf numFmtId="0" fontId="28" fillId="0" borderId="40" xfId="0" applyFont="1" applyBorder="1"/>
    <xf numFmtId="0" fontId="28" fillId="0" borderId="41" xfId="0" applyFont="1" applyBorder="1"/>
    <xf numFmtId="0" fontId="28" fillId="0" borderId="2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8" xfId="0" applyFont="1" applyBorder="1"/>
    <xf numFmtId="0" fontId="28" fillId="0" borderId="20" xfId="0" applyFont="1" applyBorder="1"/>
    <xf numFmtId="0" fontId="0" fillId="0" borderId="2" xfId="0" applyBorder="1"/>
    <xf numFmtId="0" fontId="0" fillId="0" borderId="14" xfId="0" applyBorder="1"/>
    <xf numFmtId="0" fontId="28" fillId="3" borderId="0" xfId="0" applyFont="1" applyFill="1"/>
    <xf numFmtId="0" fontId="1" fillId="3" borderId="14" xfId="0" applyFont="1" applyFill="1" applyBorder="1"/>
    <xf numFmtId="14" fontId="1" fillId="3" borderId="14" xfId="0" applyNumberFormat="1" applyFont="1" applyFill="1" applyBorder="1" applyAlignment="1">
      <alignment horizontal="center"/>
    </xf>
    <xf numFmtId="0" fontId="37" fillId="4" borderId="0" xfId="0" applyFont="1" applyFill="1"/>
    <xf numFmtId="0" fontId="37" fillId="4" borderId="0" xfId="0" quotePrefix="1" applyFont="1" applyFill="1"/>
    <xf numFmtId="0" fontId="39" fillId="2" borderId="0" xfId="0" applyFont="1" applyFill="1"/>
    <xf numFmtId="0" fontId="5" fillId="2" borderId="0" xfId="0" applyFont="1" applyFill="1"/>
    <xf numFmtId="0" fontId="1" fillId="2" borderId="45" xfId="0" applyFont="1" applyFill="1" applyBorder="1"/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3" borderId="14" xfId="0" applyFont="1" applyFill="1" applyBorder="1" applyAlignment="1">
      <alignment horizontal="center"/>
    </xf>
    <xf numFmtId="0" fontId="33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33" fillId="3" borderId="0" xfId="0" applyNumberFormat="1" applyFont="1" applyFill="1" applyAlignment="1">
      <alignment horizontal="center"/>
    </xf>
    <xf numFmtId="0" fontId="42" fillId="2" borderId="9" xfId="0" applyFont="1" applyFill="1" applyBorder="1"/>
    <xf numFmtId="14" fontId="0" fillId="0" borderId="0" xfId="0" applyNumberFormat="1"/>
    <xf numFmtId="0" fontId="43" fillId="3" borderId="0" xfId="0" applyFont="1" applyFill="1"/>
    <xf numFmtId="14" fontId="43" fillId="3" borderId="0" xfId="0" applyNumberFormat="1" applyFont="1" applyFill="1"/>
    <xf numFmtId="2" fontId="43" fillId="3" borderId="0" xfId="0" applyNumberFormat="1" applyFont="1" applyFill="1"/>
    <xf numFmtId="1" fontId="43" fillId="3" borderId="0" xfId="0" applyNumberFormat="1" applyFont="1" applyFill="1"/>
    <xf numFmtId="0" fontId="42" fillId="3" borderId="0" xfId="0" applyFont="1" applyFill="1" applyAlignment="1">
      <alignment horizontal="right"/>
    </xf>
    <xf numFmtId="0" fontId="42" fillId="3" borderId="0" xfId="0" applyFont="1" applyFill="1"/>
    <xf numFmtId="0" fontId="44" fillId="3" borderId="0" xfId="0" applyFont="1" applyFill="1"/>
    <xf numFmtId="0" fontId="45" fillId="3" borderId="0" xfId="0" applyFont="1" applyFill="1" applyProtection="1">
      <protection locked="0"/>
    </xf>
    <xf numFmtId="0" fontId="46" fillId="3" borderId="0" xfId="0" applyFont="1" applyFill="1"/>
    <xf numFmtId="0" fontId="47" fillId="2" borderId="0" xfId="0" applyFont="1" applyFill="1" applyAlignment="1">
      <alignment horizontal="center" vertical="center"/>
    </xf>
    <xf numFmtId="0" fontId="48" fillId="2" borderId="0" xfId="0" applyFont="1" applyFill="1" applyAlignment="1">
      <alignment vertical="center"/>
    </xf>
    <xf numFmtId="0" fontId="28" fillId="0" borderId="0" xfId="0" applyFont="1" applyAlignment="1">
      <alignment horizontal="center"/>
    </xf>
    <xf numFmtId="0" fontId="28" fillId="3" borderId="19" xfId="0" applyFont="1" applyFill="1" applyBorder="1"/>
    <xf numFmtId="0" fontId="28" fillId="3" borderId="20" xfId="0" applyFont="1" applyFill="1" applyBorder="1"/>
    <xf numFmtId="0" fontId="13" fillId="3" borderId="0" xfId="0" applyFont="1" applyFill="1" applyAlignment="1">
      <alignment horizontal="center"/>
    </xf>
    <xf numFmtId="0" fontId="28" fillId="3" borderId="14" xfId="0" applyFont="1" applyFill="1" applyBorder="1"/>
    <xf numFmtId="0" fontId="28" fillId="4" borderId="14" xfId="0" applyFont="1" applyFill="1" applyBorder="1"/>
    <xf numFmtId="176" fontId="28" fillId="0" borderId="0" xfId="0" applyNumberFormat="1" applyFont="1"/>
    <xf numFmtId="0" fontId="20" fillId="0" borderId="2" xfId="0" applyFont="1" applyBorder="1" applyAlignment="1">
      <alignment horizontal="left" vertical="center"/>
    </xf>
    <xf numFmtId="0" fontId="20" fillId="0" borderId="2" xfId="0" applyFont="1" applyBorder="1"/>
    <xf numFmtId="0" fontId="20" fillId="0" borderId="39" xfId="0" applyFont="1" applyBorder="1"/>
    <xf numFmtId="170" fontId="13" fillId="0" borderId="0" xfId="0" applyNumberFormat="1" applyFont="1" applyAlignment="1">
      <alignment horizontal="center"/>
    </xf>
    <xf numFmtId="0" fontId="45" fillId="3" borderId="0" xfId="0" applyFont="1" applyFill="1"/>
    <xf numFmtId="0" fontId="28" fillId="3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/>
    </xf>
    <xf numFmtId="0" fontId="49" fillId="3" borderId="0" xfId="0" applyFont="1" applyFill="1"/>
    <xf numFmtId="0" fontId="42" fillId="3" borderId="0" xfId="0" applyFont="1" applyFill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2" fillId="2" borderId="3" xfId="0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right" wrapText="1"/>
    </xf>
    <xf numFmtId="0" fontId="42" fillId="3" borderId="14" xfId="0" applyFont="1" applyFill="1" applyBorder="1" applyAlignment="1">
      <alignment horizontal="right" wrapText="1"/>
    </xf>
    <xf numFmtId="0" fontId="42" fillId="4" borderId="1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6" fontId="1" fillId="2" borderId="3" xfId="0" applyNumberFormat="1" applyFont="1" applyFill="1" applyBorder="1" applyAlignment="1">
      <alignment horizontal="center" vertical="center"/>
    </xf>
    <xf numFmtId="166" fontId="1" fillId="2" borderId="5" xfId="0" applyNumberFormat="1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32" fillId="2" borderId="3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15" fillId="2" borderId="3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4" fillId="2" borderId="0" xfId="0" applyFont="1" applyFill="1" applyAlignment="1">
      <alignment horizontal="left" vertical="center"/>
    </xf>
    <xf numFmtId="167" fontId="1" fillId="2" borderId="3" xfId="0" applyNumberFormat="1" applyFont="1" applyFill="1" applyBorder="1" applyAlignment="1">
      <alignment horizontal="left" vertical="center"/>
    </xf>
    <xf numFmtId="167" fontId="1" fillId="2" borderId="4" xfId="0" applyNumberFormat="1" applyFont="1" applyFill="1" applyBorder="1" applyAlignment="1">
      <alignment horizontal="left" vertical="center"/>
    </xf>
    <xf numFmtId="167" fontId="1" fillId="2" borderId="5" xfId="0" applyNumberFormat="1" applyFont="1" applyFill="1" applyBorder="1" applyAlignment="1">
      <alignment horizontal="left" vertical="center"/>
    </xf>
    <xf numFmtId="168" fontId="1" fillId="2" borderId="3" xfId="0" applyNumberFormat="1" applyFont="1" applyFill="1" applyBorder="1" applyAlignment="1">
      <alignment horizontal="left" vertical="center"/>
    </xf>
    <xf numFmtId="168" fontId="1" fillId="2" borderId="4" xfId="0" applyNumberFormat="1" applyFont="1" applyFill="1" applyBorder="1" applyAlignment="1">
      <alignment horizontal="left" vertical="center"/>
    </xf>
    <xf numFmtId="168" fontId="1" fillId="2" borderId="5" xfId="0" applyNumberFormat="1" applyFont="1" applyFill="1" applyBorder="1" applyAlignment="1">
      <alignment horizontal="left" vertical="center"/>
    </xf>
    <xf numFmtId="14" fontId="1" fillId="2" borderId="3" xfId="0" applyNumberFormat="1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left" vertical="top"/>
    </xf>
    <xf numFmtId="0" fontId="5" fillId="2" borderId="7" xfId="0" applyFont="1" applyFill="1" applyBorder="1" applyAlignment="1">
      <alignment horizontal="left" vertical="top"/>
    </xf>
    <xf numFmtId="165" fontId="1" fillId="2" borderId="3" xfId="0" applyNumberFormat="1" applyFont="1" applyFill="1" applyBorder="1" applyAlignment="1">
      <alignment horizontal="left" vertical="center"/>
    </xf>
    <xf numFmtId="165" fontId="1" fillId="2" borderId="4" xfId="0" applyNumberFormat="1" applyFont="1" applyFill="1" applyBorder="1" applyAlignment="1">
      <alignment horizontal="left" vertical="center"/>
    </xf>
    <xf numFmtId="165" fontId="1" fillId="2" borderId="5" xfId="0" applyNumberFormat="1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8" fontId="1" fillId="2" borderId="3" xfId="0" applyNumberFormat="1" applyFont="1" applyFill="1" applyBorder="1" applyAlignment="1">
      <alignment horizontal="center" vertical="center"/>
    </xf>
    <xf numFmtId="168" fontId="1" fillId="2" borderId="5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1" fillId="2" borderId="14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 vertical="center"/>
    </xf>
    <xf numFmtId="0" fontId="1" fillId="2" borderId="14" xfId="0" applyFont="1" applyFill="1" applyBorder="1" applyAlignment="1">
      <alignment horizontal="right" vertical="center"/>
    </xf>
    <xf numFmtId="167" fontId="1" fillId="2" borderId="3" xfId="0" applyNumberFormat="1" applyFont="1" applyFill="1" applyBorder="1" applyAlignment="1">
      <alignment horizontal="center" vertical="top"/>
    </xf>
    <xf numFmtId="167" fontId="1" fillId="2" borderId="5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7" fillId="2" borderId="16" xfId="0" applyFont="1" applyFill="1" applyBorder="1" applyAlignment="1">
      <alignment horizontal="left" vertical="center"/>
    </xf>
    <xf numFmtId="167" fontId="7" fillId="2" borderId="16" xfId="0" applyNumberFormat="1" applyFont="1" applyFill="1" applyBorder="1" applyAlignment="1">
      <alignment horizontal="left" vertical="center"/>
    </xf>
    <xf numFmtId="14" fontId="7" fillId="2" borderId="4" xfId="0" applyNumberFormat="1" applyFont="1" applyFill="1" applyBorder="1" applyAlignment="1">
      <alignment horizontal="center" vertical="center"/>
    </xf>
    <xf numFmtId="166" fontId="7" fillId="2" borderId="4" xfId="0" applyNumberFormat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1" fillId="2" borderId="35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7" fillId="2" borderId="19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168" fontId="7" fillId="2" borderId="0" xfId="0" applyNumberFormat="1" applyFont="1" applyFill="1" applyAlignment="1">
      <alignment horizontal="left" vertical="center"/>
    </xf>
    <xf numFmtId="165" fontId="7" fillId="2" borderId="16" xfId="0" applyNumberFormat="1" applyFont="1" applyFill="1" applyBorder="1" applyAlignment="1">
      <alignment horizontal="left" vertical="center"/>
    </xf>
    <xf numFmtId="14" fontId="1" fillId="2" borderId="15" xfId="0" applyNumberFormat="1" applyFont="1" applyFill="1" applyBorder="1" applyAlignment="1">
      <alignment horizontal="center" vertical="center"/>
    </xf>
    <xf numFmtId="14" fontId="1" fillId="2" borderId="17" xfId="0" applyNumberFormat="1" applyFont="1" applyFill="1" applyBorder="1" applyAlignment="1">
      <alignment horizontal="center" vertical="center"/>
    </xf>
    <xf numFmtId="166" fontId="1" fillId="2" borderId="18" xfId="0" applyNumberFormat="1" applyFont="1" applyFill="1" applyBorder="1" applyAlignment="1">
      <alignment horizontal="center" vertical="center"/>
    </xf>
    <xf numFmtId="166" fontId="1" fillId="2" borderId="20" xfId="0" applyNumberFormat="1" applyFont="1" applyFill="1" applyBorder="1" applyAlignment="1">
      <alignment horizontal="center" vertical="center"/>
    </xf>
    <xf numFmtId="165" fontId="1" fillId="2" borderId="15" xfId="0" applyNumberFormat="1" applyFont="1" applyFill="1" applyBorder="1" applyAlignment="1">
      <alignment horizontal="left" vertical="center"/>
    </xf>
    <xf numFmtId="165" fontId="1" fillId="2" borderId="16" xfId="0" applyNumberFormat="1" applyFont="1" applyFill="1" applyBorder="1" applyAlignment="1">
      <alignment horizontal="left" vertical="center"/>
    </xf>
    <xf numFmtId="165" fontId="1" fillId="2" borderId="17" xfId="0" applyNumberFormat="1" applyFont="1" applyFill="1" applyBorder="1" applyAlignment="1">
      <alignment horizontal="left" vertical="center"/>
    </xf>
    <xf numFmtId="167" fontId="1" fillId="2" borderId="15" xfId="0" applyNumberFormat="1" applyFont="1" applyFill="1" applyBorder="1" applyAlignment="1">
      <alignment horizontal="left" vertical="center"/>
    </xf>
    <xf numFmtId="167" fontId="1" fillId="2" borderId="16" xfId="0" applyNumberFormat="1" applyFont="1" applyFill="1" applyBorder="1" applyAlignment="1">
      <alignment horizontal="left" vertical="center"/>
    </xf>
    <xf numFmtId="167" fontId="1" fillId="2" borderId="17" xfId="0" applyNumberFormat="1" applyFont="1" applyFill="1" applyBorder="1" applyAlignment="1">
      <alignment horizontal="left" vertical="center"/>
    </xf>
    <xf numFmtId="0" fontId="7" fillId="2" borderId="21" xfId="0" applyFont="1" applyFill="1" applyBorder="1" applyAlignment="1">
      <alignment horizontal="left"/>
    </xf>
    <xf numFmtId="0" fontId="7" fillId="2" borderId="16" xfId="0" applyFont="1" applyFill="1" applyBorder="1" applyAlignment="1">
      <alignment horizontal="left"/>
    </xf>
    <xf numFmtId="14" fontId="7" fillId="2" borderId="4" xfId="0" applyNumberFormat="1" applyFont="1" applyFill="1" applyBorder="1" applyAlignment="1">
      <alignment horizontal="center"/>
    </xf>
    <xf numFmtId="165" fontId="7" fillId="2" borderId="0" xfId="0" applyNumberFormat="1" applyFont="1" applyFill="1" applyAlignment="1">
      <alignment horizontal="left" vertical="center"/>
    </xf>
    <xf numFmtId="0" fontId="7" fillId="2" borderId="4" xfId="0" applyFont="1" applyFill="1" applyBorder="1" applyAlignment="1">
      <alignment horizontal="center" vertical="center"/>
    </xf>
    <xf numFmtId="167" fontId="7" fillId="2" borderId="0" xfId="0" applyNumberFormat="1" applyFont="1" applyFill="1" applyAlignment="1">
      <alignment horizontal="center" vertical="top"/>
    </xf>
    <xf numFmtId="0" fontId="7" fillId="2" borderId="16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left"/>
    </xf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8" fillId="0" borderId="3" xfId="0" applyNumberFormat="1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24" fillId="4" borderId="0" xfId="0" applyFont="1" applyFill="1" applyAlignment="1">
      <alignment horizontal="center" vertical="center"/>
    </xf>
    <xf numFmtId="0" fontId="29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justify" vertical="center" wrapText="1"/>
    </xf>
    <xf numFmtId="0" fontId="28" fillId="0" borderId="0" xfId="0" applyFont="1" applyAlignment="1">
      <alignment horizontal="justify" vertical="top" wrapText="1"/>
    </xf>
    <xf numFmtId="0" fontId="28" fillId="0" borderId="0" xfId="0" applyFont="1" applyAlignment="1">
      <alignment horizontal="justify" vertical="center" wrapText="1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justify" wrapText="1"/>
    </xf>
    <xf numFmtId="0" fontId="17" fillId="0" borderId="0" xfId="0" applyFont="1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3" fillId="0" borderId="0" xfId="0" applyFont="1" applyAlignment="1">
      <alignment horizontal="left"/>
    </xf>
    <xf numFmtId="170" fontId="17" fillId="0" borderId="0" xfId="0" applyNumberFormat="1" applyFont="1" applyAlignment="1" applyProtection="1">
      <alignment horizontal="left" vertical="center"/>
      <protection hidden="1"/>
    </xf>
    <xf numFmtId="0" fontId="18" fillId="0" borderId="0" xfId="0" applyFont="1" applyAlignment="1">
      <alignment horizontal="left" vertical="justify"/>
    </xf>
    <xf numFmtId="0" fontId="17" fillId="0" borderId="0" xfId="0" applyFont="1" applyAlignment="1" applyProtection="1">
      <alignment horizontal="left" vertical="top" wrapText="1"/>
      <protection locked="0"/>
    </xf>
    <xf numFmtId="0" fontId="18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22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174" fontId="1" fillId="3" borderId="0" xfId="1" applyNumberFormat="1" applyFont="1" applyFill="1" applyAlignment="1">
      <alignment horizontal="center"/>
    </xf>
    <xf numFmtId="0" fontId="14" fillId="0" borderId="2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29" fillId="0" borderId="44" xfId="0" applyFont="1" applyBorder="1" applyAlignment="1">
      <alignment horizontal="center"/>
    </xf>
    <xf numFmtId="0" fontId="29" fillId="0" borderId="42" xfId="0" applyFont="1" applyBorder="1" applyAlignment="1">
      <alignment horizontal="center"/>
    </xf>
    <xf numFmtId="0" fontId="29" fillId="0" borderId="43" xfId="0" applyFont="1" applyBorder="1" applyAlignment="1">
      <alignment horizontal="center"/>
    </xf>
    <xf numFmtId="0" fontId="30" fillId="0" borderId="44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30" fillId="0" borderId="43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38" fillId="3" borderId="15" xfId="0" applyFont="1" applyFill="1" applyBorder="1" applyAlignment="1">
      <alignment horizontal="center" vertical="top" wrapText="1"/>
    </xf>
    <xf numFmtId="0" fontId="38" fillId="3" borderId="17" xfId="0" applyFont="1" applyFill="1" applyBorder="1" applyAlignment="1">
      <alignment horizontal="center" vertical="top" wrapText="1"/>
    </xf>
    <xf numFmtId="0" fontId="38" fillId="3" borderId="2" xfId="0" applyFont="1" applyFill="1" applyBorder="1" applyAlignment="1">
      <alignment horizontal="center" vertical="top" wrapText="1"/>
    </xf>
    <xf numFmtId="0" fontId="38" fillId="3" borderId="14" xfId="0" applyFont="1" applyFill="1" applyBorder="1" applyAlignment="1">
      <alignment horizontal="center" vertical="top" wrapText="1"/>
    </xf>
    <xf numFmtId="0" fontId="38" fillId="3" borderId="18" xfId="0" applyFont="1" applyFill="1" applyBorder="1" applyAlignment="1">
      <alignment horizontal="center" vertical="top" wrapText="1"/>
    </xf>
    <xf numFmtId="0" fontId="38" fillId="3" borderId="20" xfId="0" applyFont="1" applyFill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40" fillId="0" borderId="2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14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0" borderId="42" xfId="0" applyFont="1" applyBorder="1" applyAlignment="1">
      <alignment horizontal="center"/>
    </xf>
    <xf numFmtId="0" fontId="28" fillId="0" borderId="43" xfId="0" applyFont="1" applyBorder="1" applyAlignment="1">
      <alignment horizontal="center"/>
    </xf>
    <xf numFmtId="0" fontId="28" fillId="0" borderId="2" xfId="0" applyFont="1" applyBorder="1" applyAlignment="1">
      <alignment horizontal="left" vertical="justify" wrapText="1"/>
    </xf>
    <xf numFmtId="0" fontId="28" fillId="0" borderId="0" xfId="0" applyFont="1" applyAlignment="1">
      <alignment horizontal="left" vertical="justify" wrapText="1"/>
    </xf>
    <xf numFmtId="0" fontId="28" fillId="0" borderId="14" xfId="0" applyFont="1" applyBorder="1" applyAlignment="1">
      <alignment horizontal="left" vertical="justify" wrapText="1"/>
    </xf>
    <xf numFmtId="0" fontId="28" fillId="0" borderId="19" xfId="0" applyFont="1" applyBorder="1" applyAlignment="1">
      <alignment horizontal="center"/>
    </xf>
    <xf numFmtId="0" fontId="28" fillId="0" borderId="0" xfId="0" applyFont="1" applyAlignment="1">
      <alignment horizontal="left" vertical="top" wrapText="1"/>
    </xf>
    <xf numFmtId="0" fontId="2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33" fillId="3" borderId="0" xfId="0" applyFont="1" applyFill="1" applyAlignment="1">
      <alignment horizontal="center" vertical="center"/>
    </xf>
    <xf numFmtId="0" fontId="33" fillId="3" borderId="14" xfId="0" applyFont="1" applyFill="1" applyBorder="1" applyAlignment="1">
      <alignment horizontal="center" vertical="center"/>
    </xf>
    <xf numFmtId="0" fontId="33" fillId="4" borderId="0" xfId="0" applyFont="1" applyFill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microsoft.com/office/2007/relationships/hdphoto" Target="../media/hdphoto3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jpe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7.png"/><Relationship Id="rId7" Type="http://schemas.openxmlformats.org/officeDocument/2006/relationships/image" Target="../media/image4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548007</xdr:colOff>
      <xdr:row>7</xdr:row>
      <xdr:rowOff>95249</xdr:rowOff>
    </xdr:from>
    <xdr:to>
      <xdr:col>43</xdr:col>
      <xdr:colOff>547257</xdr:colOff>
      <xdr:row>53</xdr:row>
      <xdr:rowOff>142874</xdr:rowOff>
    </xdr:to>
    <xdr:pic macro="[0]!a_não_clica">
      <xdr:nvPicPr>
        <xdr:cNvPr id="2" name="Imagem 1" descr="Shouting irritado do sargento de broca do exército dos desenhos animados ilustração royalty fre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632" b="99292" l="6875" r="94250">
                      <a14:foregroundMark x1="43750" y1="41785" x2="43750" y2="41785"/>
                      <a14:foregroundMark x1="61375" y1="41643" x2="61375" y2="41643"/>
                      <a14:foregroundMark x1="55500" y1="53541" x2="55500" y2="53541"/>
                      <a14:foregroundMark x1="48875" y1="53966" x2="48875" y2="53966"/>
                      <a14:foregroundMark x1="51250" y1="54674" x2="51250" y2="54674"/>
                      <a14:foregroundMark x1="53750" y1="55099" x2="53750" y2="55099"/>
                      <a14:foregroundMark x1="90500" y1="65297" x2="92500" y2="96176"/>
                      <a14:foregroundMark x1="92500" y1="96176" x2="30625" y2="95326"/>
                      <a14:foregroundMark x1="30625" y1="95326" x2="27875" y2="93343"/>
                      <a14:foregroundMark x1="62250" y1="70113" x2="54375" y2="78187"/>
                      <a14:foregroundMark x1="54375" y1="78187" x2="59500" y2="71388"/>
                      <a14:foregroundMark x1="57625" y1="54108" x2="58000" y2="52408"/>
                      <a14:foregroundMark x1="57000" y1="53541" x2="48125" y2="54958"/>
                      <a14:foregroundMark x1="8125" y1="70113" x2="6875" y2="85836"/>
                      <a14:foregroundMark x1="92750" y1="73371" x2="94500" y2="91501"/>
                      <a14:foregroundMark x1="94500" y1="91501" x2="93000" y2="99008"/>
                      <a14:foregroundMark x1="93000" y1="99008" x2="31250" y2="99008"/>
                      <a14:foregroundMark x1="31250" y1="99008" x2="30875" y2="99292"/>
                      <a14:foregroundMark x1="92750" y1="74079" x2="95000" y2="91926"/>
                      <a14:foregroundMark x1="95000" y1="91926" x2="94125" y2="99433"/>
                      <a14:foregroundMark x1="94125" y1="99433" x2="94125" y2="99292"/>
                      <a14:foregroundMark x1="92500" y1="73796" x2="95000" y2="91218"/>
                      <a14:foregroundMark x1="95000" y1="91218" x2="94250" y2="99150"/>
                      <a14:foregroundMark x1="94250" y1="99150" x2="94125" y2="990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45257" y="1428749"/>
          <a:ext cx="10524375" cy="881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595312</xdr:colOff>
      <xdr:row>53</xdr:row>
      <xdr:rowOff>0</xdr:rowOff>
    </xdr:from>
    <xdr:to>
      <xdr:col>48</xdr:col>
      <xdr:colOff>404812</xdr:colOff>
      <xdr:row>83</xdr:row>
      <xdr:rowOff>71437</xdr:rowOff>
    </xdr:to>
    <xdr:sp macro="[0]!a_não_clica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5454312" y="10096500"/>
          <a:ext cx="14668500" cy="57864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6600" b="1">
              <a:ln>
                <a:noFill/>
              </a:ln>
              <a:solidFill>
                <a:schemeClr val="bg1"/>
              </a:solidFill>
            </a:rPr>
            <a:t>SEJA BEM</a:t>
          </a:r>
          <a:r>
            <a:rPr lang="pt-BR" sz="6600" b="1" baseline="0">
              <a:ln>
                <a:noFill/>
              </a:ln>
              <a:solidFill>
                <a:schemeClr val="bg1"/>
              </a:solidFill>
            </a:rPr>
            <a:t> VINDO!!!</a:t>
          </a:r>
        </a:p>
      </xdr:txBody>
    </xdr:sp>
    <xdr:clientData/>
  </xdr:twoCellAnchor>
  <xdr:twoCellAnchor editAs="oneCell">
    <xdr:from>
      <xdr:col>51</xdr:col>
      <xdr:colOff>566892</xdr:colOff>
      <xdr:row>0</xdr:row>
      <xdr:rowOff>0</xdr:rowOff>
    </xdr:from>
    <xdr:to>
      <xdr:col>58</xdr:col>
      <xdr:colOff>119062</xdr:colOff>
      <xdr:row>29</xdr:row>
      <xdr:rowOff>122409</xdr:rowOff>
    </xdr:to>
    <xdr:pic macro="[0]!a_não_clica">
      <xdr:nvPicPr>
        <xdr:cNvPr id="5" name="Imagem 4" descr="Vetores Sargento: Desenho vetorial, imagens vetoriais Sargento|  Depositphoto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4497" b="98729" l="8934" r="89914">
                      <a14:foregroundMark x1="58934" y1="4594" x2="58934" y2="4594"/>
                      <a14:foregroundMark x1="58934" y1="32454" x2="58934" y2="32454"/>
                      <a14:foregroundMark x1="57925" y1="43500" x2="57925" y2="43500"/>
                      <a14:foregroundMark x1="62104" y1="40567" x2="49280" y2="47312"/>
                      <a14:foregroundMark x1="49280" y1="47312" x2="64841" y2="49169"/>
                      <a14:foregroundMark x1="64841" y1="49169" x2="64121" y2="40958"/>
                      <a14:foregroundMark x1="64121" y1="40958" x2="56772" y2="38319"/>
                      <a14:foregroundMark x1="56772" y1="38319" x2="56484" y2="38319"/>
                      <a14:foregroundMark x1="71758" y1="34897" x2="68012" y2="30108"/>
                      <a14:foregroundMark x1="68012" y1="30108" x2="54611" y2="26295"/>
                      <a14:foregroundMark x1="54611" y1="26295" x2="47550" y2="33333"/>
                      <a14:foregroundMark x1="47550" y1="33333" x2="58790" y2="38905"/>
                      <a14:foregroundMark x1="58790" y1="38905" x2="74496" y2="36559"/>
                      <a14:foregroundMark x1="74496" y1="36559" x2="74640" y2="35191"/>
                      <a14:foregroundMark x1="68588" y1="36852" x2="54611" y2="30694"/>
                      <a14:foregroundMark x1="54611" y1="30694" x2="54035" y2="36168"/>
                      <a14:foregroundMark x1="54035" y1="36168" x2="65274" y2="33431"/>
                      <a14:foregroundMark x1="65274" y1="33431" x2="65706" y2="32258"/>
                      <a14:foregroundMark x1="8934" y1="51808" x2="8934" y2="53275"/>
                      <a14:foregroundMark x1="51441" y1="88954" x2="55043" y2="93353"/>
                      <a14:foregroundMark x1="55043" y1="93353" x2="53314" y2="98240"/>
                      <a14:foregroundMark x1="53314" y1="98240" x2="58357" y2="91887"/>
                      <a14:foregroundMark x1="58357" y1="91887" x2="64986" y2="94917"/>
                      <a14:foregroundMark x1="64986" y1="94917" x2="64986" y2="95015"/>
                      <a14:foregroundMark x1="54035" y1="98729" x2="51873" y2="9824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42267" y="0"/>
          <a:ext cx="3886045" cy="5646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71438</xdr:colOff>
      <xdr:row>1</xdr:row>
      <xdr:rowOff>166688</xdr:rowOff>
    </xdr:from>
    <xdr:to>
      <xdr:col>52</xdr:col>
      <xdr:colOff>500063</xdr:colOff>
      <xdr:row>14</xdr:row>
      <xdr:rowOff>0</xdr:rowOff>
    </xdr:to>
    <xdr:sp macro="[0]!a_não_clica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2453938" y="357188"/>
          <a:ext cx="20240625" cy="2309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6600" b="1" baseline="0">
              <a:ln>
                <a:noFill/>
              </a:ln>
              <a:solidFill>
                <a:schemeClr val="bg1"/>
              </a:solidFill>
            </a:rPr>
            <a:t>AGORA CLIQUE NO BOTÃO PARA HABILITAR CONTEÚDO!</a:t>
          </a:r>
        </a:p>
        <a:p>
          <a:r>
            <a:rPr lang="pt-BR" sz="6600" b="1" baseline="0">
              <a:ln>
                <a:noFill/>
              </a:ln>
              <a:solidFill>
                <a:schemeClr val="bg1"/>
              </a:solidFill>
            </a:rPr>
            <a:t>ISSO É UMA ORDEM MILITAR!!!</a:t>
          </a:r>
        </a:p>
      </xdr:txBody>
    </xdr:sp>
    <xdr:clientData/>
  </xdr:twoCellAnchor>
  <xdr:twoCellAnchor editAs="oneCell">
    <xdr:from>
      <xdr:col>5</xdr:col>
      <xdr:colOff>547688</xdr:colOff>
      <xdr:row>25</xdr:row>
      <xdr:rowOff>142875</xdr:rowOff>
    </xdr:from>
    <xdr:to>
      <xdr:col>21</xdr:col>
      <xdr:colOff>173146</xdr:colOff>
      <xdr:row>56</xdr:row>
      <xdr:rowOff>95250</xdr:rowOff>
    </xdr:to>
    <xdr:pic>
      <xdr:nvPicPr>
        <xdr:cNvPr id="7" name="Imagem 6" descr="Wallpapers Bandeira Brasil 2016 - Wallpaper Cav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3313" y="4905375"/>
          <a:ext cx="953145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59</xdr:col>
      <xdr:colOff>452437</xdr:colOff>
      <xdr:row>22</xdr:row>
      <xdr:rowOff>95249</xdr:rowOff>
    </xdr:from>
    <xdr:to>
      <xdr:col>66</xdr:col>
      <xdr:colOff>28323</xdr:colOff>
      <xdr:row>56</xdr:row>
      <xdr:rowOff>35026</xdr:rowOff>
    </xdr:to>
    <xdr:pic macro="[0]!a_não_clica">
      <xdr:nvPicPr>
        <xdr:cNvPr id="8" name="Imagem 7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36980812" y="4286249"/>
          <a:ext cx="3909761" cy="6416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571500</xdr:colOff>
      <xdr:row>5</xdr:row>
      <xdr:rowOff>13607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781300" cy="966107"/>
        </a:xfrm>
        <a:prstGeom prst="rect">
          <a:avLst/>
        </a:prstGeom>
        <a:solidFill>
          <a:srgbClr val="30549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519473</xdr:colOff>
      <xdr:row>0</xdr:row>
      <xdr:rowOff>0</xdr:rowOff>
    </xdr:from>
    <xdr:to>
      <xdr:col>2</xdr:col>
      <xdr:colOff>326480</xdr:colOff>
      <xdr:row>12</xdr:row>
      <xdr:rowOff>27214</xdr:rowOff>
    </xdr:to>
    <xdr:pic macro="[0]!a_não_clica">
      <xdr:nvPicPr>
        <xdr:cNvPr id="3" name="Imagem 2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519473" y="0"/>
          <a:ext cx="1409448" cy="2313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121026</xdr:colOff>
      <xdr:row>7</xdr:row>
      <xdr:rowOff>0</xdr:rowOff>
    </xdr:from>
    <xdr:to>
      <xdr:col>19</xdr:col>
      <xdr:colOff>161926</xdr:colOff>
      <xdr:row>16</xdr:row>
      <xdr:rowOff>180975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493751" y="1333500"/>
          <a:ext cx="4308100" cy="1895475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400" b="1">
              <a:solidFill>
                <a:schemeClr val="bg1"/>
              </a:solidFill>
            </a:rPr>
            <a:t>NESTA</a:t>
          </a:r>
          <a:r>
            <a:rPr lang="pt-BR" sz="1400" b="1" baseline="0">
              <a:solidFill>
                <a:schemeClr val="bg1"/>
              </a:solidFill>
            </a:rPr>
            <a:t> ABA VOCÊ DEVE CADASTRAR OS DADOS SOLICITADOS AO LADO, PARA QUE VOCÊ POSSA USAR A SUA PLANILHA DE FORMAR CORRETA, NÃO DEVE SER COLOCADO  DIRETAMENTE NO DOCUMENTO NENHUMA DESSAS INFORMAÇÕES SOLICITADAS AO LADO, FAZENDO UMA VEZ AQUI, SERÁ AUTOMÁTICO PARA TODOS OS DOCUMENTOS QUE A PLANILHA GERAR.</a:t>
          </a:r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114860</xdr:colOff>
      <xdr:row>0</xdr:row>
      <xdr:rowOff>131109</xdr:rowOff>
    </xdr:from>
    <xdr:to>
      <xdr:col>17</xdr:col>
      <xdr:colOff>193303</xdr:colOff>
      <xdr:row>5</xdr:row>
      <xdr:rowOff>75079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06785" y="131109"/>
          <a:ext cx="1907243" cy="89647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  <xdr:twoCellAnchor>
    <xdr:from>
      <xdr:col>12</xdr:col>
      <xdr:colOff>133351</xdr:colOff>
      <xdr:row>17</xdr:row>
      <xdr:rowOff>188259</xdr:rowOff>
    </xdr:from>
    <xdr:to>
      <xdr:col>19</xdr:col>
      <xdr:colOff>219075</xdr:colOff>
      <xdr:row>28</xdr:row>
      <xdr:rowOff>104775</xdr:rowOff>
    </xdr:to>
    <xdr:sp macro="[0]!nome_usu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506076" y="3426759"/>
          <a:ext cx="4352924" cy="2012016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j-lt"/>
            </a:rPr>
            <a:t>CLICAR</a:t>
          </a:r>
          <a:r>
            <a:rPr lang="pt-BR" sz="1600" b="1" baseline="0">
              <a:latin typeface="+mj-lt"/>
            </a:rPr>
            <a:t> AQUI PARA COLOCAR O NOME DE USUÁRIO DESSE COMPUTADOR NA TABELA AO LADO, O NOME NÃO DEVERÁ SE COLOCADO MANUALMENTE POR VOCÊ, TEM QUE SER POR ESSE BOTÃO AQUI. CASO NÃO SEJA FEITO ASSIM PODE OCORRER ALGUNS ERROS NA PLANILHA.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571500</xdr:colOff>
      <xdr:row>5</xdr:row>
      <xdr:rowOff>13607</xdr:rowOff>
    </xdr:to>
    <xdr:sp macro="[0]!a_não_clica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0" y="0"/>
          <a:ext cx="2789464" cy="966107"/>
        </a:xfrm>
        <a:prstGeom prst="rect">
          <a:avLst/>
        </a:prstGeom>
        <a:solidFill>
          <a:srgbClr val="30549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530678</xdr:colOff>
      <xdr:row>0</xdr:row>
      <xdr:rowOff>0</xdr:rowOff>
    </xdr:from>
    <xdr:to>
      <xdr:col>2</xdr:col>
      <xdr:colOff>337685</xdr:colOff>
      <xdr:row>12</xdr:row>
      <xdr:rowOff>27214</xdr:rowOff>
    </xdr:to>
    <xdr:pic macro="[0]!a_não_clica">
      <xdr:nvPicPr>
        <xdr:cNvPr id="6" name="Imagem 5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530678" y="0"/>
          <a:ext cx="1407207" cy="2313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22</xdr:row>
      <xdr:rowOff>9525</xdr:rowOff>
    </xdr:from>
    <xdr:to>
      <xdr:col>6</xdr:col>
      <xdr:colOff>609599</xdr:colOff>
      <xdr:row>23</xdr:row>
      <xdr:rowOff>161925</xdr:rowOff>
    </xdr:to>
    <xdr:sp macro="[0]!a_não_clica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647825" y="4010025"/>
          <a:ext cx="2438399" cy="342900"/>
        </a:xfrm>
        <a:prstGeom prst="roundRect">
          <a:avLst/>
        </a:prstGeom>
        <a:solidFill>
          <a:srgbClr val="00B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SELECIONE O MILITAR ABAIXO</a:t>
          </a:r>
        </a:p>
      </xdr:txBody>
    </xdr:sp>
    <xdr:clientData/>
  </xdr:twoCellAnchor>
  <xdr:twoCellAnchor editAs="absolute">
    <xdr:from>
      <xdr:col>1</xdr:col>
      <xdr:colOff>628836</xdr:colOff>
      <xdr:row>1</xdr:row>
      <xdr:rowOff>39531</xdr:rowOff>
    </xdr:from>
    <xdr:to>
      <xdr:col>4</xdr:col>
      <xdr:colOff>388227</xdr:colOff>
      <xdr:row>3</xdr:row>
      <xdr:rowOff>59120</xdr:rowOff>
    </xdr:to>
    <xdr:sp macro="[0]!a_não_clica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878457" y="39531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a_não_clica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74" name="Retângulo: Cantos Arredondados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75" name="Retângulo: Cantos Arredondados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530116</xdr:colOff>
      <xdr:row>1</xdr:row>
      <xdr:rowOff>86382</xdr:rowOff>
    </xdr:from>
    <xdr:to>
      <xdr:col>7</xdr:col>
      <xdr:colOff>109702</xdr:colOff>
      <xdr:row>3</xdr:row>
      <xdr:rowOff>48282</xdr:rowOff>
    </xdr:to>
    <xdr:sp macro="[0]!CADASTRAR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2796409" y="86382"/>
          <a:ext cx="1412327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CADASTRAR</a:t>
          </a:r>
          <a:endParaRPr lang="pt-BR" sz="12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319580</xdr:colOff>
      <xdr:row>1</xdr:row>
      <xdr:rowOff>86382</xdr:rowOff>
    </xdr:from>
    <xdr:to>
      <xdr:col>9</xdr:col>
      <xdr:colOff>586280</xdr:colOff>
      <xdr:row>3</xdr:row>
      <xdr:rowOff>48282</xdr:rowOff>
    </xdr:to>
    <xdr:sp macro="[0]!IR_PARA_ATUALIZAÇÃ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418614" y="86382"/>
          <a:ext cx="1488528" cy="342900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ATUALIZAR DADOS</a:t>
          </a:r>
          <a:endParaRPr lang="pt-BR" sz="12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19</xdr:col>
      <xdr:colOff>123825</xdr:colOff>
      <xdr:row>0</xdr:row>
      <xdr:rowOff>0</xdr:rowOff>
    </xdr:from>
    <xdr:to>
      <xdr:col>19</xdr:col>
      <xdr:colOff>483825</xdr:colOff>
      <xdr:row>2</xdr:row>
      <xdr:rowOff>169500</xdr:rowOff>
    </xdr:to>
    <xdr:pic macro="[0]!finaliza_por_tempo">
      <xdr:nvPicPr>
        <xdr:cNvPr id="5" name="Gráfico 4" descr="Engrenagem única com preenchimento sóli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20550" y="0"/>
          <a:ext cx="360000" cy="360000"/>
        </a:xfrm>
        <a:prstGeom prst="rect">
          <a:avLst/>
        </a:prstGeom>
        <a:effectLst/>
      </xdr:spPr>
    </xdr:pic>
    <xdr:clientData/>
  </xdr:twoCellAnchor>
  <xdr:twoCellAnchor>
    <xdr:from>
      <xdr:col>19</xdr:col>
      <xdr:colOff>133350</xdr:colOff>
      <xdr:row>2</xdr:row>
      <xdr:rowOff>171450</xdr:rowOff>
    </xdr:from>
    <xdr:to>
      <xdr:col>19</xdr:col>
      <xdr:colOff>493350</xdr:colOff>
      <xdr:row>4</xdr:row>
      <xdr:rowOff>150450</xdr:rowOff>
    </xdr:to>
    <xdr:pic macro="[0]!salvar">
      <xdr:nvPicPr>
        <xdr:cNvPr id="4" name="Gráfico 3" descr="Disco com preenchimento sóli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30075" y="361950"/>
          <a:ext cx="360000" cy="360000"/>
        </a:xfrm>
        <a:prstGeom prst="rect">
          <a:avLst/>
        </a:prstGeom>
      </xdr:spPr>
    </xdr:pic>
    <xdr:clientData/>
  </xdr:twoCellAnchor>
  <xdr:twoCellAnchor>
    <xdr:from>
      <xdr:col>14</xdr:col>
      <xdr:colOff>587594</xdr:colOff>
      <xdr:row>1</xdr:row>
      <xdr:rowOff>73901</xdr:rowOff>
    </xdr:from>
    <xdr:to>
      <xdr:col>18</xdr:col>
      <xdr:colOff>606644</xdr:colOff>
      <xdr:row>3</xdr:row>
      <xdr:rowOff>35801</xdr:rowOff>
    </xdr:to>
    <xdr:sp macro="[0]!EXCLUI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9284904" y="73901"/>
          <a:ext cx="2718895" cy="342900"/>
        </a:xfrm>
        <a:prstGeom prst="roundRect">
          <a:avLst/>
        </a:prstGeom>
        <a:solidFill>
          <a:srgbClr val="FF000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EXCLUIR</a:t>
          </a:r>
          <a:r>
            <a:rPr lang="pt-BR" sz="1200" b="1" baseline="0">
              <a:solidFill>
                <a:schemeClr val="bg1"/>
              </a:solidFill>
            </a:rPr>
            <a:t> MILITAR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545363</xdr:colOff>
      <xdr:row>24</xdr:row>
      <xdr:rowOff>63204</xdr:rowOff>
    </xdr:from>
    <xdr:to>
      <xdr:col>17</xdr:col>
      <xdr:colOff>716813</xdr:colOff>
      <xdr:row>26</xdr:row>
      <xdr:rowOff>25104</xdr:rowOff>
    </xdr:to>
    <xdr:sp macro="[0]!pdf_PRE_ESCOLAR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9853587" y="4444704"/>
          <a:ext cx="1498381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/>
            <a:t>GERAR</a:t>
          </a:r>
          <a:r>
            <a:rPr lang="pt-BR" sz="600" b="1" baseline="0"/>
            <a:t> PDF DA</a:t>
          </a:r>
          <a:r>
            <a:rPr lang="pt-BR" sz="600" b="1"/>
            <a:t> DECLARAÇÃO DO</a:t>
          </a:r>
          <a:r>
            <a:rPr lang="pt-BR" sz="600" b="1" baseline="0"/>
            <a:t> PRÉ-ESCOLAR</a:t>
          </a:r>
        </a:p>
      </xdr:txBody>
    </xdr:sp>
    <xdr:clientData/>
  </xdr:twoCellAnchor>
  <xdr:twoCellAnchor editAs="oneCell">
    <xdr:from>
      <xdr:col>7</xdr:col>
      <xdr:colOff>277258</xdr:colOff>
      <xdr:row>21</xdr:row>
      <xdr:rowOff>182992</xdr:rowOff>
    </xdr:from>
    <xdr:to>
      <xdr:col>8</xdr:col>
      <xdr:colOff>602251</xdr:colOff>
      <xdr:row>26</xdr:row>
      <xdr:rowOff>166492</xdr:rowOff>
    </xdr:to>
    <xdr:pic macro="[0]!a_não_clica">
      <xdr:nvPicPr>
        <xdr:cNvPr id="7" name="Gráfico 6" descr="Baixar com preenchimento sólid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76292" y="3992992"/>
          <a:ext cx="935907" cy="936000"/>
        </a:xfrm>
        <a:prstGeom prst="rect">
          <a:avLst/>
        </a:prstGeom>
      </xdr:spPr>
    </xdr:pic>
    <xdr:clientData/>
  </xdr:twoCellAnchor>
  <xdr:twoCellAnchor>
    <xdr:from>
      <xdr:col>9</xdr:col>
      <xdr:colOff>137151</xdr:colOff>
      <xdr:row>21</xdr:row>
      <xdr:rowOff>162535</xdr:rowOff>
    </xdr:from>
    <xdr:to>
      <xdr:col>10</xdr:col>
      <xdr:colOff>634562</xdr:colOff>
      <xdr:row>23</xdr:row>
      <xdr:rowOff>124435</xdr:rowOff>
    </xdr:to>
    <xdr:sp macro="[0]!IR_PARA_SAT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458013" y="3972535"/>
          <a:ext cx="1108325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 baseline="0">
              <a:latin typeface="+mn-lt"/>
            </a:rPr>
            <a:t> FAZER SAT</a:t>
          </a:r>
          <a:endParaRPr lang="pt-BR" sz="600" b="1">
            <a:latin typeface="+mn-lt"/>
          </a:endParaRPr>
        </a:p>
      </xdr:txBody>
    </xdr:sp>
    <xdr:clientData/>
  </xdr:twoCellAnchor>
  <xdr:twoCellAnchor>
    <xdr:from>
      <xdr:col>11</xdr:col>
      <xdr:colOff>20129</xdr:colOff>
      <xdr:row>24</xdr:row>
      <xdr:rowOff>78170</xdr:rowOff>
    </xdr:from>
    <xdr:to>
      <xdr:col>12</xdr:col>
      <xdr:colOff>312682</xdr:colOff>
      <xdr:row>26</xdr:row>
      <xdr:rowOff>49595</xdr:rowOff>
    </xdr:to>
    <xdr:sp macro="[0]!pdf_fusex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6654784" y="4459670"/>
          <a:ext cx="1113674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/>
            <a:t>GERAR</a:t>
          </a:r>
          <a:r>
            <a:rPr lang="pt-BR" sz="600" b="1" baseline="0"/>
            <a:t> PDF</a:t>
          </a:r>
          <a:r>
            <a:rPr lang="pt-BR" sz="600" b="1"/>
            <a:t> DECLARAÇÃO DO FUSEX</a:t>
          </a:r>
        </a:p>
      </xdr:txBody>
    </xdr:sp>
    <xdr:clientData/>
  </xdr:twoCellAnchor>
  <xdr:twoCellAnchor>
    <xdr:from>
      <xdr:col>11</xdr:col>
      <xdr:colOff>22240</xdr:colOff>
      <xdr:row>21</xdr:row>
      <xdr:rowOff>163192</xdr:rowOff>
    </xdr:from>
    <xdr:to>
      <xdr:col>12</xdr:col>
      <xdr:colOff>303157</xdr:colOff>
      <xdr:row>23</xdr:row>
      <xdr:rowOff>125092</xdr:rowOff>
    </xdr:to>
    <xdr:sp macro="[0]!salvar_pdf_benefiaiarios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656895" y="3973192"/>
          <a:ext cx="1102038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600" b="1">
              <a:latin typeface="+mn-lt"/>
            </a:rPr>
            <a:t>GERAR</a:t>
          </a:r>
          <a:r>
            <a:rPr lang="pt-BR" sz="600" b="1" baseline="0">
              <a:latin typeface="+mn-lt"/>
            </a:rPr>
            <a:t> PDF  </a:t>
          </a:r>
          <a:r>
            <a:rPr lang="pt-BR" sz="600" b="1">
              <a:latin typeface="+mn-lt"/>
            </a:rPr>
            <a:t>DECLARAÇÃO DE BENEFICIÁRIOS</a:t>
          </a:r>
        </a:p>
      </xdr:txBody>
    </xdr:sp>
    <xdr:clientData/>
  </xdr:twoCellAnchor>
  <xdr:twoCellAnchor>
    <xdr:from>
      <xdr:col>9</xdr:col>
      <xdr:colOff>143344</xdr:colOff>
      <xdr:row>24</xdr:row>
      <xdr:rowOff>82440</xdr:rowOff>
    </xdr:from>
    <xdr:to>
      <xdr:col>10</xdr:col>
      <xdr:colOff>625036</xdr:colOff>
      <xdr:row>26</xdr:row>
      <xdr:rowOff>44340</xdr:rowOff>
    </xdr:to>
    <xdr:sp macro="[0]!IR_PARA_reengajamento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464206" y="4463940"/>
          <a:ext cx="1092606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600" b="1">
              <a:latin typeface="+mn-lt"/>
            </a:rPr>
            <a:t>FAZER</a:t>
          </a:r>
          <a:r>
            <a:rPr lang="pt-BR" sz="600" b="1" baseline="0">
              <a:latin typeface="+mn-lt"/>
            </a:rPr>
            <a:t> REQUERIMENTO DE REENGAJAMENTO</a:t>
          </a:r>
          <a:endParaRPr lang="pt-BR" sz="600" b="1">
            <a:latin typeface="+mn-lt"/>
          </a:endParaRPr>
        </a:p>
      </xdr:txBody>
    </xdr:sp>
    <xdr:clientData/>
  </xdr:twoCellAnchor>
  <xdr:twoCellAnchor>
    <xdr:from>
      <xdr:col>12</xdr:col>
      <xdr:colOff>393715</xdr:colOff>
      <xdr:row>21</xdr:row>
      <xdr:rowOff>153667</xdr:rowOff>
    </xdr:from>
    <xdr:to>
      <xdr:col>14</xdr:col>
      <xdr:colOff>255532</xdr:colOff>
      <xdr:row>23</xdr:row>
      <xdr:rowOff>115567</xdr:rowOff>
    </xdr:to>
    <xdr:sp macro="[0]!IR_PARA_pecuniária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7849491" y="3963667"/>
          <a:ext cx="1103351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 baseline="0">
              <a:latin typeface="+mn-lt"/>
            </a:rPr>
            <a:t>FAZER PECUNIÁRIA</a:t>
          </a:r>
          <a:endParaRPr lang="pt-BR" sz="600" b="1">
            <a:latin typeface="+mn-lt"/>
          </a:endParaRPr>
        </a:p>
      </xdr:txBody>
    </xdr:sp>
    <xdr:clientData/>
  </xdr:twoCellAnchor>
  <xdr:twoCellAnchor>
    <xdr:from>
      <xdr:col>12</xdr:col>
      <xdr:colOff>393715</xdr:colOff>
      <xdr:row>24</xdr:row>
      <xdr:rowOff>77467</xdr:rowOff>
    </xdr:from>
    <xdr:to>
      <xdr:col>14</xdr:col>
      <xdr:colOff>255532</xdr:colOff>
      <xdr:row>26</xdr:row>
      <xdr:rowOff>39367</xdr:rowOff>
    </xdr:to>
    <xdr:sp macro="[0]!IR_PARA_fatd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7849491" y="4458967"/>
          <a:ext cx="1103351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>
              <a:latin typeface="+mn-lt"/>
            </a:rPr>
            <a:t>FAZER</a:t>
          </a:r>
          <a:r>
            <a:rPr lang="pt-BR" sz="600" b="1" baseline="0">
              <a:latin typeface="+mn-lt"/>
            </a:rPr>
            <a:t> FATD</a:t>
          </a:r>
          <a:endParaRPr lang="pt-BR" sz="600" b="1">
            <a:latin typeface="+mn-lt"/>
          </a:endParaRPr>
        </a:p>
      </xdr:txBody>
    </xdr:sp>
    <xdr:clientData/>
  </xdr:twoCellAnchor>
  <xdr:twoCellAnchor>
    <xdr:from>
      <xdr:col>13</xdr:col>
      <xdr:colOff>31014</xdr:colOff>
      <xdr:row>0</xdr:row>
      <xdr:rowOff>0</xdr:rowOff>
    </xdr:from>
    <xdr:to>
      <xdr:col>14</xdr:col>
      <xdr:colOff>558364</xdr:colOff>
      <xdr:row>5</xdr:row>
      <xdr:rowOff>100224</xdr:rowOff>
    </xdr:to>
    <xdr:sp macro="[0]!IR_PARA_BANCO_DADOS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8097704" y="0"/>
          <a:ext cx="1157970" cy="86222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u="sng" baseline="0">
              <a:solidFill>
                <a:srgbClr val="FF0000"/>
              </a:solidFill>
              <a:latin typeface="+mn-lt"/>
            </a:rPr>
            <a:t>CONSULTAR BANCO DE DADOS</a:t>
          </a:r>
          <a:endParaRPr lang="pt-BR" sz="1000" b="1" u="sng">
            <a:solidFill>
              <a:srgbClr val="FF0000"/>
            </a:solidFill>
            <a:latin typeface="+mn-lt"/>
          </a:endParaRPr>
        </a:p>
      </xdr:txBody>
    </xdr:sp>
    <xdr:clientData/>
  </xdr:twoCellAnchor>
  <xdr:twoCellAnchor editAs="oneCell">
    <xdr:from>
      <xdr:col>0</xdr:col>
      <xdr:colOff>144517</xdr:colOff>
      <xdr:row>1</xdr:row>
      <xdr:rowOff>13138</xdr:rowOff>
    </xdr:from>
    <xdr:to>
      <xdr:col>1</xdr:col>
      <xdr:colOff>367862</xdr:colOff>
      <xdr:row>5</xdr:row>
      <xdr:rowOff>25619</xdr:rowOff>
    </xdr:to>
    <xdr:pic macro="[0]!a_não_clica">
      <xdr:nvPicPr>
        <xdr:cNvPr id="46" name="Imagem 45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44517" y="13138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260928</xdr:colOff>
      <xdr:row>0</xdr:row>
      <xdr:rowOff>0</xdr:rowOff>
    </xdr:from>
    <xdr:to>
      <xdr:col>12</xdr:col>
      <xdr:colOff>597777</xdr:colOff>
      <xdr:row>5</xdr:row>
      <xdr:rowOff>100224</xdr:rowOff>
    </xdr:to>
    <xdr:sp macro="[0]!IR_PARA_configuração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6895583" y="0"/>
          <a:ext cx="1157970" cy="862224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u="sng">
              <a:solidFill>
                <a:schemeClr val="tx1"/>
              </a:solidFill>
              <a:latin typeface="+mn-lt"/>
            </a:rPr>
            <a:t>CONFIGURAR</a:t>
          </a:r>
          <a:r>
            <a:rPr lang="pt-BR" sz="1000" b="1" u="sng" baseline="0">
              <a:solidFill>
                <a:schemeClr val="tx1"/>
              </a:solidFill>
              <a:latin typeface="+mn-lt"/>
            </a:rPr>
            <a:t> DADOS DOS DOCUMENTOS</a:t>
          </a:r>
          <a:endParaRPr lang="pt-BR" sz="1000" b="1" u="sng">
            <a:solidFill>
              <a:schemeClr val="tx1"/>
            </a:solidFill>
            <a:latin typeface="+mn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614384</xdr:colOff>
      <xdr:row>1</xdr:row>
      <xdr:rowOff>39531</xdr:rowOff>
    </xdr:from>
    <xdr:to>
      <xdr:col>3</xdr:col>
      <xdr:colOff>452602</xdr:colOff>
      <xdr:row>3</xdr:row>
      <xdr:rowOff>59120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64005" y="39531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149772</xdr:colOff>
      <xdr:row>1</xdr:row>
      <xdr:rowOff>13138</xdr:rowOff>
    </xdr:from>
    <xdr:to>
      <xdr:col>1</xdr:col>
      <xdr:colOff>373117</xdr:colOff>
      <xdr:row>5</xdr:row>
      <xdr:rowOff>25619</xdr:rowOff>
    </xdr:to>
    <xdr:pic macro="[0]!a_não_clica">
      <xdr:nvPicPr>
        <xdr:cNvPr id="26" name="Imagem 25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49772" y="13138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615699</xdr:colOff>
      <xdr:row>1</xdr:row>
      <xdr:rowOff>39531</xdr:rowOff>
    </xdr:from>
    <xdr:to>
      <xdr:col>3</xdr:col>
      <xdr:colOff>453917</xdr:colOff>
      <xdr:row>3</xdr:row>
      <xdr:rowOff>59120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865320" y="39531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151087</xdr:colOff>
      <xdr:row>1</xdr:row>
      <xdr:rowOff>13138</xdr:rowOff>
    </xdr:from>
    <xdr:to>
      <xdr:col>1</xdr:col>
      <xdr:colOff>374432</xdr:colOff>
      <xdr:row>5</xdr:row>
      <xdr:rowOff>25619</xdr:rowOff>
    </xdr:to>
    <xdr:pic macro="[0]!a_não_clica">
      <xdr:nvPicPr>
        <xdr:cNvPr id="15" name="Imagem 14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1087" y="13138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609129</xdr:colOff>
      <xdr:row>1</xdr:row>
      <xdr:rowOff>26393</xdr:rowOff>
    </xdr:from>
    <xdr:to>
      <xdr:col>3</xdr:col>
      <xdr:colOff>447347</xdr:colOff>
      <xdr:row>3</xdr:row>
      <xdr:rowOff>45982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858750" y="26393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144517</xdr:colOff>
      <xdr:row>0</xdr:row>
      <xdr:rowOff>0</xdr:rowOff>
    </xdr:from>
    <xdr:to>
      <xdr:col>1</xdr:col>
      <xdr:colOff>367862</xdr:colOff>
      <xdr:row>5</xdr:row>
      <xdr:rowOff>12481</xdr:rowOff>
    </xdr:to>
    <xdr:pic macro="[0]!a_não_clica">
      <xdr:nvPicPr>
        <xdr:cNvPr id="15" name="Imagem 14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44517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609130</xdr:colOff>
      <xdr:row>1</xdr:row>
      <xdr:rowOff>26393</xdr:rowOff>
    </xdr:from>
    <xdr:to>
      <xdr:col>3</xdr:col>
      <xdr:colOff>447348</xdr:colOff>
      <xdr:row>3</xdr:row>
      <xdr:rowOff>45982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858751" y="26393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144518</xdr:colOff>
      <xdr:row>0</xdr:row>
      <xdr:rowOff>0</xdr:rowOff>
    </xdr:from>
    <xdr:to>
      <xdr:col>1</xdr:col>
      <xdr:colOff>367863</xdr:colOff>
      <xdr:row>5</xdr:row>
      <xdr:rowOff>12481</xdr:rowOff>
    </xdr:to>
    <xdr:pic macro="[0]!a_não_clica">
      <xdr:nvPicPr>
        <xdr:cNvPr id="15" name="Imagem 14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44518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622267</xdr:colOff>
      <xdr:row>1</xdr:row>
      <xdr:rowOff>26393</xdr:rowOff>
    </xdr:from>
    <xdr:to>
      <xdr:col>3</xdr:col>
      <xdr:colOff>460485</xdr:colOff>
      <xdr:row>3</xdr:row>
      <xdr:rowOff>45982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871888" y="26393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157655</xdr:colOff>
      <xdr:row>0</xdr:row>
      <xdr:rowOff>0</xdr:rowOff>
    </xdr:from>
    <xdr:to>
      <xdr:col>1</xdr:col>
      <xdr:colOff>381000</xdr:colOff>
      <xdr:row>5</xdr:row>
      <xdr:rowOff>12481</xdr:rowOff>
    </xdr:to>
    <xdr:pic macro="[0]!a_não_clica">
      <xdr:nvPicPr>
        <xdr:cNvPr id="15" name="Imagem 14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7655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622268</xdr:colOff>
      <xdr:row>1</xdr:row>
      <xdr:rowOff>26393</xdr:rowOff>
    </xdr:from>
    <xdr:to>
      <xdr:col>3</xdr:col>
      <xdr:colOff>460486</xdr:colOff>
      <xdr:row>3</xdr:row>
      <xdr:rowOff>45982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71889" y="26393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157656</xdr:colOff>
      <xdr:row>0</xdr:row>
      <xdr:rowOff>0</xdr:rowOff>
    </xdr:from>
    <xdr:to>
      <xdr:col>1</xdr:col>
      <xdr:colOff>381001</xdr:colOff>
      <xdr:row>5</xdr:row>
      <xdr:rowOff>12481</xdr:rowOff>
    </xdr:to>
    <xdr:pic macro="[0]!a_não_clica">
      <xdr:nvPicPr>
        <xdr:cNvPr id="15" name="Imagem 14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7656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615699</xdr:colOff>
      <xdr:row>1</xdr:row>
      <xdr:rowOff>26393</xdr:rowOff>
    </xdr:from>
    <xdr:to>
      <xdr:col>3</xdr:col>
      <xdr:colOff>453917</xdr:colOff>
      <xdr:row>3</xdr:row>
      <xdr:rowOff>45982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865320" y="26393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151087</xdr:colOff>
      <xdr:row>0</xdr:row>
      <xdr:rowOff>0</xdr:rowOff>
    </xdr:from>
    <xdr:to>
      <xdr:col>1</xdr:col>
      <xdr:colOff>374432</xdr:colOff>
      <xdr:row>5</xdr:row>
      <xdr:rowOff>12481</xdr:rowOff>
    </xdr:to>
    <xdr:pic macro="[0]!a_não_clica">
      <xdr:nvPicPr>
        <xdr:cNvPr id="15" name="Imagem 14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1087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622268</xdr:colOff>
      <xdr:row>1</xdr:row>
      <xdr:rowOff>26393</xdr:rowOff>
    </xdr:from>
    <xdr:to>
      <xdr:col>3</xdr:col>
      <xdr:colOff>460486</xdr:colOff>
      <xdr:row>3</xdr:row>
      <xdr:rowOff>45982</xdr:rowOff>
    </xdr:to>
    <xdr:sp macro="[0]!a_não_clic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871889" y="26393"/>
          <a:ext cx="1776063" cy="4005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Cadastro</a:t>
          </a:r>
        </a:p>
      </xdr:txBody>
    </xdr:sp>
    <xdr:clientData/>
  </xdr:twoCellAnchor>
  <xdr:twoCellAnchor editAs="oneCell">
    <xdr:from>
      <xdr:col>0</xdr:col>
      <xdr:colOff>157656</xdr:colOff>
      <xdr:row>0</xdr:row>
      <xdr:rowOff>0</xdr:rowOff>
    </xdr:from>
    <xdr:to>
      <xdr:col>1</xdr:col>
      <xdr:colOff>381001</xdr:colOff>
      <xdr:row>5</xdr:row>
      <xdr:rowOff>12481</xdr:rowOff>
    </xdr:to>
    <xdr:pic macro="[0]!a_não_clica">
      <xdr:nvPicPr>
        <xdr:cNvPr id="15" name="Imagem 14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7656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97</xdr:col>
      <xdr:colOff>0</xdr:colOff>
      <xdr:row>1</xdr:row>
      <xdr:rowOff>180975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0" y="28575"/>
          <a:ext cx="95745300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98</xdr:col>
      <xdr:colOff>180975</xdr:colOff>
      <xdr:row>2</xdr:row>
      <xdr:rowOff>19049</xdr:rowOff>
    </xdr:from>
    <xdr:to>
      <xdr:col>102</xdr:col>
      <xdr:colOff>17370</xdr:colOff>
      <xdr:row>5</xdr:row>
      <xdr:rowOff>76200</xdr:rowOff>
    </xdr:to>
    <xdr:sp macro="[0]!IR_PARA_CENTRAL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6735900" y="409574"/>
          <a:ext cx="1893795" cy="62865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1</xdr:row>
      <xdr:rowOff>57150</xdr:rowOff>
    </xdr:from>
    <xdr:to>
      <xdr:col>15</xdr:col>
      <xdr:colOff>103095</xdr:colOff>
      <xdr:row>4</xdr:row>
      <xdr:rowOff>23532</xdr:rowOff>
    </xdr:to>
    <xdr:sp macro="[0]!IR_PARA_CENTR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1172825" y="247650"/>
          <a:ext cx="1893795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609129</xdr:colOff>
      <xdr:row>1</xdr:row>
      <xdr:rowOff>39414</xdr:rowOff>
    </xdr:from>
    <xdr:to>
      <xdr:col>4</xdr:col>
      <xdr:colOff>587594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858750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600075</xdr:colOff>
      <xdr:row>1</xdr:row>
      <xdr:rowOff>57150</xdr:rowOff>
    </xdr:from>
    <xdr:to>
      <xdr:col>19</xdr:col>
      <xdr:colOff>9525</xdr:colOff>
      <xdr:row>3</xdr:row>
      <xdr:rowOff>19050</xdr:rowOff>
    </xdr:to>
    <xdr:sp macro="[0]!ATUALIZAR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9220200" y="57150"/>
          <a:ext cx="2628900" cy="342900"/>
        </a:xfrm>
        <a:prstGeom prst="roundRect">
          <a:avLst/>
        </a:prstGeom>
        <a:solidFill>
          <a:srgbClr val="FFFF0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ATUALIZAR</a:t>
          </a:r>
          <a:r>
            <a:rPr lang="pt-BR" sz="1200" b="1" baseline="0">
              <a:solidFill>
                <a:sysClr val="windowText" lastClr="000000"/>
              </a:solidFill>
            </a:rPr>
            <a:t> DADOS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38100</xdr:colOff>
      <xdr:row>1</xdr:row>
      <xdr:rowOff>66675</xdr:rowOff>
    </xdr:from>
    <xdr:to>
      <xdr:col>10</xdr:col>
      <xdr:colOff>228600</xdr:colOff>
      <xdr:row>3</xdr:row>
      <xdr:rowOff>28575</xdr:rowOff>
    </xdr:to>
    <xdr:sp macro="[0]!IR_PARA_CENTRAL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3457575" y="66675"/>
          <a:ext cx="26289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IR</a:t>
          </a:r>
          <a:r>
            <a:rPr lang="pt-BR" sz="1200" b="1" baseline="0">
              <a:solidFill>
                <a:sysClr val="windowText" lastClr="000000"/>
              </a:solidFill>
            </a:rPr>
            <a:t> PARA </a:t>
          </a:r>
          <a:r>
            <a:rPr lang="pt-BR" sz="1200" b="1">
              <a:solidFill>
                <a:sysClr val="windowText" lastClr="000000"/>
              </a:solidFill>
            </a:rPr>
            <a:t>PÁGINA</a:t>
          </a:r>
          <a:r>
            <a:rPr lang="pt-BR" sz="1200" b="1" baseline="0">
              <a:solidFill>
                <a:sysClr val="windowText" lastClr="000000"/>
              </a:solidFill>
            </a:rPr>
            <a:t> DE CADASTRO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144518</xdr:colOff>
      <xdr:row>0</xdr:row>
      <xdr:rowOff>0</xdr:rowOff>
    </xdr:from>
    <xdr:to>
      <xdr:col>1</xdr:col>
      <xdr:colOff>367863</xdr:colOff>
      <xdr:row>5</xdr:row>
      <xdr:rowOff>12481</xdr:rowOff>
    </xdr:to>
    <xdr:pic macro="[0]!a_não_clica">
      <xdr:nvPicPr>
        <xdr:cNvPr id="29" name="Imagem 28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44518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5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609128</xdr:colOff>
      <xdr:row>1</xdr:row>
      <xdr:rowOff>39414</xdr:rowOff>
    </xdr:from>
    <xdr:to>
      <xdr:col>3</xdr:col>
      <xdr:colOff>607299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858749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157655</xdr:colOff>
      <xdr:row>0</xdr:row>
      <xdr:rowOff>0</xdr:rowOff>
    </xdr:from>
    <xdr:to>
      <xdr:col>1</xdr:col>
      <xdr:colOff>381000</xdr:colOff>
      <xdr:row>5</xdr:row>
      <xdr:rowOff>12481</xdr:rowOff>
    </xdr:to>
    <xdr:pic macro="[0]!a_não_clica">
      <xdr:nvPicPr>
        <xdr:cNvPr id="17" name="Imagem 16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7655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602560</xdr:colOff>
      <xdr:row>1</xdr:row>
      <xdr:rowOff>39414</xdr:rowOff>
    </xdr:from>
    <xdr:to>
      <xdr:col>3</xdr:col>
      <xdr:colOff>600731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852181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151087</xdr:colOff>
      <xdr:row>0</xdr:row>
      <xdr:rowOff>0</xdr:rowOff>
    </xdr:from>
    <xdr:to>
      <xdr:col>1</xdr:col>
      <xdr:colOff>374432</xdr:colOff>
      <xdr:row>5</xdr:row>
      <xdr:rowOff>12481</xdr:rowOff>
    </xdr:to>
    <xdr:pic macro="[0]!a_não_clica">
      <xdr:nvPicPr>
        <xdr:cNvPr id="17" name="Imagem 16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1087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602559</xdr:colOff>
      <xdr:row>1</xdr:row>
      <xdr:rowOff>39414</xdr:rowOff>
    </xdr:from>
    <xdr:to>
      <xdr:col>3</xdr:col>
      <xdr:colOff>600730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852180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151086</xdr:colOff>
      <xdr:row>0</xdr:row>
      <xdr:rowOff>0</xdr:rowOff>
    </xdr:from>
    <xdr:to>
      <xdr:col>1</xdr:col>
      <xdr:colOff>374431</xdr:colOff>
      <xdr:row>5</xdr:row>
      <xdr:rowOff>12481</xdr:rowOff>
    </xdr:to>
    <xdr:pic macro="[0]!a_não_clica">
      <xdr:nvPicPr>
        <xdr:cNvPr id="17" name="Imagem 16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1086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602560</xdr:colOff>
      <xdr:row>1</xdr:row>
      <xdr:rowOff>39414</xdr:rowOff>
    </xdr:from>
    <xdr:to>
      <xdr:col>3</xdr:col>
      <xdr:colOff>600731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852181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151087</xdr:colOff>
      <xdr:row>0</xdr:row>
      <xdr:rowOff>0</xdr:rowOff>
    </xdr:from>
    <xdr:to>
      <xdr:col>1</xdr:col>
      <xdr:colOff>374432</xdr:colOff>
      <xdr:row>5</xdr:row>
      <xdr:rowOff>12481</xdr:rowOff>
    </xdr:to>
    <xdr:pic macro="[0]!a_não_clica">
      <xdr:nvPicPr>
        <xdr:cNvPr id="17" name="Imagem 16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1087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602560</xdr:colOff>
      <xdr:row>1</xdr:row>
      <xdr:rowOff>39414</xdr:rowOff>
    </xdr:from>
    <xdr:to>
      <xdr:col>3</xdr:col>
      <xdr:colOff>600731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852181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151087</xdr:colOff>
      <xdr:row>0</xdr:row>
      <xdr:rowOff>0</xdr:rowOff>
    </xdr:from>
    <xdr:to>
      <xdr:col>1</xdr:col>
      <xdr:colOff>374432</xdr:colOff>
      <xdr:row>5</xdr:row>
      <xdr:rowOff>12481</xdr:rowOff>
    </xdr:to>
    <xdr:pic macro="[0]!a_não_clica">
      <xdr:nvPicPr>
        <xdr:cNvPr id="17" name="Imagem 16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1087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602560</xdr:colOff>
      <xdr:row>1</xdr:row>
      <xdr:rowOff>39414</xdr:rowOff>
    </xdr:from>
    <xdr:to>
      <xdr:col>3</xdr:col>
      <xdr:colOff>600731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852181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151087</xdr:colOff>
      <xdr:row>0</xdr:row>
      <xdr:rowOff>0</xdr:rowOff>
    </xdr:from>
    <xdr:to>
      <xdr:col>1</xdr:col>
      <xdr:colOff>374432</xdr:colOff>
      <xdr:row>5</xdr:row>
      <xdr:rowOff>12481</xdr:rowOff>
    </xdr:to>
    <xdr:pic macro="[0]!a_não_clica">
      <xdr:nvPicPr>
        <xdr:cNvPr id="17" name="Imagem 16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1087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609129</xdr:colOff>
      <xdr:row>1</xdr:row>
      <xdr:rowOff>39414</xdr:rowOff>
    </xdr:from>
    <xdr:to>
      <xdr:col>3</xdr:col>
      <xdr:colOff>607300</xdr:colOff>
      <xdr:row>3</xdr:row>
      <xdr:rowOff>52551</xdr:rowOff>
    </xdr:to>
    <xdr:sp macro="[0]!a_não_clic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/>
      </xdr:nvSpPr>
      <xdr:spPr>
        <a:xfrm>
          <a:off x="858750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157656</xdr:colOff>
      <xdr:row>0</xdr:row>
      <xdr:rowOff>0</xdr:rowOff>
    </xdr:from>
    <xdr:to>
      <xdr:col>1</xdr:col>
      <xdr:colOff>381001</xdr:colOff>
      <xdr:row>5</xdr:row>
      <xdr:rowOff>12481</xdr:rowOff>
    </xdr:to>
    <xdr:pic macro="[0]!a_não_clica">
      <xdr:nvPicPr>
        <xdr:cNvPr id="17" name="Imagem 16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7656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6</xdr:row>
      <xdr:rowOff>0</xdr:rowOff>
    </xdr:from>
    <xdr:to>
      <xdr:col>1</xdr:col>
      <xdr:colOff>571500</xdr:colOff>
      <xdr:row>7</xdr:row>
      <xdr:rowOff>152400</xdr:rowOff>
    </xdr:to>
    <xdr:sp macro="[0]!IR_PARA_ATUALIZ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57150" y="9525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HOME ATUALIZAÇÃO</a:t>
          </a:r>
        </a:p>
      </xdr:txBody>
    </xdr:sp>
    <xdr:clientData/>
  </xdr:twoCellAnchor>
  <xdr:twoCellAnchor editAs="absolute">
    <xdr:from>
      <xdr:col>0</xdr:col>
      <xdr:colOff>57150</xdr:colOff>
      <xdr:row>8</xdr:row>
      <xdr:rowOff>38100</xdr:rowOff>
    </xdr:from>
    <xdr:to>
      <xdr:col>1</xdr:col>
      <xdr:colOff>571500</xdr:colOff>
      <xdr:row>10</xdr:row>
      <xdr:rowOff>9525</xdr:rowOff>
    </xdr:to>
    <xdr:sp macro="[0]!IR_PARA_ESPOSA_A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57150" y="1371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500" b="1">
              <a:solidFill>
                <a:sysClr val="windowText" lastClr="000000"/>
              </a:solidFill>
            </a:rPr>
            <a:t> ESPOSA(O)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0</xdr:rowOff>
    </xdr:from>
    <xdr:to>
      <xdr:col>1</xdr:col>
      <xdr:colOff>561975</xdr:colOff>
      <xdr:row>14</xdr:row>
      <xdr:rowOff>161925</xdr:rowOff>
    </xdr:to>
    <xdr:sp macro="[0]!IR_PARA_FILHO1_A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47625" y="22860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FILHO(A)1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15</xdr:row>
      <xdr:rowOff>76200</xdr:rowOff>
    </xdr:from>
    <xdr:to>
      <xdr:col>1</xdr:col>
      <xdr:colOff>571500</xdr:colOff>
      <xdr:row>17</xdr:row>
      <xdr:rowOff>47625</xdr:rowOff>
    </xdr:to>
    <xdr:sp macro="[0]!IR_PARA_FILHO2_A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57150" y="27432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FILHO(A)2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17</xdr:row>
      <xdr:rowOff>152400</xdr:rowOff>
    </xdr:from>
    <xdr:to>
      <xdr:col>1</xdr:col>
      <xdr:colOff>561975</xdr:colOff>
      <xdr:row>19</xdr:row>
      <xdr:rowOff>114300</xdr:rowOff>
    </xdr:to>
    <xdr:sp macro="[0]!IR_PARA_FILHO3_AT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47625" y="3200400"/>
          <a:ext cx="762000" cy="3429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FILHO(A)3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20</xdr:row>
      <xdr:rowOff>38100</xdr:rowOff>
    </xdr:from>
    <xdr:to>
      <xdr:col>1</xdr:col>
      <xdr:colOff>561975</xdr:colOff>
      <xdr:row>22</xdr:row>
      <xdr:rowOff>9525</xdr:rowOff>
    </xdr:to>
    <xdr:sp macro="[0]!IR_PARA_FILHO4_AT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47625" y="365760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FILHO(A)4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10</xdr:row>
      <xdr:rowOff>104775</xdr:rowOff>
    </xdr:from>
    <xdr:to>
      <xdr:col>1</xdr:col>
      <xdr:colOff>561975</xdr:colOff>
      <xdr:row>12</xdr:row>
      <xdr:rowOff>76200</xdr:rowOff>
    </xdr:to>
    <xdr:sp macro="[0]!IR_PARA_COMPANHEIRA_AT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47625" y="18192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COMPANHEIRA(O)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22</xdr:row>
      <xdr:rowOff>95250</xdr:rowOff>
    </xdr:from>
    <xdr:to>
      <xdr:col>1</xdr:col>
      <xdr:colOff>561975</xdr:colOff>
      <xdr:row>24</xdr:row>
      <xdr:rowOff>66675</xdr:rowOff>
    </xdr:to>
    <xdr:sp macro="[0]!IR_PARA_OUTROS_BENEFICIARIO_AT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47625" y="4095750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OUTROS BENEFICIÁRIOS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47625</xdr:colOff>
      <xdr:row>24</xdr:row>
      <xdr:rowOff>180975</xdr:rowOff>
    </xdr:from>
    <xdr:to>
      <xdr:col>1</xdr:col>
      <xdr:colOff>561975</xdr:colOff>
      <xdr:row>26</xdr:row>
      <xdr:rowOff>152400</xdr:rowOff>
    </xdr:to>
    <xdr:sp macro="[0]!IR_PARA_PESSOA_DESIGNADA_AT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47625" y="4562475"/>
          <a:ext cx="762000" cy="3524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0" lang="pt-BR" sz="5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PESSOA DESIGNADA</a:t>
          </a:r>
          <a:endParaRPr lang="pt-BR" sz="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609128</xdr:colOff>
      <xdr:row>1</xdr:row>
      <xdr:rowOff>39414</xdr:rowOff>
    </xdr:from>
    <xdr:to>
      <xdr:col>3</xdr:col>
      <xdr:colOff>607299</xdr:colOff>
      <xdr:row>3</xdr:row>
      <xdr:rowOff>52551</xdr:rowOff>
    </xdr:to>
    <xdr:sp macro="[0]!a_não_clic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858749" y="39414"/>
          <a:ext cx="1936016" cy="394137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Above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Sistema de Atualização</a:t>
          </a:r>
        </a:p>
      </xdr:txBody>
    </xdr:sp>
    <xdr:clientData/>
  </xdr:twoCellAnchor>
  <xdr:twoCellAnchor editAs="oneCell">
    <xdr:from>
      <xdr:col>0</xdr:col>
      <xdr:colOff>157655</xdr:colOff>
      <xdr:row>0</xdr:row>
      <xdr:rowOff>0</xdr:rowOff>
    </xdr:from>
    <xdr:to>
      <xdr:col>1</xdr:col>
      <xdr:colOff>381000</xdr:colOff>
      <xdr:row>5</xdr:row>
      <xdr:rowOff>12481</xdr:rowOff>
    </xdr:to>
    <xdr:pic macro="[0]!a_não_clica">
      <xdr:nvPicPr>
        <xdr:cNvPr id="18" name="Imagem 17" descr="Exercito Brasileiro Logo Vector - Oração Do Combatente Aeromovel - Free  Transparent PNG Clipart Images Download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42" y1="17610" x2="49842" y2="17610"/>
                      <a14:foregroundMark x1="53312" y1="22642" x2="53312" y2="22642"/>
                      <a14:foregroundMark x1="56151" y1="25157" x2="56151" y2="25157"/>
                      <a14:foregroundMark x1="41640" y1="63522" x2="41325" y2="60377"/>
                      <a14:foregroundMark x1="45110" y1="25157" x2="45110" y2="25157"/>
                      <a14:foregroundMark x1="47319" y1="18868" x2="47319" y2="1886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7493" t="8393" r="37089" b="8845"/>
        <a:stretch/>
      </xdr:blipFill>
      <xdr:spPr bwMode="auto">
        <a:xfrm>
          <a:off x="157655" y="0"/>
          <a:ext cx="472966" cy="77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44</xdr:col>
      <xdr:colOff>228601</xdr:colOff>
      <xdr:row>77</xdr:row>
      <xdr:rowOff>95249</xdr:rowOff>
    </xdr:to>
    <xdr:sp macro="[0]!a_não_clic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0" y="0"/>
          <a:ext cx="21316951" cy="1549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123825</xdr:colOff>
      <xdr:row>3</xdr:row>
      <xdr:rowOff>0</xdr:rowOff>
    </xdr:from>
    <xdr:to>
      <xdr:col>14</xdr:col>
      <xdr:colOff>45945</xdr:colOff>
      <xdr:row>5</xdr:row>
      <xdr:rowOff>137832</xdr:rowOff>
    </xdr:to>
    <xdr:sp macro="[0]!IR_PARA_CENTR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7639050" y="600075"/>
          <a:ext cx="1893795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47625</xdr:rowOff>
        </xdr:from>
        <xdr:to>
          <xdr:col>8</xdr:col>
          <xdr:colOff>171450</xdr:colOff>
          <xdr:row>3</xdr:row>
          <xdr:rowOff>161925</xdr:rowOff>
        </xdr:to>
        <xdr:sp macro="" textlink="">
          <xdr:nvSpPr>
            <xdr:cNvPr id="19457" name="Picture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19</xdr:col>
      <xdr:colOff>581025</xdr:colOff>
      <xdr:row>52</xdr:row>
      <xdr:rowOff>0</xdr:rowOff>
    </xdr:to>
    <xdr:sp macro="[0]!a_não_clica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0" y="0"/>
          <a:ext cx="12734925" cy="8801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0</xdr:colOff>
      <xdr:row>8</xdr:row>
      <xdr:rowOff>0</xdr:rowOff>
    </xdr:from>
    <xdr:to>
      <xdr:col>19</xdr:col>
      <xdr:colOff>64995</xdr:colOff>
      <xdr:row>10</xdr:row>
      <xdr:rowOff>137832</xdr:rowOff>
    </xdr:to>
    <xdr:sp macro="[0]!IR_PARA_CENTR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10325100" y="1600200"/>
          <a:ext cx="1893795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  <xdr:twoCellAnchor>
    <xdr:from>
      <xdr:col>0</xdr:col>
      <xdr:colOff>0</xdr:colOff>
      <xdr:row>41</xdr:row>
      <xdr:rowOff>104775</xdr:rowOff>
    </xdr:from>
    <xdr:to>
      <xdr:col>14</xdr:col>
      <xdr:colOff>57151</xdr:colOff>
      <xdr:row>99</xdr:row>
      <xdr:rowOff>161925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0" y="6705600"/>
          <a:ext cx="9677401" cy="1165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152400</xdr:colOff>
      <xdr:row>0</xdr:row>
      <xdr:rowOff>171450</xdr:rowOff>
    </xdr:from>
    <xdr:to>
      <xdr:col>36</xdr:col>
      <xdr:colOff>85725</xdr:colOff>
      <xdr:row>43</xdr:row>
      <xdr:rowOff>104775</xdr:rowOff>
    </xdr:to>
    <xdr:sp macro="[0]!a_não_clica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9867900" y="171450"/>
          <a:ext cx="12734925" cy="6934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35</xdr:col>
      <xdr:colOff>209550</xdr:colOff>
      <xdr:row>51</xdr:row>
      <xdr:rowOff>114300</xdr:rowOff>
    </xdr:to>
    <xdr:sp macro="[0]!a_não_clica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7943850" y="0"/>
          <a:ext cx="10572750" cy="10448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47625</xdr:rowOff>
        </xdr:from>
        <xdr:to>
          <xdr:col>13</xdr:col>
          <xdr:colOff>133350</xdr:colOff>
          <xdr:row>4</xdr:row>
          <xdr:rowOff>0</xdr:rowOff>
        </xdr:to>
        <xdr:sp macro="" textlink="">
          <xdr:nvSpPr>
            <xdr:cNvPr id="23553" name="Picture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95250</xdr:colOff>
      <xdr:row>1</xdr:row>
      <xdr:rowOff>0</xdr:rowOff>
    </xdr:from>
    <xdr:to>
      <xdr:col>22</xdr:col>
      <xdr:colOff>160245</xdr:colOff>
      <xdr:row>3</xdr:row>
      <xdr:rowOff>137832</xdr:rowOff>
    </xdr:to>
    <xdr:sp macro="[0]!IR_PARA_CENTR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648700" y="200025"/>
          <a:ext cx="1893795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  <xdr:twoCellAnchor>
    <xdr:from>
      <xdr:col>0</xdr:col>
      <xdr:colOff>47625</xdr:colOff>
      <xdr:row>0</xdr:row>
      <xdr:rowOff>19050</xdr:rowOff>
    </xdr:from>
    <xdr:to>
      <xdr:col>18</xdr:col>
      <xdr:colOff>133350</xdr:colOff>
      <xdr:row>51</xdr:row>
      <xdr:rowOff>133350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47625" y="19050"/>
          <a:ext cx="8029575" cy="10420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40342</xdr:colOff>
      <xdr:row>9</xdr:row>
      <xdr:rowOff>17930</xdr:rowOff>
    </xdr:from>
    <xdr:to>
      <xdr:col>33</xdr:col>
      <xdr:colOff>212912</xdr:colOff>
      <xdr:row>176</xdr:row>
      <xdr:rowOff>6726</xdr:rowOff>
    </xdr:to>
    <xdr:sp macro="[0]!a_não_clica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6618195" y="1732430"/>
          <a:ext cx="16790893" cy="3230656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2</xdr:row>
          <xdr:rowOff>0</xdr:rowOff>
        </xdr:from>
        <xdr:to>
          <xdr:col>6</xdr:col>
          <xdr:colOff>28575</xdr:colOff>
          <xdr:row>5</xdr:row>
          <xdr:rowOff>161925</xdr:rowOff>
        </xdr:to>
        <xdr:sp macro="" textlink="">
          <xdr:nvSpPr>
            <xdr:cNvPr id="33793" name="Object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B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44</xdr:row>
          <xdr:rowOff>0</xdr:rowOff>
        </xdr:from>
        <xdr:to>
          <xdr:col>6</xdr:col>
          <xdr:colOff>28575</xdr:colOff>
          <xdr:row>47</xdr:row>
          <xdr:rowOff>161925</xdr:rowOff>
        </xdr:to>
        <xdr:sp macro="" textlink="">
          <xdr:nvSpPr>
            <xdr:cNvPr id="33794" name="Object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B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>
    <xdr:from>
      <xdr:col>12</xdr:col>
      <xdr:colOff>672354</xdr:colOff>
      <xdr:row>13</xdr:row>
      <xdr:rowOff>168089</xdr:rowOff>
    </xdr:from>
    <xdr:to>
      <xdr:col>12</xdr:col>
      <xdr:colOff>2241178</xdr:colOff>
      <xdr:row>16</xdr:row>
      <xdr:rowOff>100853</xdr:rowOff>
    </xdr:to>
    <xdr:sp macro="[0]!IR_PARA_CENTRA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7351060" y="2723030"/>
          <a:ext cx="1568824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98904</xdr:colOff>
      <xdr:row>166</xdr:row>
      <xdr:rowOff>179296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0" y="0"/>
          <a:ext cx="6676757" cy="3230656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974912</xdr:colOff>
      <xdr:row>13</xdr:row>
      <xdr:rowOff>156883</xdr:rowOff>
    </xdr:from>
    <xdr:to>
      <xdr:col>13</xdr:col>
      <xdr:colOff>2543736</xdr:colOff>
      <xdr:row>16</xdr:row>
      <xdr:rowOff>89646</xdr:rowOff>
    </xdr:to>
    <xdr:sp macro="[0]!imprimir_requeriment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SpPr/>
      </xdr:nvSpPr>
      <xdr:spPr>
        <a:xfrm>
          <a:off x="10118912" y="2711824"/>
          <a:ext cx="1568824" cy="53788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 baseline="0">
              <a:latin typeface="+mn-lt"/>
            </a:rPr>
            <a:t> </a:t>
          </a:r>
          <a:r>
            <a:rPr lang="pt-BR" sz="1200" b="1" baseline="0">
              <a:latin typeface="+mn-lt"/>
            </a:rPr>
            <a:t>IMPRIMIR</a:t>
          </a:r>
          <a:endParaRPr lang="pt-BR" sz="600" b="1">
            <a:latin typeface="+mn-lt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142875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27654" name="Picture 1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21</xdr:row>
          <xdr:rowOff>104775</xdr:rowOff>
        </xdr:from>
        <xdr:to>
          <xdr:col>15</xdr:col>
          <xdr:colOff>485775</xdr:colOff>
          <xdr:row>25</xdr:row>
          <xdr:rowOff>104775</xdr:rowOff>
        </xdr:to>
        <xdr:sp macro="" textlink="">
          <xdr:nvSpPr>
            <xdr:cNvPr id="27660" name="Option 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1C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SAT SEM DIREITO AO BILHETE ÚNICO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609600</xdr:colOff>
          <xdr:row>19</xdr:row>
          <xdr:rowOff>76200</xdr:rowOff>
        </xdr:from>
        <xdr:to>
          <xdr:col>15</xdr:col>
          <xdr:colOff>495300</xdr:colOff>
          <xdr:row>23</xdr:row>
          <xdr:rowOff>76200</xdr:rowOff>
        </xdr:to>
        <xdr:sp macro="" textlink="">
          <xdr:nvSpPr>
            <xdr:cNvPr id="27661" name="Option Button 13" descr="SAT COM DIREITO AO BILHETE ÚNICO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1C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SAT COM DIREITO AO BILHETE ÚNICO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190500</xdr:colOff>
      <xdr:row>26</xdr:row>
      <xdr:rowOff>89647</xdr:rowOff>
    </xdr:from>
    <xdr:to>
      <xdr:col>16</xdr:col>
      <xdr:colOff>268942</xdr:colOff>
      <xdr:row>29</xdr:row>
      <xdr:rowOff>56029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8718176" y="5053853"/>
          <a:ext cx="1893795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  <xdr:twoCellAnchor>
    <xdr:from>
      <xdr:col>0</xdr:col>
      <xdr:colOff>0</xdr:colOff>
      <xdr:row>0</xdr:row>
      <xdr:rowOff>22409</xdr:rowOff>
    </xdr:from>
    <xdr:to>
      <xdr:col>11</xdr:col>
      <xdr:colOff>0</xdr:colOff>
      <xdr:row>65</xdr:row>
      <xdr:rowOff>123265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0" y="22409"/>
          <a:ext cx="7603435" cy="1249163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6</xdr:col>
          <xdr:colOff>66675</xdr:colOff>
          <xdr:row>4</xdr:row>
          <xdr:rowOff>161925</xdr:rowOff>
        </xdr:to>
        <xdr:sp macro="" textlink="">
          <xdr:nvSpPr>
            <xdr:cNvPr id="35841" name="Object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D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>
    <xdr:from>
      <xdr:col>12</xdr:col>
      <xdr:colOff>857250</xdr:colOff>
      <xdr:row>17</xdr:row>
      <xdr:rowOff>30256</xdr:rowOff>
    </xdr:from>
    <xdr:to>
      <xdr:col>13</xdr:col>
      <xdr:colOff>873499</xdr:colOff>
      <xdr:row>19</xdr:row>
      <xdr:rowOff>168088</xdr:rowOff>
    </xdr:to>
    <xdr:sp macro="[0]!IR_PARA_CENTR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7658100" y="3316381"/>
          <a:ext cx="1568824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  <xdr:twoCellAnchor>
    <xdr:from>
      <xdr:col>13</xdr:col>
      <xdr:colOff>2072527</xdr:colOff>
      <xdr:row>17</xdr:row>
      <xdr:rowOff>19050</xdr:rowOff>
    </xdr:from>
    <xdr:to>
      <xdr:col>13</xdr:col>
      <xdr:colOff>3641351</xdr:colOff>
      <xdr:row>19</xdr:row>
      <xdr:rowOff>156881</xdr:rowOff>
    </xdr:to>
    <xdr:sp macro="[0]!imprimir_fat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10425952" y="3305175"/>
          <a:ext cx="1568824" cy="53788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 baseline="0">
              <a:latin typeface="+mn-lt"/>
            </a:rPr>
            <a:t> </a:t>
          </a:r>
          <a:r>
            <a:rPr lang="pt-BR" sz="1200" b="1" baseline="0">
              <a:latin typeface="+mn-lt"/>
            </a:rPr>
            <a:t>IMPRIMIR</a:t>
          </a:r>
          <a:endParaRPr lang="pt-BR" sz="600" b="1">
            <a:latin typeface="+mn-lt"/>
          </a:endParaRPr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7</xdr:col>
      <xdr:colOff>361950</xdr:colOff>
      <xdr:row>101</xdr:row>
      <xdr:rowOff>142875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9525" y="0"/>
          <a:ext cx="4619625" cy="19516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12</xdr:col>
      <xdr:colOff>19050</xdr:colOff>
      <xdr:row>101</xdr:row>
      <xdr:rowOff>123825</xdr:rowOff>
    </xdr:to>
    <xdr:sp macro="[0]!a_não_clica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0" y="9525"/>
          <a:ext cx="6819900" cy="1948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9525</xdr:rowOff>
        </xdr:from>
        <xdr:to>
          <xdr:col>6</xdr:col>
          <xdr:colOff>619125</xdr:colOff>
          <xdr:row>3</xdr:row>
          <xdr:rowOff>152400</xdr:rowOff>
        </xdr:to>
        <xdr:sp macro="" textlink="">
          <xdr:nvSpPr>
            <xdr:cNvPr id="37016" name="Picture 1" hidden="1">
              <a:extLst>
                <a:ext uri="{63B3BB69-23CF-44E3-9099-C40C66FF867C}">
                  <a14:compatExt spid="_x0000_s37016"/>
                </a:ext>
                <a:ext uri="{FF2B5EF4-FFF2-40B4-BE49-F238E27FC236}">
                  <a16:creationId xmlns:a16="http://schemas.microsoft.com/office/drawing/2014/main" id="{00000000-0008-0000-1E00-00009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51</xdr:row>
          <xdr:rowOff>9525</xdr:rowOff>
        </xdr:from>
        <xdr:to>
          <xdr:col>6</xdr:col>
          <xdr:colOff>619125</xdr:colOff>
          <xdr:row>54</xdr:row>
          <xdr:rowOff>152400</xdr:rowOff>
        </xdr:to>
        <xdr:sp macro="" textlink="">
          <xdr:nvSpPr>
            <xdr:cNvPr id="37018" name="Picture 1" hidden="1">
              <a:extLst>
                <a:ext uri="{63B3BB69-23CF-44E3-9099-C40C66FF867C}">
                  <a14:compatExt spid="_x0000_s37018"/>
                </a:ext>
                <a:ext uri="{FF2B5EF4-FFF2-40B4-BE49-F238E27FC236}">
                  <a16:creationId xmlns:a16="http://schemas.microsoft.com/office/drawing/2014/main" id="{00000000-0008-0000-1E00-00009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51</xdr:row>
          <xdr:rowOff>9525</xdr:rowOff>
        </xdr:from>
        <xdr:to>
          <xdr:col>6</xdr:col>
          <xdr:colOff>657225</xdr:colOff>
          <xdr:row>54</xdr:row>
          <xdr:rowOff>152400</xdr:rowOff>
        </xdr:to>
        <xdr:sp macro="" textlink="">
          <xdr:nvSpPr>
            <xdr:cNvPr id="37019" name="Picture 1" hidden="1">
              <a:extLst>
                <a:ext uri="{63B3BB69-23CF-44E3-9099-C40C66FF867C}">
                  <a14:compatExt spid="_x0000_s37019"/>
                </a:ext>
                <a:ext uri="{FF2B5EF4-FFF2-40B4-BE49-F238E27FC236}">
                  <a16:creationId xmlns:a16="http://schemas.microsoft.com/office/drawing/2014/main" id="{00000000-0008-0000-1E00-00009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933450</xdr:colOff>
      <xdr:row>26</xdr:row>
      <xdr:rowOff>28575</xdr:rowOff>
    </xdr:from>
    <xdr:to>
      <xdr:col>12</xdr:col>
      <xdr:colOff>2502274</xdr:colOff>
      <xdr:row>28</xdr:row>
      <xdr:rowOff>185457</xdr:rowOff>
    </xdr:to>
    <xdr:sp macro="[0]!IR_PARA_CENTR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7915275" y="5010150"/>
          <a:ext cx="1568824" cy="53788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j-lt"/>
            </a:rPr>
            <a:t>VOLTAR PARA PÁGINA INICIAL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44823</xdr:colOff>
      <xdr:row>134</xdr:row>
      <xdr:rowOff>112059</xdr:rowOff>
    </xdr:to>
    <xdr:sp macro="[0]!a_não_clic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0" y="0"/>
          <a:ext cx="6936441" cy="256950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1053353</xdr:colOff>
      <xdr:row>26</xdr:row>
      <xdr:rowOff>33617</xdr:rowOff>
    </xdr:from>
    <xdr:to>
      <xdr:col>13</xdr:col>
      <xdr:colOff>2622177</xdr:colOff>
      <xdr:row>28</xdr:row>
      <xdr:rowOff>190498</xdr:rowOff>
    </xdr:to>
    <xdr:sp macro="[0]!imprimir_pecuniári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11026588" y="5020235"/>
          <a:ext cx="1568824" cy="53788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600" b="1" baseline="0">
              <a:latin typeface="+mn-lt"/>
            </a:rPr>
            <a:t> </a:t>
          </a:r>
          <a:r>
            <a:rPr lang="pt-BR" sz="1200" b="1" baseline="0">
              <a:latin typeface="+mn-lt"/>
            </a:rPr>
            <a:t>IMPRIMIR</a:t>
          </a:r>
          <a:endParaRPr lang="pt-BR" sz="600" b="1">
            <a:latin typeface="+mn-lt"/>
          </a:endParaRPr>
        </a:p>
      </xdr:txBody>
    </xdr:sp>
    <xdr:clientData/>
  </xdr:twoCellAnchor>
  <xdr:twoCellAnchor>
    <xdr:from>
      <xdr:col>12</xdr:col>
      <xdr:colOff>224117</xdr:colOff>
      <xdr:row>9</xdr:row>
      <xdr:rowOff>44824</xdr:rowOff>
    </xdr:from>
    <xdr:to>
      <xdr:col>16</xdr:col>
      <xdr:colOff>0</xdr:colOff>
      <xdr:row>13</xdr:row>
      <xdr:rowOff>2</xdr:rowOff>
    </xdr:to>
    <xdr:sp macro="[0]!a_não_clic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7194176" y="1770530"/>
          <a:ext cx="7463118" cy="773207"/>
        </a:xfrm>
        <a:prstGeom prst="rect">
          <a:avLst/>
        </a:prstGeom>
        <a:solidFill>
          <a:srgbClr val="30549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LOGO</a:t>
          </a:r>
          <a:r>
            <a:rPr lang="pt-BR" sz="1200" b="1" baseline="0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ABAIXO ESTÁ UM EXEMPLO DE COMO DEVE SER FEITO O PREENCHIMENTO DOS ENGAJAMENTOS, FAÇA A ATUALIZAÇÃO DESSES DADOS, NÃO TENTE MEXER NO DOCUMENTO AO LADO É UMA VISUALIZAÇÃO DE COMO VAI FICAR.</a:t>
          </a:r>
          <a:endParaRPr lang="pt-BR" sz="12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11.png"/><Relationship Id="rId4" Type="http://schemas.openxmlformats.org/officeDocument/2006/relationships/oleObject" Target="../embeddings/oleObject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1.png"/><Relationship Id="rId4" Type="http://schemas.openxmlformats.org/officeDocument/2006/relationships/oleObject" Target="../embeddings/oleObject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oleObject" Target="../embeddings/oleObject4.bin"/><Relationship Id="rId5" Type="http://schemas.openxmlformats.org/officeDocument/2006/relationships/image" Target="../media/image11.png"/><Relationship Id="rId4" Type="http://schemas.openxmlformats.org/officeDocument/2006/relationships/oleObject" Target="../embeddings/oleObject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1.png"/><Relationship Id="rId4" Type="http://schemas.openxmlformats.org/officeDocument/2006/relationships/oleObject" Target="../embeddings/oleObject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11.png"/><Relationship Id="rId4" Type="http://schemas.openxmlformats.org/officeDocument/2006/relationships/oleObject" Target="../embeddings/oleObject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oleObject" Target="../embeddings/oleObject9.bin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oleObject" Target="../embeddings/oleObject8.bin"/><Relationship Id="rId5" Type="http://schemas.openxmlformats.org/officeDocument/2006/relationships/image" Target="../media/image11.png"/><Relationship Id="rId4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D749-7E55-4B00-9754-8B8564E2CE99}">
  <sheetPr codeName="Planilha26"/>
  <dimension ref="A1"/>
  <sheetViews>
    <sheetView showGridLines="0" showRowColHeaders="0" tabSelected="1" zoomScale="40" zoomScaleNormal="40" workbookViewId="0">
      <selection activeCell="C1" sqref="C1"/>
    </sheetView>
  </sheetViews>
  <sheetFormatPr defaultRowHeight="15" x14ac:dyDescent="0.25"/>
  <cols>
    <col min="1" max="16384" width="9.140625" style="110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80961-5B0F-4EFE-9021-7344739CE130}">
  <sheetPr codeName="Planilha31"/>
  <dimension ref="A1:L24"/>
  <sheetViews>
    <sheetView zoomScaleNormal="100" workbookViewId="0">
      <selection activeCell="G21" sqref="G21:L21"/>
    </sheetView>
  </sheetViews>
  <sheetFormatPr defaultRowHeight="15" x14ac:dyDescent="0.25"/>
  <cols>
    <col min="1" max="1" width="11.5703125" style="110" bestFit="1" customWidth="1"/>
    <col min="2" max="2" width="12.42578125" style="110" bestFit="1" customWidth="1"/>
    <col min="3" max="5" width="9.140625" style="110"/>
    <col min="6" max="6" width="39.7109375" style="183" bestFit="1" customWidth="1"/>
    <col min="7" max="11" width="9.140625" style="184"/>
    <col min="12" max="12" width="18.7109375" style="184" customWidth="1"/>
    <col min="13" max="16384" width="9.140625" style="110"/>
  </cols>
  <sheetData>
    <row r="1" spans="1:12" x14ac:dyDescent="0.25">
      <c r="A1" s="180"/>
      <c r="B1" s="180"/>
      <c r="C1" s="179"/>
      <c r="D1" s="179"/>
      <c r="E1" s="179"/>
      <c r="G1" s="214" t="s">
        <v>286</v>
      </c>
      <c r="H1" s="214"/>
      <c r="I1" s="214"/>
      <c r="J1" s="214"/>
      <c r="K1" s="214"/>
      <c r="L1" s="214"/>
    </row>
    <row r="2" spans="1:12" x14ac:dyDescent="0.25">
      <c r="A2" s="181"/>
      <c r="B2" s="181"/>
      <c r="C2" s="182"/>
      <c r="D2" s="179"/>
      <c r="E2" s="179"/>
      <c r="G2" s="214" t="s">
        <v>287</v>
      </c>
      <c r="H2" s="214"/>
      <c r="I2" s="214"/>
      <c r="J2" s="214"/>
      <c r="K2" s="214"/>
      <c r="L2" s="214"/>
    </row>
    <row r="3" spans="1:12" x14ac:dyDescent="0.25">
      <c r="A3" s="179"/>
      <c r="B3" s="179"/>
      <c r="C3" s="179"/>
      <c r="D3" s="179"/>
      <c r="E3" s="179"/>
      <c r="G3" s="207" t="s">
        <v>70</v>
      </c>
      <c r="H3" s="207"/>
      <c r="I3" s="207"/>
      <c r="J3" s="207"/>
      <c r="K3" s="207"/>
      <c r="L3" s="207"/>
    </row>
    <row r="4" spans="1:12" x14ac:dyDescent="0.25">
      <c r="A4" s="179"/>
      <c r="B4" s="179"/>
      <c r="C4" s="179"/>
      <c r="D4" s="179"/>
      <c r="E4" s="179"/>
      <c r="G4" s="207" t="s">
        <v>71</v>
      </c>
      <c r="H4" s="207"/>
      <c r="I4" s="207"/>
      <c r="J4" s="207"/>
      <c r="K4" s="207"/>
      <c r="L4" s="207"/>
    </row>
    <row r="5" spans="1:12" x14ac:dyDescent="0.25">
      <c r="F5" s="183" t="s">
        <v>302</v>
      </c>
      <c r="G5" s="207" t="s">
        <v>303</v>
      </c>
      <c r="H5" s="207"/>
      <c r="I5" s="207"/>
      <c r="J5" s="207"/>
      <c r="K5" s="207"/>
      <c r="L5" s="207"/>
    </row>
    <row r="6" spans="1:12" x14ac:dyDescent="0.25">
      <c r="F6" s="183" t="s">
        <v>324</v>
      </c>
      <c r="G6" s="207" t="s">
        <v>323</v>
      </c>
      <c r="H6" s="207"/>
      <c r="I6" s="207"/>
      <c r="J6" s="207"/>
      <c r="K6" s="207"/>
      <c r="L6" s="207"/>
    </row>
    <row r="7" spans="1:12" x14ac:dyDescent="0.25">
      <c r="F7" s="183" t="s">
        <v>300</v>
      </c>
      <c r="G7" s="207" t="s">
        <v>325</v>
      </c>
      <c r="H7" s="207"/>
      <c r="I7" s="207"/>
      <c r="J7" s="207"/>
      <c r="K7" s="207"/>
      <c r="L7" s="207"/>
    </row>
    <row r="8" spans="1:12" x14ac:dyDescent="0.25">
      <c r="F8" s="183" t="s">
        <v>301</v>
      </c>
      <c r="G8" s="207" t="s">
        <v>72</v>
      </c>
      <c r="H8" s="207"/>
      <c r="I8" s="207"/>
      <c r="J8" s="207"/>
      <c r="K8" s="207"/>
      <c r="L8" s="207"/>
    </row>
    <row r="9" spans="1:12" x14ac:dyDescent="0.25">
      <c r="F9" s="183" t="s">
        <v>288</v>
      </c>
      <c r="G9" s="207" t="s">
        <v>320</v>
      </c>
      <c r="H9" s="207"/>
      <c r="I9" s="207"/>
      <c r="J9" s="207"/>
      <c r="K9" s="207"/>
      <c r="L9" s="207"/>
    </row>
    <row r="10" spans="1:12" x14ac:dyDescent="0.25">
      <c r="F10" s="183" t="s">
        <v>289</v>
      </c>
      <c r="G10" s="208" t="s">
        <v>318</v>
      </c>
      <c r="H10" s="209"/>
      <c r="I10" s="209"/>
      <c r="J10" s="209"/>
      <c r="K10" s="209"/>
      <c r="L10" s="210"/>
    </row>
    <row r="11" spans="1:12" x14ac:dyDescent="0.25">
      <c r="F11" s="183" t="s">
        <v>290</v>
      </c>
      <c r="G11" s="207" t="s">
        <v>321</v>
      </c>
      <c r="H11" s="207"/>
      <c r="I11" s="207"/>
      <c r="J11" s="207"/>
      <c r="K11" s="207"/>
      <c r="L11" s="207"/>
    </row>
    <row r="12" spans="1:12" x14ac:dyDescent="0.25">
      <c r="F12" s="183" t="s">
        <v>291</v>
      </c>
      <c r="G12" s="208" t="s">
        <v>319</v>
      </c>
      <c r="H12" s="209"/>
      <c r="I12" s="209"/>
      <c r="J12" s="209"/>
      <c r="K12" s="209"/>
      <c r="L12" s="210"/>
    </row>
    <row r="13" spans="1:12" x14ac:dyDescent="0.25">
      <c r="F13" s="183" t="s">
        <v>292</v>
      </c>
      <c r="G13" s="207" t="s">
        <v>322</v>
      </c>
      <c r="H13" s="207"/>
      <c r="I13" s="207"/>
      <c r="J13" s="207"/>
      <c r="K13" s="207"/>
      <c r="L13" s="207"/>
    </row>
    <row r="14" spans="1:12" x14ac:dyDescent="0.25">
      <c r="F14" s="183" t="s">
        <v>293</v>
      </c>
      <c r="G14" s="208" t="s">
        <v>258</v>
      </c>
      <c r="H14" s="209"/>
      <c r="I14" s="209"/>
      <c r="J14" s="209"/>
      <c r="K14" s="209"/>
      <c r="L14" s="210"/>
    </row>
    <row r="15" spans="1:12" x14ac:dyDescent="0.25">
      <c r="F15" s="183" t="s">
        <v>294</v>
      </c>
      <c r="G15" s="207" t="s">
        <v>297</v>
      </c>
      <c r="H15" s="207"/>
      <c r="I15" s="207"/>
      <c r="J15" s="207"/>
      <c r="K15" s="207"/>
      <c r="L15" s="207"/>
    </row>
    <row r="16" spans="1:12" x14ac:dyDescent="0.25">
      <c r="F16" s="183" t="s">
        <v>295</v>
      </c>
      <c r="G16" s="207" t="s">
        <v>298</v>
      </c>
      <c r="H16" s="207"/>
      <c r="I16" s="207"/>
      <c r="J16" s="207"/>
      <c r="K16" s="207"/>
      <c r="L16" s="207"/>
    </row>
    <row r="17" spans="1:12" x14ac:dyDescent="0.25">
      <c r="F17" s="183" t="s">
        <v>296</v>
      </c>
      <c r="G17" s="207" t="s">
        <v>299</v>
      </c>
      <c r="H17" s="207"/>
      <c r="I17" s="207"/>
      <c r="J17" s="207"/>
      <c r="K17" s="207"/>
      <c r="L17" s="207"/>
    </row>
    <row r="18" spans="1:12" x14ac:dyDescent="0.25">
      <c r="A18" s="212" t="s">
        <v>347</v>
      </c>
      <c r="B18" s="212"/>
      <c r="C18" s="212"/>
      <c r="D18" s="212"/>
      <c r="E18" s="212"/>
      <c r="F18" s="213"/>
      <c r="G18" s="211" t="s">
        <v>333</v>
      </c>
      <c r="H18" s="211"/>
      <c r="I18" s="211"/>
      <c r="J18" s="211"/>
      <c r="K18" s="211"/>
      <c r="L18" s="211"/>
    </row>
    <row r="19" spans="1:12" x14ac:dyDescent="0.25">
      <c r="G19" s="206"/>
      <c r="H19" s="206"/>
      <c r="I19" s="206"/>
      <c r="J19" s="206"/>
      <c r="K19" s="206"/>
      <c r="L19" s="206"/>
    </row>
    <row r="20" spans="1:12" x14ac:dyDescent="0.25">
      <c r="G20" s="206"/>
      <c r="H20" s="206"/>
      <c r="I20" s="206"/>
      <c r="J20" s="206"/>
      <c r="K20" s="206"/>
      <c r="L20" s="206"/>
    </row>
    <row r="21" spans="1:12" x14ac:dyDescent="0.25">
      <c r="G21" s="206"/>
      <c r="H21" s="206"/>
      <c r="I21" s="206"/>
      <c r="J21" s="206"/>
      <c r="K21" s="206"/>
      <c r="L21" s="206"/>
    </row>
    <row r="22" spans="1:12" x14ac:dyDescent="0.25">
      <c r="G22" s="206"/>
      <c r="H22" s="206"/>
      <c r="I22" s="206"/>
      <c r="J22" s="206"/>
      <c r="K22" s="206"/>
      <c r="L22" s="206"/>
    </row>
    <row r="23" spans="1:12" x14ac:dyDescent="0.25">
      <c r="C23" s="179"/>
      <c r="G23" s="206"/>
      <c r="H23" s="206"/>
      <c r="I23" s="206"/>
      <c r="J23" s="206"/>
      <c r="K23" s="206"/>
      <c r="L23" s="206"/>
    </row>
    <row r="24" spans="1:12" x14ac:dyDescent="0.25">
      <c r="B24" s="146"/>
      <c r="G24" s="206"/>
      <c r="H24" s="206"/>
      <c r="I24" s="206"/>
      <c r="J24" s="206"/>
      <c r="K24" s="206"/>
      <c r="L24" s="206"/>
    </row>
  </sheetData>
  <mergeCells count="25">
    <mergeCell ref="A18:F18"/>
    <mergeCell ref="G12:L12"/>
    <mergeCell ref="G1:L1"/>
    <mergeCell ref="G2:L2"/>
    <mergeCell ref="G3:L3"/>
    <mergeCell ref="G4:L4"/>
    <mergeCell ref="G5:L5"/>
    <mergeCell ref="G6:L6"/>
    <mergeCell ref="G7:L7"/>
    <mergeCell ref="G8:L8"/>
    <mergeCell ref="G9:L9"/>
    <mergeCell ref="G10:L10"/>
    <mergeCell ref="G11:L11"/>
    <mergeCell ref="G24:L24"/>
    <mergeCell ref="G13:L13"/>
    <mergeCell ref="G14:L14"/>
    <mergeCell ref="G15:L15"/>
    <mergeCell ref="G16:L16"/>
    <mergeCell ref="G17:L17"/>
    <mergeCell ref="G18:L18"/>
    <mergeCell ref="G19:L19"/>
    <mergeCell ref="G20:L20"/>
    <mergeCell ref="G21:L21"/>
    <mergeCell ref="G22:L22"/>
    <mergeCell ref="G23:L23"/>
  </mergeCells>
  <phoneticPr fontId="41" type="noConversion"/>
  <dataValidations count="1">
    <dataValidation type="list" allowBlank="1" showInputMessage="1" showErrorMessage="1" sqref="G14 G12 G10" xr:uid="{750E0B86-F90B-4E2F-BFF7-909F193C14E0}">
      <formula1>"CEL,TC,MAJ,CAP,1º TEN,2º TEN,ASP,STEN,1º SGT,2º SGT,3º SGT,CB,SD EP,SD EV"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D9150-CE88-4554-8393-4DF867C5C04E}">
  <sheetPr codeName="Planilha25"/>
  <dimension ref="A1:L24"/>
  <sheetViews>
    <sheetView zoomScale="85" zoomScaleNormal="85" workbookViewId="0">
      <selection activeCell="F32" sqref="F32"/>
    </sheetView>
  </sheetViews>
  <sheetFormatPr defaultRowHeight="15" x14ac:dyDescent="0.25"/>
  <cols>
    <col min="1" max="1" width="11.5703125" style="110" bestFit="1" customWidth="1"/>
    <col min="2" max="2" width="12.42578125" style="110" bestFit="1" customWidth="1"/>
    <col min="3" max="5" width="9.140625" style="110"/>
    <col min="6" max="6" width="39.7109375" style="183" bestFit="1" customWidth="1"/>
    <col min="7" max="11" width="9.140625" style="184"/>
    <col min="12" max="12" width="18.7109375" style="184" customWidth="1"/>
    <col min="13" max="16384" width="9.140625" style="110"/>
  </cols>
  <sheetData>
    <row r="1" spans="1:12" x14ac:dyDescent="0.25">
      <c r="A1" s="180">
        <v>45850</v>
      </c>
      <c r="B1" s="180">
        <v>45485.831157407411</v>
      </c>
      <c r="C1" s="179"/>
      <c r="D1" s="179"/>
      <c r="E1" s="179"/>
      <c r="G1" s="214" t="s">
        <v>286</v>
      </c>
      <c r="H1" s="214"/>
      <c r="I1" s="214"/>
      <c r="J1" s="214"/>
      <c r="K1" s="214"/>
      <c r="L1" s="214"/>
    </row>
    <row r="2" spans="1:12" x14ac:dyDescent="0.25">
      <c r="A2" s="181">
        <f>A1</f>
        <v>45850</v>
      </c>
      <c r="B2" s="181">
        <f ca="1">TODAY()</f>
        <v>45485</v>
      </c>
      <c r="C2" s="182">
        <f ca="1">A2-B2</f>
        <v>365</v>
      </c>
      <c r="D2" s="179"/>
      <c r="E2" s="179"/>
      <c r="G2" s="214" t="s">
        <v>287</v>
      </c>
      <c r="H2" s="214"/>
      <c r="I2" s="214"/>
      <c r="J2" s="214"/>
      <c r="K2" s="214"/>
      <c r="L2" s="214"/>
    </row>
    <row r="3" spans="1:12" x14ac:dyDescent="0.25">
      <c r="A3" s="179"/>
      <c r="B3" s="179"/>
      <c r="C3" s="179"/>
      <c r="D3" s="179"/>
      <c r="E3" s="179"/>
      <c r="G3" s="207" t="str">
        <f>'Bem Vindo (2)'!G3:L3</f>
        <v>MINISTÉRIO DA DEFESA</v>
      </c>
      <c r="H3" s="207"/>
      <c r="I3" s="207"/>
      <c r="J3" s="207"/>
      <c r="K3" s="207"/>
      <c r="L3" s="207"/>
    </row>
    <row r="4" spans="1:12" x14ac:dyDescent="0.25">
      <c r="A4" s="179"/>
      <c r="B4" s="179"/>
      <c r="C4" s="179"/>
      <c r="D4" s="179"/>
      <c r="E4" s="179"/>
      <c r="G4" s="207" t="str">
        <f>'Bem Vindo (2)'!G4:L4</f>
        <v>EXÉRCITO BRASILEIRO</v>
      </c>
      <c r="H4" s="207"/>
      <c r="I4" s="207"/>
      <c r="J4" s="207"/>
      <c r="K4" s="207"/>
      <c r="L4" s="207"/>
    </row>
    <row r="5" spans="1:12" x14ac:dyDescent="0.25">
      <c r="F5" s="183" t="s">
        <v>302</v>
      </c>
      <c r="G5" s="207" t="str">
        <f>'Bem Vindo (2)'!G5:L5</f>
        <v>CML</v>
      </c>
      <c r="H5" s="207"/>
      <c r="I5" s="207"/>
      <c r="J5" s="207"/>
      <c r="K5" s="207"/>
      <c r="L5" s="207"/>
    </row>
    <row r="6" spans="1:12" x14ac:dyDescent="0.25">
      <c r="F6" s="183" t="s">
        <v>324</v>
      </c>
      <c r="G6" s="207" t="str">
        <f>'Bem Vindo (2)'!G6:L6</f>
        <v>CA-Leste</v>
      </c>
      <c r="H6" s="207"/>
      <c r="I6" s="207"/>
      <c r="J6" s="207"/>
      <c r="K6" s="207"/>
      <c r="L6" s="207"/>
    </row>
    <row r="7" spans="1:12" x14ac:dyDescent="0.25">
      <c r="F7" s="183" t="s">
        <v>300</v>
      </c>
      <c r="G7" s="207" t="str">
        <f>'Bem Vindo (2)'!G7:L7</f>
        <v>Centro de Adestramento Leste</v>
      </c>
      <c r="H7" s="207"/>
      <c r="I7" s="207"/>
      <c r="J7" s="207"/>
      <c r="K7" s="207"/>
      <c r="L7" s="207"/>
    </row>
    <row r="8" spans="1:12" x14ac:dyDescent="0.25">
      <c r="F8" s="183" t="s">
        <v>301</v>
      </c>
      <c r="G8" s="207" t="str">
        <f>'Bem Vindo (2)'!G8:L8</f>
        <v>(Centro de Adestramento General Álvaro Braga/1996)</v>
      </c>
      <c r="H8" s="207"/>
      <c r="I8" s="207"/>
      <c r="J8" s="207"/>
      <c r="K8" s="207"/>
      <c r="L8" s="207"/>
    </row>
    <row r="9" spans="1:12" x14ac:dyDescent="0.25">
      <c r="F9" s="183" t="s">
        <v>288</v>
      </c>
      <c r="G9" s="207" t="str">
        <f>'Bem Vindo (2)'!G9:L9</f>
        <v>aqui fica nome do cmt da om</v>
      </c>
      <c r="H9" s="207"/>
      <c r="I9" s="207"/>
      <c r="J9" s="207"/>
      <c r="K9" s="207"/>
      <c r="L9" s="207"/>
    </row>
    <row r="10" spans="1:12" x14ac:dyDescent="0.25">
      <c r="F10" s="183" t="s">
        <v>289</v>
      </c>
      <c r="G10" s="207" t="str">
        <f>'Bem Vindo (2)'!G10:L10</f>
        <v>TC</v>
      </c>
      <c r="H10" s="207"/>
      <c r="I10" s="207"/>
      <c r="J10" s="207"/>
      <c r="K10" s="207"/>
      <c r="L10" s="207"/>
    </row>
    <row r="11" spans="1:12" x14ac:dyDescent="0.25">
      <c r="F11" s="183" t="s">
        <v>290</v>
      </c>
      <c r="G11" s="207" t="str">
        <f>'Bem Vindo (2)'!G11:L11</f>
        <v>aqui fica nome do cmt da cia</v>
      </c>
      <c r="H11" s="207"/>
      <c r="I11" s="207"/>
      <c r="J11" s="207"/>
      <c r="K11" s="207"/>
      <c r="L11" s="207"/>
    </row>
    <row r="12" spans="1:12" x14ac:dyDescent="0.25">
      <c r="F12" s="183" t="s">
        <v>291</v>
      </c>
      <c r="G12" s="207" t="str">
        <f>'Bem Vindo (2)'!G12:L12</f>
        <v>CAP</v>
      </c>
      <c r="H12" s="207"/>
      <c r="I12" s="207"/>
      <c r="J12" s="207"/>
      <c r="K12" s="207"/>
      <c r="L12" s="207"/>
    </row>
    <row r="13" spans="1:12" x14ac:dyDescent="0.25">
      <c r="F13" s="183" t="s">
        <v>292</v>
      </c>
      <c r="G13" s="207" t="str">
        <f>'Bem Vindo (2)'!G13:L13</f>
        <v>aqui fica nome do OD</v>
      </c>
      <c r="H13" s="207"/>
      <c r="I13" s="207"/>
      <c r="J13" s="207"/>
      <c r="K13" s="207"/>
      <c r="L13" s="207"/>
    </row>
    <row r="14" spans="1:12" x14ac:dyDescent="0.25">
      <c r="F14" s="183" t="s">
        <v>293</v>
      </c>
      <c r="G14" s="207" t="str">
        <f>'Bem Vindo (2)'!G14:L14</f>
        <v>CEL</v>
      </c>
      <c r="H14" s="207"/>
      <c r="I14" s="207"/>
      <c r="J14" s="207"/>
      <c r="K14" s="207"/>
      <c r="L14" s="207"/>
    </row>
    <row r="15" spans="1:12" x14ac:dyDescent="0.25">
      <c r="F15" s="183" t="s">
        <v>294</v>
      </c>
      <c r="G15" s="207" t="str">
        <f>'Bem Vindo (2)'!G15:L15</f>
        <v>Divisão de Adestramento</v>
      </c>
      <c r="H15" s="207"/>
      <c r="I15" s="207"/>
      <c r="J15" s="207"/>
      <c r="K15" s="207"/>
      <c r="L15" s="207"/>
    </row>
    <row r="16" spans="1:12" x14ac:dyDescent="0.25">
      <c r="F16" s="183" t="s">
        <v>295</v>
      </c>
      <c r="G16" s="207" t="str">
        <f>'Bem Vindo (2)'!G16:L16</f>
        <v>Div Adst</v>
      </c>
      <c r="H16" s="207"/>
      <c r="I16" s="207"/>
      <c r="J16" s="207"/>
      <c r="K16" s="207"/>
      <c r="L16" s="207"/>
    </row>
    <row r="17" spans="2:12" x14ac:dyDescent="0.25">
      <c r="F17" s="183" t="s">
        <v>296</v>
      </c>
      <c r="G17" s="207" t="str">
        <f>'Bem Vindo (2)'!G17:L17</f>
        <v>1º DE</v>
      </c>
      <c r="H17" s="207"/>
      <c r="I17" s="207"/>
      <c r="J17" s="207"/>
      <c r="K17" s="207"/>
      <c r="L17" s="207"/>
    </row>
    <row r="18" spans="2:12" x14ac:dyDescent="0.25">
      <c r="G18" s="206"/>
      <c r="H18" s="206"/>
      <c r="I18" s="206"/>
      <c r="J18" s="206"/>
      <c r="K18" s="206"/>
      <c r="L18" s="206"/>
    </row>
    <row r="19" spans="2:12" x14ac:dyDescent="0.25">
      <c r="G19" s="206"/>
      <c r="H19" s="206"/>
      <c r="I19" s="206"/>
      <c r="J19" s="206"/>
      <c r="K19" s="206"/>
      <c r="L19" s="206"/>
    </row>
    <row r="20" spans="2:12" x14ac:dyDescent="0.25">
      <c r="G20" s="206"/>
      <c r="H20" s="206"/>
      <c r="I20" s="206"/>
      <c r="J20" s="206"/>
      <c r="K20" s="206"/>
      <c r="L20" s="206"/>
    </row>
    <row r="21" spans="2:12" x14ac:dyDescent="0.25">
      <c r="G21" s="206"/>
      <c r="H21" s="206"/>
      <c r="I21" s="206"/>
      <c r="J21" s="206"/>
      <c r="K21" s="206"/>
      <c r="L21" s="206"/>
    </row>
    <row r="22" spans="2:12" x14ac:dyDescent="0.25">
      <c r="G22" s="206"/>
      <c r="H22" s="206"/>
      <c r="I22" s="206"/>
      <c r="J22" s="206"/>
      <c r="K22" s="206"/>
      <c r="L22" s="206"/>
    </row>
    <row r="23" spans="2:12" x14ac:dyDescent="0.25">
      <c r="C23" s="179"/>
      <c r="G23" s="206"/>
      <c r="H23" s="206"/>
      <c r="I23" s="206"/>
      <c r="J23" s="206"/>
      <c r="K23" s="206"/>
      <c r="L23" s="206"/>
    </row>
    <row r="24" spans="2:12" x14ac:dyDescent="0.25">
      <c r="B24" s="146"/>
      <c r="G24" s="206"/>
      <c r="H24" s="206"/>
      <c r="I24" s="206"/>
      <c r="J24" s="206"/>
      <c r="K24" s="206"/>
      <c r="L24" s="206"/>
    </row>
  </sheetData>
  <mergeCells count="24">
    <mergeCell ref="G1:L1"/>
    <mergeCell ref="G2:L2"/>
    <mergeCell ref="G14:L14"/>
    <mergeCell ref="G3:L3"/>
    <mergeCell ref="G4:L4"/>
    <mergeCell ref="G5:L5"/>
    <mergeCell ref="G7:L7"/>
    <mergeCell ref="G8:L8"/>
    <mergeCell ref="G9:L9"/>
    <mergeCell ref="G10:L10"/>
    <mergeCell ref="G11:L11"/>
    <mergeCell ref="G12:L12"/>
    <mergeCell ref="G13:L13"/>
    <mergeCell ref="G6:L6"/>
    <mergeCell ref="G21:L21"/>
    <mergeCell ref="G22:L22"/>
    <mergeCell ref="G23:L23"/>
    <mergeCell ref="G24:L24"/>
    <mergeCell ref="G15:L15"/>
    <mergeCell ref="G16:L16"/>
    <mergeCell ref="G17:L17"/>
    <mergeCell ref="G18:L18"/>
    <mergeCell ref="G19:L19"/>
    <mergeCell ref="G20:L20"/>
  </mergeCells>
  <pageMargins left="0.511811024" right="0.511811024" top="0.78740157499999996" bottom="0.78740157499999996" header="0.31496062000000002" footer="0.31496062000000002"/>
  <ignoredErrors>
    <ignoredError xmlns:x16r3="http://schemas.microsoft.com/office/spreadsheetml/2018/08/main" sqref="A2" x16r3:misleadingFormat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31F09-268A-4FB3-A13B-B2AD7501DBCA}">
  <sheetPr codeName="Planilha2">
    <tabColor theme="0"/>
    <pageSetUpPr fitToPage="1"/>
  </sheetPr>
  <dimension ref="A1:Z1048320"/>
  <sheetViews>
    <sheetView showGridLines="0" showRowColHeaders="0" topLeftCell="A2" zoomScale="145" zoomScaleNormal="145" workbookViewId="0">
      <pane xSplit="20" ySplit="26" topLeftCell="U49" activePane="bottomRight" state="frozen"/>
      <selection activeCell="A2" sqref="A2"/>
      <selection pane="topRight" activeCell="U2" sqref="U2"/>
      <selection pane="bottomLeft" activeCell="A28" sqref="A28"/>
      <selection pane="bottomRight" activeCell="D8" sqref="D8:K8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1" style="6" customWidth="1"/>
    <col min="4" max="10" width="9.140625" style="6" customWidth="1"/>
    <col min="11" max="11" width="10.5703125" style="6" customWidth="1"/>
    <col min="12" max="12" width="12.28515625" style="6" customWidth="1"/>
    <col min="13" max="13" width="9.140625" style="6" customWidth="1"/>
    <col min="14" max="14" width="9.42578125" style="6" customWidth="1"/>
    <col min="15" max="15" width="9.140625" style="6" customWidth="1"/>
    <col min="16" max="16" width="10.7109375" style="6" customWidth="1"/>
    <col min="17" max="17" width="9.140625" style="6" customWidth="1"/>
    <col min="18" max="18" width="11.42578125" style="6" bestFit="1" customWidth="1"/>
    <col min="19" max="20" width="9.140625" style="6" customWidth="1"/>
    <col min="21" max="16384" width="9.140625" style="6"/>
  </cols>
  <sheetData>
    <row r="1" spans="1:26" hidden="1" x14ac:dyDescent="0.25"/>
    <row r="2" spans="1:26" ht="15" customHeight="1" x14ac:dyDescent="0.25">
      <c r="C2" s="20"/>
      <c r="D2" s="20"/>
      <c r="E2" s="20"/>
      <c r="F2" s="20"/>
      <c r="G2" s="7"/>
      <c r="H2" s="7"/>
      <c r="I2" s="7"/>
      <c r="J2" s="7"/>
      <c r="K2" s="7"/>
      <c r="L2" s="7"/>
      <c r="M2" s="7"/>
      <c r="N2" s="7"/>
      <c r="Z2" s="6" t="s">
        <v>333</v>
      </c>
    </row>
    <row r="3" spans="1:26" ht="15" customHeight="1" x14ac:dyDescent="0.25">
      <c r="C3" s="20"/>
      <c r="D3" s="118" t="str">
        <f ca="1">IF(J3&lt;29,"Faltam menos de 30 dias pra essa planilha não ficar ativa, entre em contato com Sgt Aquino para reativa-la por mais tempo.","")</f>
        <v/>
      </c>
      <c r="E3" s="20"/>
      <c r="F3" s="20"/>
      <c r="G3" s="7"/>
      <c r="H3" s="7"/>
      <c r="I3" s="7"/>
      <c r="J3" s="117">
        <f ca="1">'Bem Vindo'!C2</f>
        <v>365</v>
      </c>
      <c r="N3" s="7"/>
      <c r="P3" s="216" t="s">
        <v>332</v>
      </c>
      <c r="Q3" s="216"/>
      <c r="R3" s="216"/>
      <c r="S3" s="216"/>
    </row>
    <row r="4" spans="1:26" ht="15" customHeight="1" thickBot="1" x14ac:dyDescent="0.3">
      <c r="C4" s="20"/>
      <c r="D4" s="20"/>
      <c r="E4" s="20"/>
      <c r="F4" s="20"/>
      <c r="G4" s="7"/>
      <c r="H4" s="7"/>
      <c r="I4" s="7"/>
      <c r="J4" s="7"/>
      <c r="K4" s="23"/>
      <c r="L4" s="7"/>
      <c r="M4" s="7"/>
      <c r="N4" s="7"/>
      <c r="P4" s="215"/>
      <c r="Q4" s="215"/>
      <c r="R4" s="215"/>
      <c r="S4" s="215"/>
    </row>
    <row r="5" spans="1:26" ht="15" customHeight="1" thickBot="1" x14ac:dyDescent="0.3">
      <c r="C5" s="189" t="str">
        <f ca="1">"AVISO IMPORTENTE!! Você tem "&amp;J3&amp;" dias disponíveis para usar essa planilha."</f>
        <v>AVISO IMPORTENTE!! Você tem 365 dias disponíveis para usar essa planilha.</v>
      </c>
      <c r="P5" s="235"/>
      <c r="Q5" s="236"/>
      <c r="R5" s="236"/>
      <c r="S5" s="237"/>
    </row>
    <row r="6" spans="1:26" ht="15" customHeight="1" thickBot="1" x14ac:dyDescent="0.3">
      <c r="A6" s="238" t="s">
        <v>0</v>
      </c>
      <c r="B6" s="238"/>
      <c r="C6" s="8" t="s">
        <v>21</v>
      </c>
      <c r="D6" s="8"/>
      <c r="J6" s="188" t="str">
        <f>"Quantidade de militares cadastrados: "&amp;COUNTA('BANCO DE DADOS (2)'!$A$3:$A$1990)</f>
        <v>Quantidade de militares cadastrados: 1</v>
      </c>
    </row>
    <row r="7" spans="1:26" ht="15" customHeight="1" thickTop="1" x14ac:dyDescent="0.25">
      <c r="C7" s="247" t="s">
        <v>103</v>
      </c>
      <c r="D7" s="248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10"/>
    </row>
    <row r="8" spans="1:26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12" t="s">
        <v>2</v>
      </c>
      <c r="Q8" s="239"/>
      <c r="R8" s="240"/>
      <c r="S8" s="241"/>
      <c r="T8" s="13"/>
    </row>
    <row r="9" spans="1:26" ht="15" customHeight="1" x14ac:dyDescent="0.25">
      <c r="C9" s="11"/>
      <c r="T9" s="13"/>
    </row>
    <row r="10" spans="1:26" ht="15" customHeight="1" x14ac:dyDescent="0.25">
      <c r="C10" s="11" t="s">
        <v>4</v>
      </c>
      <c r="D10" s="242"/>
      <c r="E10" s="243"/>
      <c r="F10" s="244"/>
      <c r="G10" s="224" t="s">
        <v>5</v>
      </c>
      <c r="H10" s="216"/>
      <c r="I10" s="245"/>
      <c r="J10" s="246"/>
      <c r="K10" s="6" t="s">
        <v>6</v>
      </c>
      <c r="L10" s="14"/>
      <c r="M10" s="252" t="s">
        <v>7</v>
      </c>
      <c r="N10" s="253"/>
      <c r="O10" s="245"/>
      <c r="P10" s="246"/>
      <c r="Q10" s="21" t="s">
        <v>55</v>
      </c>
      <c r="R10" s="220"/>
      <c r="S10" s="221"/>
      <c r="T10" s="13"/>
    </row>
    <row r="11" spans="1:26" ht="15" customHeight="1" x14ac:dyDescent="0.25">
      <c r="C11" s="11"/>
      <c r="T11" s="13"/>
    </row>
    <row r="12" spans="1:26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L12" s="21" t="s">
        <v>15</v>
      </c>
      <c r="M12" s="14"/>
      <c r="N12" s="21" t="s">
        <v>19</v>
      </c>
      <c r="O12" s="217"/>
      <c r="P12" s="219"/>
      <c r="Q12" s="21" t="s">
        <v>56</v>
      </c>
      <c r="R12" s="220"/>
      <c r="S12" s="221"/>
      <c r="T12" s="13"/>
    </row>
    <row r="13" spans="1:26" ht="15" customHeight="1" x14ac:dyDescent="0.25">
      <c r="C13" s="11"/>
      <c r="T13" s="13"/>
    </row>
    <row r="14" spans="1:26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L14" s="120" t="s">
        <v>16</v>
      </c>
      <c r="M14" s="217"/>
      <c r="N14" s="219"/>
      <c r="O14" s="216" t="s">
        <v>20</v>
      </c>
      <c r="P14" s="216"/>
      <c r="Q14" s="217"/>
      <c r="R14" s="218"/>
      <c r="S14" s="219"/>
      <c r="T14" s="13"/>
    </row>
    <row r="15" spans="1:26" ht="15" customHeight="1" x14ac:dyDescent="0.25">
      <c r="C15" s="11"/>
      <c r="T15" s="13"/>
    </row>
    <row r="16" spans="1:26" ht="15" customHeight="1" x14ac:dyDescent="0.25">
      <c r="C16" s="11" t="s">
        <v>11</v>
      </c>
      <c r="D16" s="225"/>
      <c r="E16" s="230"/>
      <c r="F16" s="230"/>
      <c r="G16" s="230"/>
      <c r="H16" s="230"/>
      <c r="I16" s="230"/>
      <c r="J16" s="230"/>
      <c r="K16" s="226"/>
      <c r="L16" s="21" t="s">
        <v>12</v>
      </c>
      <c r="M16" s="225"/>
      <c r="N16" s="226"/>
      <c r="O16" s="21" t="s">
        <v>13</v>
      </c>
      <c r="P16" s="217"/>
      <c r="Q16" s="219"/>
      <c r="R16" s="21" t="s">
        <v>14</v>
      </c>
      <c r="S16" s="14"/>
      <c r="T16" s="13"/>
    </row>
    <row r="17" spans="3:20" ht="15" customHeight="1" x14ac:dyDescent="0.25">
      <c r="C17" s="11"/>
      <c r="T17" s="13"/>
    </row>
    <row r="18" spans="3:20" ht="15" customHeight="1" x14ac:dyDescent="0.25">
      <c r="C18" s="11" t="s">
        <v>17</v>
      </c>
      <c r="D18" s="14"/>
      <c r="E18" s="224" t="s">
        <v>18</v>
      </c>
      <c r="F18" s="216"/>
      <c r="G18" s="225"/>
      <c r="H18" s="230"/>
      <c r="I18" s="230"/>
      <c r="J18" s="230"/>
      <c r="K18" s="226"/>
      <c r="L18" s="21" t="s">
        <v>200</v>
      </c>
      <c r="M18" s="227"/>
      <c r="N18" s="228"/>
      <c r="O18" s="229"/>
      <c r="P18" s="22" t="s">
        <v>201</v>
      </c>
      <c r="Q18" s="133"/>
      <c r="R18" s="6" t="s">
        <v>223</v>
      </c>
      <c r="S18" s="14"/>
      <c r="T18" s="13"/>
    </row>
    <row r="19" spans="3:20" ht="15" customHeight="1" x14ac:dyDescent="0.25">
      <c r="C19" s="11"/>
      <c r="S19" s="21"/>
      <c r="T19" s="13"/>
    </row>
    <row r="20" spans="3:20" ht="15" customHeight="1" thickBot="1" x14ac:dyDescent="0.3">
      <c r="C20" s="16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</row>
    <row r="21" spans="3:20" ht="15" customHeight="1" thickTop="1" thickBot="1" x14ac:dyDescent="0.3">
      <c r="G21" s="170"/>
    </row>
    <row r="22" spans="3:20" ht="15" customHeight="1" thickTop="1" thickBot="1" x14ac:dyDescent="0.3">
      <c r="C22" s="19"/>
      <c r="D22" s="9"/>
      <c r="E22" s="9"/>
      <c r="F22" s="9"/>
      <c r="G22" s="169" t="s">
        <v>308</v>
      </c>
      <c r="H22" s="9"/>
      <c r="I22" s="9"/>
      <c r="J22" s="9"/>
      <c r="K22" s="9"/>
      <c r="L22" s="9"/>
      <c r="M22" s="9"/>
      <c r="N22" s="9"/>
      <c r="O22" s="9"/>
      <c r="P22" s="231" t="s">
        <v>229</v>
      </c>
      <c r="Q22" s="231"/>
      <c r="R22" s="231"/>
      <c r="S22" s="231"/>
      <c r="T22" s="10"/>
    </row>
    <row r="23" spans="3:20" ht="15" customHeight="1" thickTop="1" thickBot="1" x14ac:dyDescent="0.3">
      <c r="C23" s="11"/>
      <c r="P23" s="222"/>
      <c r="Q23" s="223"/>
      <c r="R23" s="223"/>
      <c r="S23" s="223"/>
      <c r="T23" s="77"/>
    </row>
    <row r="24" spans="3:20" ht="15" customHeight="1" thickTop="1" x14ac:dyDescent="0.25">
      <c r="C24" s="11"/>
      <c r="P24" s="76"/>
      <c r="Q24" s="76"/>
      <c r="R24" s="76"/>
      <c r="S24" s="76"/>
      <c r="T24" s="13"/>
    </row>
    <row r="25" spans="3:20" ht="15" customHeight="1" thickBot="1" x14ac:dyDescent="0.3">
      <c r="C25" s="11"/>
      <c r="T25" s="13"/>
    </row>
    <row r="26" spans="3:20" ht="15" customHeight="1" thickBot="1" x14ac:dyDescent="0.3">
      <c r="C26" s="11"/>
      <c r="D26" s="232" t="s">
        <v>346</v>
      </c>
      <c r="E26" s="233"/>
      <c r="F26" s="233"/>
      <c r="G26" s="234"/>
      <c r="T26" s="13"/>
    </row>
    <row r="27" spans="3:20" ht="15" customHeight="1" thickBot="1" x14ac:dyDescent="0.3"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8"/>
    </row>
    <row r="28" spans="3:20" ht="15" customHeight="1" thickTop="1" x14ac:dyDescent="0.25">
      <c r="G28" s="9"/>
      <c r="H28" s="9"/>
    </row>
    <row r="31" spans="3:20" ht="15" customHeight="1" x14ac:dyDescent="0.25">
      <c r="F31" s="168"/>
    </row>
    <row r="43" spans="3:3" ht="15" customHeight="1" x14ac:dyDescent="0.25">
      <c r="C43" s="118"/>
    </row>
    <row r="1048306" spans="3:12" ht="15" customHeight="1" x14ac:dyDescent="0.25">
      <c r="C1048306" s="119"/>
      <c r="D1048306" s="119"/>
      <c r="E1048306" s="119"/>
      <c r="F1048306" s="119"/>
      <c r="G1048306" s="119"/>
      <c r="H1048306" s="119"/>
      <c r="I1048306" s="119"/>
      <c r="J1048306" s="119"/>
      <c r="K1048306" s="119"/>
      <c r="L1048306" s="119"/>
    </row>
    <row r="1048307" spans="3:12" ht="15" customHeight="1" x14ac:dyDescent="0.25">
      <c r="C1048307" s="119"/>
      <c r="D1048307" s="119"/>
      <c r="E1048307" s="119"/>
      <c r="F1048307" s="119"/>
      <c r="G1048307" s="119"/>
      <c r="H1048307" s="119"/>
      <c r="I1048307" s="119"/>
      <c r="J1048307" s="119"/>
      <c r="K1048307" s="119"/>
      <c r="L1048307" s="119"/>
    </row>
    <row r="1048308" spans="3:12" ht="15" customHeight="1" x14ac:dyDescent="0.25">
      <c r="C1048308" s="119"/>
      <c r="D1048308" s="119"/>
      <c r="E1048308" s="119"/>
      <c r="F1048308" s="119"/>
      <c r="G1048308" s="119"/>
      <c r="H1048308" s="119"/>
      <c r="I1048308" s="119"/>
      <c r="J1048308" s="119"/>
      <c r="K1048308" s="119"/>
      <c r="L1048308" s="119"/>
    </row>
    <row r="1048309" spans="3:12" ht="15" customHeight="1" x14ac:dyDescent="0.25">
      <c r="C1048309" s="119"/>
      <c r="D1048309" s="119"/>
      <c r="E1048309" s="119"/>
      <c r="F1048309" s="119"/>
      <c r="G1048309" s="119"/>
      <c r="H1048309" s="119"/>
      <c r="I1048309" s="119"/>
      <c r="J1048309" s="119"/>
      <c r="K1048309" s="119"/>
      <c r="L1048309" s="119"/>
    </row>
    <row r="1048310" spans="3:12" ht="15" customHeight="1" x14ac:dyDescent="0.25">
      <c r="C1048310" s="119"/>
      <c r="D1048310" s="119"/>
      <c r="E1048310" s="119"/>
      <c r="F1048310" s="119"/>
      <c r="G1048310" s="119"/>
      <c r="H1048310" s="119"/>
      <c r="I1048310" s="119"/>
      <c r="J1048310" s="119"/>
      <c r="K1048310" s="119"/>
      <c r="L1048310" s="119"/>
    </row>
    <row r="1048311" spans="3:12" ht="15" customHeight="1" x14ac:dyDescent="0.25">
      <c r="C1048311" s="119"/>
      <c r="D1048311" s="119"/>
      <c r="E1048311" s="119"/>
      <c r="F1048311" s="119"/>
      <c r="G1048311" s="119"/>
      <c r="H1048311" s="119"/>
      <c r="I1048311" s="119"/>
      <c r="J1048311" s="119"/>
      <c r="K1048311" s="119"/>
      <c r="L1048311" s="119"/>
    </row>
    <row r="1048312" spans="3:12" ht="15" customHeight="1" x14ac:dyDescent="0.25">
      <c r="C1048312" s="119"/>
      <c r="D1048312" s="119"/>
      <c r="E1048312" s="119"/>
      <c r="F1048312" s="119"/>
      <c r="G1048312" s="119"/>
      <c r="H1048312" s="119"/>
      <c r="I1048312" s="119"/>
      <c r="J1048312" s="119"/>
      <c r="K1048312" s="119"/>
      <c r="L1048312" s="119"/>
    </row>
    <row r="1048313" spans="3:12" ht="15" customHeight="1" x14ac:dyDescent="0.25">
      <c r="C1048313" s="119"/>
      <c r="D1048313" s="119"/>
      <c r="E1048313" s="119"/>
      <c r="F1048313" s="119"/>
      <c r="G1048313" s="119"/>
      <c r="H1048313" s="119"/>
      <c r="I1048313" s="119"/>
      <c r="J1048313" s="119"/>
      <c r="K1048313" s="119"/>
      <c r="L1048313" s="119"/>
    </row>
    <row r="1048314" spans="3:12" ht="15" customHeight="1" x14ac:dyDescent="0.25">
      <c r="C1048314" s="119"/>
      <c r="D1048314" s="119"/>
      <c r="E1048314" s="119"/>
      <c r="F1048314" s="119"/>
      <c r="G1048314" s="119"/>
      <c r="H1048314" s="119"/>
      <c r="I1048314" s="119"/>
      <c r="J1048314" s="119"/>
      <c r="K1048314" s="119"/>
      <c r="L1048314" s="119"/>
    </row>
    <row r="1048315" spans="3:12" ht="15" customHeight="1" x14ac:dyDescent="0.25">
      <c r="C1048315" s="119"/>
      <c r="D1048315" s="119"/>
      <c r="E1048315" s="119"/>
      <c r="F1048315" s="119"/>
      <c r="G1048315" s="119"/>
      <c r="H1048315" s="119"/>
      <c r="I1048315" s="119"/>
      <c r="J1048315" s="119"/>
      <c r="K1048315" s="119"/>
      <c r="L1048315" s="119"/>
    </row>
    <row r="1048316" spans="3:12" ht="15" customHeight="1" x14ac:dyDescent="0.25">
      <c r="C1048316" s="119"/>
      <c r="D1048316" s="119"/>
      <c r="E1048316" s="119"/>
      <c r="F1048316" s="119"/>
      <c r="G1048316" s="119"/>
      <c r="H1048316" s="119"/>
      <c r="I1048316" s="119"/>
      <c r="J1048316" s="119"/>
      <c r="K1048316" s="119"/>
      <c r="L1048316" s="119"/>
    </row>
    <row r="1048317" spans="3:12" ht="15" customHeight="1" x14ac:dyDescent="0.25">
      <c r="C1048317" s="119"/>
      <c r="D1048317" s="119"/>
      <c r="E1048317" s="119"/>
      <c r="F1048317" s="119"/>
      <c r="G1048317" s="119"/>
      <c r="H1048317" s="119"/>
      <c r="I1048317" s="119"/>
      <c r="J1048317" s="119"/>
      <c r="K1048317" s="119"/>
      <c r="L1048317" s="119"/>
    </row>
    <row r="1048318" spans="3:12" ht="15" customHeight="1" x14ac:dyDescent="0.25">
      <c r="C1048318" s="119"/>
      <c r="D1048318" s="119"/>
      <c r="E1048318" s="119"/>
      <c r="F1048318" s="119"/>
      <c r="G1048318" s="119"/>
      <c r="H1048318" s="119"/>
      <c r="I1048318" s="119"/>
      <c r="J1048318" s="119"/>
      <c r="K1048318" s="119"/>
      <c r="L1048318" s="119"/>
    </row>
    <row r="1048319" spans="3:12" ht="15" customHeight="1" x14ac:dyDescent="0.25">
      <c r="C1048319" s="119"/>
      <c r="D1048319" s="119"/>
      <c r="E1048319" s="119"/>
      <c r="F1048319" s="119"/>
      <c r="G1048319" s="119"/>
      <c r="H1048319" s="119"/>
      <c r="I1048319" s="119"/>
      <c r="J1048319" s="119"/>
      <c r="K1048319" s="119"/>
      <c r="L1048319" s="119"/>
    </row>
    <row r="1048320" spans="3:12" ht="15" customHeight="1" x14ac:dyDescent="0.25">
      <c r="C1048320" s="119"/>
      <c r="D1048320" s="119"/>
      <c r="E1048320" s="119"/>
      <c r="F1048320" s="119"/>
      <c r="G1048320" s="119"/>
      <c r="H1048320" s="119"/>
      <c r="I1048320" s="119"/>
      <c r="J1048320" s="119"/>
      <c r="K1048320" s="119"/>
      <c r="L1048320" s="119"/>
    </row>
  </sheetData>
  <dataConsolidate/>
  <mergeCells count="30">
    <mergeCell ref="D26:G26"/>
    <mergeCell ref="P5:S5"/>
    <mergeCell ref="D14:K14"/>
    <mergeCell ref="A6:B6"/>
    <mergeCell ref="Q8:S8"/>
    <mergeCell ref="R10:S10"/>
    <mergeCell ref="D10:F10"/>
    <mergeCell ref="D8:K8"/>
    <mergeCell ref="G10:H10"/>
    <mergeCell ref="I10:J10"/>
    <mergeCell ref="C7:D7"/>
    <mergeCell ref="O10:P10"/>
    <mergeCell ref="M8:O8"/>
    <mergeCell ref="M10:N10"/>
    <mergeCell ref="D12:K12"/>
    <mergeCell ref="M14:N14"/>
    <mergeCell ref="P23:S23"/>
    <mergeCell ref="O12:P12"/>
    <mergeCell ref="O14:P14"/>
    <mergeCell ref="E18:F18"/>
    <mergeCell ref="M16:N16"/>
    <mergeCell ref="M18:O18"/>
    <mergeCell ref="G18:K18"/>
    <mergeCell ref="D16:K16"/>
    <mergeCell ref="P22:S22"/>
    <mergeCell ref="P4:S4"/>
    <mergeCell ref="P3:S3"/>
    <mergeCell ref="Q14:S14"/>
    <mergeCell ref="R12:S12"/>
    <mergeCell ref="P16:Q16"/>
  </mergeCells>
  <dataValidations count="8">
    <dataValidation type="list" allowBlank="1" showInputMessage="1" showErrorMessage="1" sqref="L10" xr:uid="{56DE2445-DBD8-4FFE-AD67-BBF12DE7E91E}">
      <formula1>"CEL,TC,MAJ,CAP,1º TEN,2º TEN,ASP,STEN,1º SGT,2º SGT,3º SGT,CB,SD EP,SD EV"</formula1>
    </dataValidation>
    <dataValidation type="list" allowBlank="1" showInputMessage="1" showErrorMessage="1" sqref="M12" xr:uid="{1E0E5D35-BF6B-4AD0-A3E8-CDDAF2827C1F}">
      <formula1>"M,F"</formula1>
    </dataValidation>
    <dataValidation type="list" allowBlank="1" showInputMessage="1" showErrorMessage="1" sqref="M14" xr:uid="{905F7F3F-B61A-42AE-A78D-1C6DDDFD3053}">
      <formula1>"SOLTEIRO(A),CASADO(A),DIVORCIADO(A)"</formula1>
    </dataValidation>
    <dataValidation type="list" allowBlank="1" showInputMessage="1" showErrorMessage="1" sqref="M18:O18" xr:uid="{04408722-2857-4E91-9DFF-44C449DA8FC5}">
      <formula1>"INFANTARIA,CAVALARIA,ARTILHARIA,ENGENHARIA,COMUNICAÇÕES,MATERIAL BÉLICO,INTENDÊNCIA,ENGENHEIROS MILITARES,SAÚDE, QUADRO AUXILIAR DE OFICIAIS,ASSISTÊNCIA RELIGIOSA,QUADRO COMPLEMENTAR DE OFICIAIS"</formula1>
    </dataValidation>
    <dataValidation type="list" allowBlank="1" showInputMessage="1" showErrorMessage="1" sqref="S18" xr:uid="{8B96EAE3-65DA-4733-BB29-A03159795505}">
      <formula1>"Não Tem,A,B,C,D,E,A-B,A-C,A-D,A-E"</formula1>
    </dataValidation>
    <dataValidation type="list" allowBlank="1" showInputMessage="1" showErrorMessage="1" sqref="S16" xr:uid="{479E3BAE-36D8-4FBD-B7AB-2CAD83DD8FA2}">
      <formula1>"RO, AC, AM, RR, PA, AP, TO, MA, PI, CE, RN, PB, PE, AL, SE, BA, MG, ES, RJ, SP, PR, SC, RS, MS, MT, GO, DF,"</formula1>
    </dataValidation>
    <dataValidation type="list" allowBlank="1" showInputMessage="1" showErrorMessage="1" sqref="R12:S12" xr:uid="{FF4E7138-76F8-4CBB-9B21-8158D2501786}">
      <formula1>"CARREIRA,TEMPORÁRIO"</formula1>
    </dataValidation>
    <dataValidation type="whole" operator="lessThanOrEqual" allowBlank="1" showInputMessage="1" showErrorMessage="1" sqref="Q8:S8" xr:uid="{C1A8C854-C209-4E0B-85DE-8BC7F498BCCE}">
      <formula1>99999999999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FB3CC-8840-411C-AB74-531AC4CCAE9F}">
          <x14:formula1>
            <xm:f>'DECLARAÇÃO DE BENEFICIÁRIOS'!$O$16:$O$19</xm:f>
          </x14:formula1>
          <xm:sqref>P23:S23</xm:sqref>
        </x14:dataValidation>
        <x14:dataValidation type="list" allowBlank="1" showInputMessage="1" showErrorMessage="1" xr:uid="{AFE307F5-4492-464C-9FFF-3991B37A4571}">
          <x14:formula1>
            <xm:f>'BANCO DE DADOS (2)'!$A$3:$A$2960</xm:f>
          </x14:formula1>
          <xm:sqref>P5:S5 D26:G26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D4B35-AD88-4A26-BF0E-935280666583}">
  <sheetPr codeName="Planilha6">
    <tabColor theme="0"/>
  </sheetPr>
  <dimension ref="A1:T16"/>
  <sheetViews>
    <sheetView showGridLines="0" showRowColHeaders="0" topLeftCell="A2" zoomScale="145" zoomScaleNormal="145" workbookViewId="0">
      <pane xSplit="20" ySplit="26" topLeftCell="U28" activePane="bottomRight" state="frozen"/>
      <selection activeCell="A2" sqref="A2"/>
      <selection pane="topRight" activeCell="U2" sqref="U2"/>
      <selection pane="bottomLeft" activeCell="A28" sqref="A28"/>
      <selection pane="bottomRight" activeCell="D8" sqref="D8:K8 M8:O8 R8:S8 R10:S10 M10 J10:K10 E10:F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26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P10:Q10"/>
    <mergeCell ref="R10:S10"/>
    <mergeCell ref="P8:Q8"/>
    <mergeCell ref="R8:S8"/>
    <mergeCell ref="A6:B6"/>
    <mergeCell ref="C7:K7"/>
    <mergeCell ref="D14:K14"/>
    <mergeCell ref="D12:K12"/>
    <mergeCell ref="M8:O8"/>
    <mergeCell ref="D8:K8"/>
    <mergeCell ref="E10:F10"/>
    <mergeCell ref="H10:I10"/>
    <mergeCell ref="J10:K10"/>
  </mergeCells>
  <dataValidations count="2">
    <dataValidation type="list" allowBlank="1" showInputMessage="1" showErrorMessage="1" sqref="R10" xr:uid="{F737E428-FF58-4E8F-ACDC-A790A7B7C823}">
      <formula1>"SOLTEIRO(A),CASADO(A),DIVORCIADO(A)"</formula1>
    </dataValidation>
    <dataValidation type="list" allowBlank="1" showInputMessage="1" showErrorMessage="1" sqref="M10" xr:uid="{D7E6A449-D4D6-4D2C-8FB1-0777F13CE0E7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64C3-DB8E-4835-8208-AB8BFBFB866A}">
  <sheetPr codeName="Planilha7">
    <tabColor theme="0"/>
  </sheetPr>
  <dimension ref="A1:T16"/>
  <sheetViews>
    <sheetView showGridLines="0" showRowColHeaders="0" topLeftCell="A2" zoomScale="145" zoomScaleNormal="145" workbookViewId="0">
      <pane xSplit="39" ySplit="26" topLeftCell="AN28" activePane="bottomRight" state="frozen"/>
      <selection activeCell="D8" sqref="D8:K8 M8:O8 R8:S8 R10:S10 M10 J10:K10 E10:F10 D12:K12 D14:K14"/>
      <selection pane="topRight" activeCell="D8" sqref="D8:K8 M8:O8 R8:S8 R10:S10 M10 J10:K10 E10:F10 D12:K12 D14:K14"/>
      <selection pane="bottomLeft" activeCell="D8" sqref="D8:K8 M8:O8 R8:S8 R10:S10 M10 J10:K10 E10:F10 D12:K12 D14:K14"/>
      <selection pane="bottomRight" activeCell="D8" sqref="D8:K8 M8:O8 R8:S8 R10:S10 M10 J10:K10 E10:F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25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R10:S10"/>
    <mergeCell ref="D12:K12"/>
    <mergeCell ref="A6:B6"/>
    <mergeCell ref="C7:K7"/>
    <mergeCell ref="D8:K8"/>
    <mergeCell ref="M8:O8"/>
    <mergeCell ref="P8:Q8"/>
    <mergeCell ref="R8:S8"/>
    <mergeCell ref="D14:K14"/>
    <mergeCell ref="E10:F10"/>
    <mergeCell ref="H10:I10"/>
    <mergeCell ref="J10:K10"/>
    <mergeCell ref="P10:Q10"/>
  </mergeCells>
  <dataValidations count="2">
    <dataValidation type="list" allowBlank="1" showInputMessage="1" showErrorMessage="1" sqref="M10" xr:uid="{DC3E60C0-54EF-44DC-9742-AE4998EDAA70}">
      <formula1>"M,F"</formula1>
    </dataValidation>
    <dataValidation type="list" allowBlank="1" showInputMessage="1" showErrorMessage="1" sqref="R10" xr:uid="{F7CB3D0A-E068-4932-A578-055CA593E0DA}">
      <formula1>"SOLTEIRO(A),CASADO(A),DIVORCIADO(A)"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CAB1-4250-4528-AC64-5DB0D7A81004}">
  <sheetPr codeName="Planilha8">
    <tabColor theme="0"/>
  </sheetPr>
  <dimension ref="A1:T16"/>
  <sheetViews>
    <sheetView showGridLines="0" showRowColHeaders="0" topLeftCell="A2" zoomScale="145" zoomScaleNormal="145" workbookViewId="0">
      <pane xSplit="20" ySplit="26" topLeftCell="U28" activePane="bottomRight" state="frozen"/>
      <selection activeCell="A2" sqref="A2"/>
      <selection pane="topRight" activeCell="U2" sqref="U2"/>
      <selection pane="bottomLeft" activeCell="A28" sqref="A28"/>
      <selection pane="bottomRight" activeCell="D8" sqref="D8:K8 M8:O8 R8:S8 R10:S10 M10 J10:K10 E10:F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bestFit="1" customWidth="1"/>
    <col min="4" max="11" width="9.140625" style="6" customWidth="1"/>
    <col min="12" max="12" width="5.85546875" style="6" bestFit="1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31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R10:S10"/>
    <mergeCell ref="D12:K12"/>
    <mergeCell ref="A6:B6"/>
    <mergeCell ref="C7:K7"/>
    <mergeCell ref="D8:K8"/>
    <mergeCell ref="M8:O8"/>
    <mergeCell ref="P8:Q8"/>
    <mergeCell ref="R8:S8"/>
    <mergeCell ref="D14:K14"/>
    <mergeCell ref="E10:F10"/>
    <mergeCell ref="H10:I10"/>
    <mergeCell ref="J10:K10"/>
    <mergeCell ref="P10:Q10"/>
  </mergeCells>
  <dataValidations count="2">
    <dataValidation type="list" allowBlank="1" showInputMessage="1" showErrorMessage="1" sqref="M10" xr:uid="{B3BBA3E9-7452-4FFD-8115-B599BF4EEBFB}">
      <formula1>"M,F"</formula1>
    </dataValidation>
    <dataValidation type="list" allowBlank="1" showInputMessage="1" showErrorMessage="1" sqref="R10" xr:uid="{DF702776-2CBF-4001-AEA9-6495E11CEC99}">
      <formula1>"SOLTEIRO(A),CASADO(A),DIVORCIADO(A)"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DBF24-5E4B-4F04-BECC-F317DC8BBA49}">
  <sheetPr codeName="Planilha9">
    <tabColor theme="0"/>
  </sheetPr>
  <dimension ref="A1:T16"/>
  <sheetViews>
    <sheetView showGridLines="0" showRowColHeaders="0" topLeftCell="A2" zoomScale="145" zoomScaleNormal="145" workbookViewId="0">
      <pane xSplit="20" ySplit="26" topLeftCell="AB28" activePane="bottomRight" state="frozen"/>
      <selection activeCell="A2" sqref="A2"/>
      <selection pane="topRight" activeCell="U2" sqref="U2"/>
      <selection pane="bottomLeft" activeCell="A28" sqref="A28"/>
      <selection pane="bottomRight" activeCell="D8" sqref="D8:K8 M8:O8 R8:S8 R10:S10 M10 J10:K10 E10:F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bestFit="1" customWidth="1"/>
    <col min="4" max="11" width="9.140625" style="6" customWidth="1"/>
    <col min="12" max="12" width="5.85546875" style="6" bestFit="1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32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R10:S10"/>
    <mergeCell ref="D12:K12"/>
    <mergeCell ref="A6:B6"/>
    <mergeCell ref="C7:K7"/>
    <mergeCell ref="D8:K8"/>
    <mergeCell ref="M8:O8"/>
    <mergeCell ref="P8:Q8"/>
    <mergeCell ref="R8:S8"/>
    <mergeCell ref="D14:K14"/>
    <mergeCell ref="E10:F10"/>
    <mergeCell ref="H10:I10"/>
    <mergeCell ref="J10:K10"/>
    <mergeCell ref="P10:Q10"/>
  </mergeCells>
  <dataValidations count="2">
    <dataValidation type="list" allowBlank="1" showInputMessage="1" showErrorMessage="1" sqref="R10" xr:uid="{FF59A983-4EE8-4BC0-AAD0-EB01E2B336FD}">
      <formula1>"SOLTEIRO(A),CASADO(A),DIVORCIADO(A)"</formula1>
    </dataValidation>
    <dataValidation type="list" allowBlank="1" showInputMessage="1" showErrorMessage="1" sqref="M10" xr:uid="{2B8837B7-72DF-4C94-AE1C-A682C60638AF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0A7E8-5494-42D7-BA26-712499FF59D5}">
  <sheetPr codeName="Planilha10">
    <tabColor theme="0"/>
  </sheetPr>
  <dimension ref="A1:T16"/>
  <sheetViews>
    <sheetView showGridLines="0" showRowColHeaders="0" topLeftCell="A2" zoomScale="145" zoomScaleNormal="145" workbookViewId="0">
      <pane xSplit="20" ySplit="26" topLeftCell="U28" activePane="bottomRight" state="frozen"/>
      <selection activeCell="A2" sqref="A2"/>
      <selection pane="topRight" activeCell="U2" sqref="U2"/>
      <selection pane="bottomLeft" activeCell="A28" sqref="A28"/>
      <selection pane="bottomRight" activeCell="D8" sqref="D8:K8 M8:O8 R8:S8 R10:S10 M10 J10:K10 E10:F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bestFit="1" customWidth="1"/>
    <col min="4" max="11" width="9.140625" style="6" customWidth="1"/>
    <col min="12" max="12" width="5.85546875" style="6" bestFit="1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33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R10:S10"/>
    <mergeCell ref="D12:K12"/>
    <mergeCell ref="A6:B6"/>
    <mergeCell ref="C7:K7"/>
    <mergeCell ref="D8:K8"/>
    <mergeCell ref="M8:O8"/>
    <mergeCell ref="P8:Q8"/>
    <mergeCell ref="R8:S8"/>
    <mergeCell ref="D14:K14"/>
    <mergeCell ref="E10:F10"/>
    <mergeCell ref="H10:I10"/>
    <mergeCell ref="J10:K10"/>
    <mergeCell ref="P10:Q10"/>
  </mergeCells>
  <dataValidations count="2">
    <dataValidation type="list" allowBlank="1" showInputMessage="1" showErrorMessage="1" sqref="R10" xr:uid="{F67A2027-EC57-495D-96A2-0E61C7DDC534}">
      <formula1>"SOLTEIRO(A),CASADO(A),DIVORCIADO(A)"</formula1>
    </dataValidation>
    <dataValidation type="list" allowBlank="1" showInputMessage="1" showErrorMessage="1" sqref="M10" xr:uid="{644AE59F-F7A5-4FC8-B891-D1409CC1DCB1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B4FEC-3C27-482D-A0FB-F176B5E34342}">
  <sheetPr codeName="Planilha11">
    <tabColor theme="0"/>
  </sheetPr>
  <dimension ref="A1:T16"/>
  <sheetViews>
    <sheetView showGridLines="0" showRowColHeaders="0" topLeftCell="A2" zoomScale="145" zoomScaleNormal="145" workbookViewId="0">
      <pane xSplit="20" ySplit="26" topLeftCell="U28" activePane="bottomRight" state="frozen"/>
      <selection activeCell="A2" sqref="A2"/>
      <selection pane="topRight" activeCell="U2" sqref="U2"/>
      <selection pane="bottomLeft" activeCell="A28" sqref="A28"/>
      <selection pane="bottomRight" activeCell="D8" sqref="D8:K8 M8:O8 R8:S8 R10:S10 M10 J10:K10 E10:F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bestFit="1" customWidth="1"/>
    <col min="4" max="11" width="9.140625" style="6" customWidth="1"/>
    <col min="12" max="12" width="5.85546875" style="6" bestFit="1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34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R10:S10"/>
    <mergeCell ref="D12:K12"/>
    <mergeCell ref="A6:B6"/>
    <mergeCell ref="C7:K7"/>
    <mergeCell ref="D8:K8"/>
    <mergeCell ref="M8:O8"/>
    <mergeCell ref="P8:Q8"/>
    <mergeCell ref="R8:S8"/>
    <mergeCell ref="D14:K14"/>
    <mergeCell ref="E10:F10"/>
    <mergeCell ref="H10:I10"/>
    <mergeCell ref="J10:K10"/>
    <mergeCell ref="P10:Q10"/>
  </mergeCells>
  <dataValidations count="2">
    <dataValidation type="list" allowBlank="1" showInputMessage="1" showErrorMessage="1" sqref="R10" xr:uid="{7014BB42-9333-413B-93ED-73798AD76082}">
      <formula1>"SOLTEIRO(A),CASADO(A),DIVORCIADO(A)"</formula1>
    </dataValidation>
    <dataValidation type="list" allowBlank="1" showInputMessage="1" showErrorMessage="1" sqref="M10" xr:uid="{AD65EDB7-7C60-417D-95F4-E5E807047E29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3510F-153F-44A2-8F6E-D540CBA07944}">
  <sheetPr codeName="Planilha12">
    <tabColor theme="0"/>
  </sheetPr>
  <dimension ref="A1:T16"/>
  <sheetViews>
    <sheetView showGridLines="0" showRowColHeaders="0" topLeftCell="A2" zoomScale="145" zoomScaleNormal="145" workbookViewId="0">
      <pane xSplit="39" ySplit="26" topLeftCell="AN28" activePane="bottomRight" state="frozen"/>
      <selection activeCell="D8" sqref="D8:K8 M8:O8 R8:S8 R10:S10 M10 J10:K10 E10:F10 D12:K12 D14:K14"/>
      <selection pane="topRight" activeCell="D8" sqref="D8:K8 M8:O8 R8:S8 R10:S10 M10 J10:K10 E10:F10 D12:K12 D14:K14"/>
      <selection pane="bottomLeft" activeCell="D8" sqref="D8:K8 M8:O8 R8:S8 R10:S10 M10 J10:K10 E10:F10 D12:K12 D14:K14"/>
      <selection pane="bottomRight" activeCell="D8" sqref="D8:K8 M8:O8 R8:S8 R10:S10 M10 J10:K10 E10:F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28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R10:S10"/>
    <mergeCell ref="D12:K12"/>
    <mergeCell ref="A6:B6"/>
    <mergeCell ref="C7:K7"/>
    <mergeCell ref="D8:K8"/>
    <mergeCell ref="M8:O8"/>
    <mergeCell ref="P8:Q8"/>
    <mergeCell ref="R8:S8"/>
    <mergeCell ref="D14:K14"/>
    <mergeCell ref="E10:F10"/>
    <mergeCell ref="H10:I10"/>
    <mergeCell ref="J10:K10"/>
    <mergeCell ref="P10:Q10"/>
  </mergeCells>
  <dataValidations count="2">
    <dataValidation type="list" allowBlank="1" showInputMessage="1" showErrorMessage="1" sqref="R10" xr:uid="{AD9116BA-D66F-49D2-B26D-D119065CD9D7}">
      <formula1>"SOLTEIRO(A),CASADO(A),DIVORCIADO(A)"</formula1>
    </dataValidation>
    <dataValidation type="list" allowBlank="1" showInputMessage="1" showErrorMessage="1" sqref="M10" xr:uid="{CD0C93A6-14A1-42A3-940B-C062B8D006C7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22070-88F6-4F78-8B76-1968EFB74EF2}">
  <sheetPr codeName="Planilha13">
    <tabColor theme="0"/>
  </sheetPr>
  <dimension ref="A1:T16"/>
  <sheetViews>
    <sheetView showGridLines="0" showRowColHeaders="0" topLeftCell="A2" zoomScale="145" zoomScaleNormal="145" workbookViewId="0">
      <pane xSplit="20" ySplit="26" topLeftCell="U28" activePane="bottomRight" state="frozen"/>
      <selection activeCell="A2" sqref="A2"/>
      <selection pane="topRight" activeCell="U2" sqref="U2"/>
      <selection pane="bottomLeft" activeCell="A28" sqref="A28"/>
      <selection pane="bottomRight" activeCell="D8" sqref="D8:K8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bestFit="1" customWidth="1"/>
    <col min="4" max="11" width="9.140625" style="6" customWidth="1"/>
    <col min="12" max="12" width="5.85546875" style="6" bestFit="1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29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</sheetData>
  <mergeCells count="13">
    <mergeCell ref="R10:S10"/>
    <mergeCell ref="D12:K12"/>
    <mergeCell ref="A6:B6"/>
    <mergeCell ref="C7:K7"/>
    <mergeCell ref="D8:K8"/>
    <mergeCell ref="M8:O8"/>
    <mergeCell ref="P8:Q8"/>
    <mergeCell ref="R8:S8"/>
    <mergeCell ref="D14:K14"/>
    <mergeCell ref="E10:F10"/>
    <mergeCell ref="H10:I10"/>
    <mergeCell ref="J10:K10"/>
    <mergeCell ref="P10:Q10"/>
  </mergeCells>
  <dataValidations count="2">
    <dataValidation type="list" allowBlank="1" showInputMessage="1" showErrorMessage="1" sqref="M10" xr:uid="{3344A927-45F2-4EE7-A43F-75B040517218}">
      <formula1>"M,F"</formula1>
    </dataValidation>
    <dataValidation type="list" allowBlank="1" showInputMessage="1" showErrorMessage="1" sqref="R10" xr:uid="{B0E49131-1E49-41F8-8D9F-77529CD5FFC2}">
      <formula1>"SOLTEIRO(A),CASADO(A),DIVORCIADO(A)"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0B550-D27C-41D9-BCE9-A03965A67893}">
  <sheetPr codeName="Planilha3"/>
  <dimension ref="A1:XFD3"/>
  <sheetViews>
    <sheetView topLeftCell="CD1" workbookViewId="0">
      <selection activeCell="A3" sqref="A3:XFD3"/>
    </sheetView>
  </sheetViews>
  <sheetFormatPr defaultColWidth="7.7109375" defaultRowHeight="15" x14ac:dyDescent="0.25"/>
  <cols>
    <col min="1" max="1" width="32.85546875" bestFit="1" customWidth="1"/>
    <col min="2" max="2" width="11.42578125" bestFit="1" customWidth="1"/>
    <col min="3" max="3" width="12.7109375" bestFit="1" customWidth="1"/>
    <col min="4" max="4" width="14" bestFit="1" customWidth="1"/>
    <col min="5" max="5" width="13" bestFit="1" customWidth="1"/>
    <col min="6" max="6" width="11.85546875" bestFit="1" customWidth="1"/>
    <col min="7" max="7" width="16.42578125" bestFit="1" customWidth="1"/>
    <col min="8" max="8" width="11.85546875" bestFit="1" customWidth="1"/>
    <col min="9" max="9" width="22.85546875" bestFit="1" customWidth="1"/>
    <col min="10" max="10" width="6.140625" bestFit="1" customWidth="1"/>
    <col min="11" max="11" width="13.5703125" bestFit="1" customWidth="1"/>
    <col min="12" max="12" width="19.140625" bestFit="1" customWidth="1"/>
    <col min="13" max="13" width="12.85546875" bestFit="1" customWidth="1"/>
    <col min="14" max="14" width="53.7109375" bestFit="1" customWidth="1"/>
    <col min="15" max="15" width="4" bestFit="1" customWidth="1"/>
    <col min="16" max="16" width="19.7109375" bestFit="1" customWidth="1"/>
    <col min="17" max="17" width="18.7109375" bestFit="1" customWidth="1"/>
    <col min="18" max="18" width="17" bestFit="1" customWidth="1"/>
    <col min="19" max="19" width="8.28515625" bestFit="1" customWidth="1"/>
    <col min="20" max="20" width="22.28515625" bestFit="1" customWidth="1"/>
    <col min="21" max="21" width="10.28515625" bestFit="1" customWidth="1"/>
    <col min="22" max="22" width="15.5703125" bestFit="1" customWidth="1"/>
    <col min="23" max="23" width="14.7109375" bestFit="1" customWidth="1"/>
    <col min="24" max="24" width="12.85546875" bestFit="1" customWidth="1"/>
    <col min="25" max="25" width="22.5703125" bestFit="1" customWidth="1"/>
    <col min="26" max="26" width="14" bestFit="1" customWidth="1"/>
    <col min="27" max="27" width="5.140625" bestFit="1" customWidth="1"/>
    <col min="28" max="28" width="12.5703125" bestFit="1" customWidth="1"/>
    <col min="29" max="29" width="22.85546875" bestFit="1" customWidth="1"/>
    <col min="30" max="30" width="6.140625" bestFit="1" customWidth="1"/>
    <col min="31" max="31" width="13.5703125" bestFit="1" customWidth="1"/>
    <col min="32" max="32" width="11.42578125" bestFit="1" customWidth="1"/>
    <col min="33" max="33" width="12.7109375" bestFit="1" customWidth="1"/>
    <col min="34" max="34" width="22.5703125" bestFit="1" customWidth="1"/>
    <col min="35" max="35" width="20.7109375" bestFit="1" customWidth="1"/>
    <col min="36" max="36" width="5.140625" bestFit="1" customWidth="1"/>
    <col min="37" max="37" width="12.5703125" bestFit="1" customWidth="1"/>
    <col min="38" max="38" width="22.85546875" bestFit="1" customWidth="1"/>
    <col min="39" max="39" width="6.140625" bestFit="1" customWidth="1"/>
    <col min="40" max="40" width="13.5703125" bestFit="1" customWidth="1"/>
    <col min="41" max="41" width="11.42578125" bestFit="1" customWidth="1"/>
    <col min="42" max="42" width="12.7109375" bestFit="1" customWidth="1"/>
    <col min="43" max="43" width="22.5703125" bestFit="1" customWidth="1"/>
    <col min="44" max="44" width="13.28515625" bestFit="1" customWidth="1"/>
    <col min="45" max="45" width="5.140625" bestFit="1" customWidth="1"/>
    <col min="46" max="46" width="12.5703125" bestFit="1" customWidth="1"/>
    <col min="47" max="47" width="22.85546875" bestFit="1" customWidth="1"/>
    <col min="48" max="48" width="6.140625" bestFit="1" customWidth="1"/>
    <col min="49" max="49" width="13.5703125" bestFit="1" customWidth="1"/>
    <col min="50" max="50" width="11.42578125" bestFit="1" customWidth="1"/>
    <col min="51" max="51" width="12.7109375" bestFit="1" customWidth="1"/>
    <col min="52" max="52" width="22.5703125" bestFit="1" customWidth="1"/>
    <col min="53" max="53" width="16.42578125" bestFit="1" customWidth="1"/>
    <col min="54" max="54" width="12" bestFit="1" customWidth="1"/>
    <col min="55" max="55" width="12.5703125" bestFit="1" customWidth="1"/>
    <col min="56" max="56" width="22.85546875" bestFit="1" customWidth="1"/>
    <col min="57" max="57" width="6.140625" bestFit="1" customWidth="1"/>
    <col min="58" max="58" width="13.5703125" bestFit="1" customWidth="1"/>
    <col min="59" max="59" width="11.42578125" bestFit="1" customWidth="1"/>
    <col min="60" max="60" width="12.7109375" bestFit="1" customWidth="1"/>
    <col min="61" max="61" width="22.5703125" bestFit="1" customWidth="1"/>
    <col min="62" max="62" width="13.28515625" bestFit="1" customWidth="1"/>
    <col min="63" max="63" width="11" bestFit="1" customWidth="1"/>
    <col min="64" max="64" width="12.5703125" bestFit="1" customWidth="1"/>
    <col min="65" max="65" width="22.85546875" bestFit="1" customWidth="1"/>
    <col min="66" max="66" width="6.140625" bestFit="1" customWidth="1"/>
    <col min="67" max="67" width="13.5703125" bestFit="1" customWidth="1"/>
    <col min="68" max="68" width="11.42578125" bestFit="1" customWidth="1"/>
    <col min="69" max="69" width="12.7109375" bestFit="1" customWidth="1"/>
    <col min="70" max="70" width="22.5703125" bestFit="1" customWidth="1"/>
    <col min="71" max="71" width="13.28515625" bestFit="1" customWidth="1"/>
    <col min="72" max="72" width="12" bestFit="1" customWidth="1"/>
    <col min="73" max="73" width="12.5703125" bestFit="1" customWidth="1"/>
    <col min="74" max="74" width="22.85546875" bestFit="1" customWidth="1"/>
    <col min="75" max="75" width="6.140625" bestFit="1" customWidth="1"/>
    <col min="76" max="76" width="13.5703125" bestFit="1" customWidth="1"/>
    <col min="77" max="77" width="16.7109375" bestFit="1" customWidth="1"/>
    <col min="78" max="78" width="17.85546875" bestFit="1" customWidth="1"/>
    <col min="79" max="79" width="22.5703125" bestFit="1" customWidth="1"/>
    <col min="80" max="80" width="19.5703125" bestFit="1" customWidth="1"/>
    <col min="81" max="81" width="5.140625" bestFit="1" customWidth="1"/>
    <col min="82" max="82" width="12.5703125" bestFit="1" customWidth="1"/>
    <col min="83" max="83" width="22.85546875" bestFit="1" customWidth="1"/>
    <col min="84" max="84" width="6.140625" bestFit="1" customWidth="1"/>
    <col min="85" max="85" width="13.5703125" bestFit="1" customWidth="1"/>
    <col min="86" max="86" width="16.85546875" bestFit="1" customWidth="1"/>
    <col min="87" max="87" width="18" bestFit="1" customWidth="1"/>
    <col min="88" max="88" width="22.5703125" bestFit="1" customWidth="1"/>
    <col min="89" max="89" width="14" bestFit="1" customWidth="1"/>
    <col min="90" max="90" width="15.42578125" customWidth="1"/>
    <col min="91" max="91" width="12.5703125" bestFit="1" customWidth="1"/>
    <col min="92" max="92" width="22.85546875" bestFit="1" customWidth="1"/>
    <col min="93" max="93" width="6.140625" bestFit="1" customWidth="1"/>
    <col min="94" max="94" width="15.28515625" bestFit="1" customWidth="1"/>
    <col min="95" max="95" width="15.7109375" bestFit="1" customWidth="1"/>
    <col min="96" max="96" width="16.7109375" bestFit="1" customWidth="1"/>
    <col min="97" max="97" width="3" bestFit="1" customWidth="1"/>
    <col min="16380" max="16380" width="29" bestFit="1" customWidth="1"/>
    <col min="16384" max="16384" width="2.5703125" bestFit="1" customWidth="1"/>
  </cols>
  <sheetData>
    <row r="1" spans="1:97 16380:16384" s="166" customFormat="1" ht="15.75" x14ac:dyDescent="0.25">
      <c r="A1" s="166" t="s">
        <v>35</v>
      </c>
      <c r="B1" s="166" t="s">
        <v>36</v>
      </c>
      <c r="C1" s="166" t="s">
        <v>37</v>
      </c>
      <c r="D1" s="166" t="s">
        <v>38</v>
      </c>
      <c r="E1" s="166" t="s">
        <v>39</v>
      </c>
      <c r="F1" s="166" t="s">
        <v>40</v>
      </c>
      <c r="G1" s="166" t="s">
        <v>41</v>
      </c>
      <c r="H1" s="166" t="s">
        <v>42</v>
      </c>
      <c r="I1" s="166" t="s">
        <v>43</v>
      </c>
      <c r="J1" s="166" t="s">
        <v>44</v>
      </c>
      <c r="K1" s="166" t="s">
        <v>45</v>
      </c>
      <c r="L1" s="166" t="s">
        <v>46</v>
      </c>
      <c r="M1" s="166" t="s">
        <v>47</v>
      </c>
      <c r="N1" s="166" t="s">
        <v>48</v>
      </c>
      <c r="O1" s="166" t="s">
        <v>49</v>
      </c>
      <c r="P1" s="166" t="s">
        <v>50</v>
      </c>
      <c r="Q1" s="166" t="s">
        <v>51</v>
      </c>
      <c r="R1" s="166" t="s">
        <v>52</v>
      </c>
      <c r="S1" s="166" t="s">
        <v>53</v>
      </c>
      <c r="T1" s="166" t="s">
        <v>221</v>
      </c>
      <c r="U1" s="166" t="s">
        <v>219</v>
      </c>
      <c r="V1" s="166" t="s">
        <v>222</v>
      </c>
      <c r="W1" s="166" t="s">
        <v>54</v>
      </c>
      <c r="X1" s="166" t="s">
        <v>57</v>
      </c>
      <c r="Y1" s="166" t="s">
        <v>64</v>
      </c>
      <c r="Z1" s="166" t="s">
        <v>35</v>
      </c>
      <c r="AA1" s="166" t="s">
        <v>38</v>
      </c>
      <c r="AB1" s="166" t="s">
        <v>65</v>
      </c>
      <c r="AC1" s="166" t="s">
        <v>43</v>
      </c>
      <c r="AD1" s="166" t="s">
        <v>44</v>
      </c>
      <c r="AE1" s="166" t="s">
        <v>45</v>
      </c>
      <c r="AF1" s="166" t="s">
        <v>36</v>
      </c>
      <c r="AG1" s="166" t="s">
        <v>37</v>
      </c>
      <c r="AH1" s="166" t="s">
        <v>64</v>
      </c>
      <c r="AI1" s="166" t="s">
        <v>35</v>
      </c>
      <c r="AJ1" s="166" t="s">
        <v>38</v>
      </c>
      <c r="AK1" s="166" t="s">
        <v>65</v>
      </c>
      <c r="AL1" s="166" t="s">
        <v>43</v>
      </c>
      <c r="AM1" s="166" t="s">
        <v>44</v>
      </c>
      <c r="AN1" s="166" t="s">
        <v>45</v>
      </c>
      <c r="AO1" s="166" t="s">
        <v>36</v>
      </c>
      <c r="AP1" s="166" t="s">
        <v>37</v>
      </c>
      <c r="AQ1" s="166" t="s">
        <v>64</v>
      </c>
      <c r="AR1" s="166" t="s">
        <v>35</v>
      </c>
      <c r="AS1" s="166" t="s">
        <v>38</v>
      </c>
      <c r="AT1" s="166" t="s">
        <v>65</v>
      </c>
      <c r="AU1" s="166" t="s">
        <v>43</v>
      </c>
      <c r="AV1" s="166" t="s">
        <v>44</v>
      </c>
      <c r="AW1" s="166" t="s">
        <v>45</v>
      </c>
      <c r="AX1" s="166" t="s">
        <v>36</v>
      </c>
      <c r="AY1" s="166" t="s">
        <v>37</v>
      </c>
      <c r="AZ1" s="166" t="s">
        <v>64</v>
      </c>
      <c r="BA1" s="166" t="s">
        <v>35</v>
      </c>
      <c r="BB1" s="166" t="s">
        <v>38</v>
      </c>
      <c r="BC1" s="166" t="s">
        <v>65</v>
      </c>
      <c r="BD1" s="166" t="s">
        <v>43</v>
      </c>
      <c r="BE1" s="166" t="s">
        <v>44</v>
      </c>
      <c r="BF1" s="166" t="s">
        <v>45</v>
      </c>
      <c r="BG1" s="166" t="s">
        <v>36</v>
      </c>
      <c r="BH1" s="166" t="s">
        <v>37</v>
      </c>
      <c r="BI1" s="166" t="s">
        <v>64</v>
      </c>
      <c r="BJ1" s="166" t="s">
        <v>35</v>
      </c>
      <c r="BK1" s="166" t="s">
        <v>38</v>
      </c>
      <c r="BL1" s="166" t="s">
        <v>65</v>
      </c>
      <c r="BM1" s="166" t="s">
        <v>43</v>
      </c>
      <c r="BN1" s="166" t="s">
        <v>44</v>
      </c>
      <c r="BO1" s="166" t="s">
        <v>45</v>
      </c>
      <c r="BP1" s="166" t="s">
        <v>36</v>
      </c>
      <c r="BQ1" s="166" t="s">
        <v>37</v>
      </c>
      <c r="BR1" s="166" t="s">
        <v>64</v>
      </c>
      <c r="BS1" s="166" t="s">
        <v>35</v>
      </c>
      <c r="BT1" s="166" t="s">
        <v>38</v>
      </c>
      <c r="BU1" s="166" t="s">
        <v>65</v>
      </c>
      <c r="BV1" s="166" t="s">
        <v>43</v>
      </c>
      <c r="BW1" s="166" t="s">
        <v>44</v>
      </c>
      <c r="BX1" s="166" t="s">
        <v>45</v>
      </c>
      <c r="BY1" s="166" t="s">
        <v>36</v>
      </c>
      <c r="BZ1" s="166" t="s">
        <v>37</v>
      </c>
      <c r="CA1" s="166" t="s">
        <v>64</v>
      </c>
      <c r="CB1" s="166" t="s">
        <v>35</v>
      </c>
      <c r="CC1" s="166" t="s">
        <v>38</v>
      </c>
      <c r="CD1" s="166" t="s">
        <v>65</v>
      </c>
      <c r="CE1" s="166" t="s">
        <v>43</v>
      </c>
      <c r="CF1" s="166" t="s">
        <v>44</v>
      </c>
      <c r="CG1" s="166" t="s">
        <v>45</v>
      </c>
      <c r="CH1" s="166" t="s">
        <v>36</v>
      </c>
      <c r="CI1" s="166" t="s">
        <v>37</v>
      </c>
      <c r="CJ1" s="166" t="s">
        <v>64</v>
      </c>
      <c r="CK1" s="166" t="s">
        <v>35</v>
      </c>
      <c r="CL1" s="166" t="s">
        <v>38</v>
      </c>
      <c r="CM1" s="166" t="s">
        <v>65</v>
      </c>
      <c r="CN1" s="166" t="s">
        <v>43</v>
      </c>
      <c r="CO1" s="166" t="s">
        <v>44</v>
      </c>
      <c r="CP1" s="166" t="s">
        <v>45</v>
      </c>
      <c r="CQ1" s="166" t="s">
        <v>36</v>
      </c>
      <c r="CR1" s="166" t="s">
        <v>37</v>
      </c>
      <c r="XEZ1" s="167" t="s">
        <v>59</v>
      </c>
      <c r="XFD1" s="166">
        <f>'CENTRAL DE INFORMAÇÕES'!P5</f>
        <v>0</v>
      </c>
    </row>
    <row r="2" spans="1:97 16380:16384" s="25" customFormat="1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25">
        <v>12</v>
      </c>
      <c r="M2" s="25">
        <v>13</v>
      </c>
      <c r="N2" s="25">
        <v>14</v>
      </c>
      <c r="O2" s="25">
        <v>15</v>
      </c>
      <c r="P2" s="25">
        <v>16</v>
      </c>
      <c r="Q2" s="25">
        <v>17</v>
      </c>
      <c r="R2" s="25">
        <v>18</v>
      </c>
      <c r="S2" s="25">
        <v>19</v>
      </c>
      <c r="T2" s="25">
        <v>20</v>
      </c>
      <c r="U2" s="25">
        <v>21</v>
      </c>
      <c r="V2" s="25">
        <v>22</v>
      </c>
      <c r="W2" s="25">
        <v>23</v>
      </c>
      <c r="X2" s="25">
        <v>24</v>
      </c>
      <c r="Y2" s="25">
        <v>25</v>
      </c>
      <c r="Z2" s="25">
        <v>26</v>
      </c>
      <c r="AA2" s="25">
        <v>27</v>
      </c>
      <c r="AB2" s="25">
        <v>28</v>
      </c>
      <c r="AC2" s="25">
        <v>29</v>
      </c>
      <c r="AD2" s="25">
        <v>30</v>
      </c>
      <c r="AE2" s="25">
        <v>31</v>
      </c>
      <c r="AF2" s="25">
        <v>32</v>
      </c>
      <c r="AG2" s="25">
        <v>33</v>
      </c>
      <c r="AH2" s="25">
        <v>34</v>
      </c>
      <c r="AI2" s="25">
        <v>35</v>
      </c>
      <c r="AJ2" s="25">
        <v>36</v>
      </c>
      <c r="AK2" s="25">
        <v>37</v>
      </c>
      <c r="AL2" s="25">
        <v>38</v>
      </c>
      <c r="AM2" s="25">
        <v>39</v>
      </c>
      <c r="AN2" s="25">
        <v>40</v>
      </c>
      <c r="AO2" s="25">
        <v>41</v>
      </c>
      <c r="AP2" s="25">
        <v>42</v>
      </c>
      <c r="AQ2" s="25">
        <v>43</v>
      </c>
      <c r="AR2" s="25">
        <v>44</v>
      </c>
      <c r="AS2" s="25">
        <v>45</v>
      </c>
      <c r="AT2" s="25">
        <v>46</v>
      </c>
      <c r="AU2" s="25">
        <v>47</v>
      </c>
      <c r="AV2" s="25">
        <v>48</v>
      </c>
      <c r="AW2" s="25">
        <v>49</v>
      </c>
      <c r="AX2" s="25">
        <v>50</v>
      </c>
      <c r="AY2" s="25">
        <v>51</v>
      </c>
      <c r="AZ2" s="25">
        <v>52</v>
      </c>
      <c r="BA2" s="25">
        <v>53</v>
      </c>
      <c r="BB2" s="25">
        <v>54</v>
      </c>
      <c r="BC2" s="25">
        <v>55</v>
      </c>
      <c r="BD2" s="25">
        <v>56</v>
      </c>
      <c r="BE2" s="25">
        <v>57</v>
      </c>
      <c r="BF2" s="25">
        <v>58</v>
      </c>
      <c r="BG2" s="25">
        <v>59</v>
      </c>
      <c r="BH2" s="25">
        <v>60</v>
      </c>
      <c r="BI2" s="25">
        <v>61</v>
      </c>
      <c r="BJ2" s="25">
        <v>62</v>
      </c>
      <c r="BK2" s="25">
        <v>63</v>
      </c>
      <c r="BL2" s="25">
        <v>64</v>
      </c>
      <c r="BM2" s="25">
        <v>65</v>
      </c>
      <c r="BN2" s="25">
        <v>66</v>
      </c>
      <c r="BO2" s="25">
        <v>67</v>
      </c>
      <c r="BP2" s="25">
        <v>68</v>
      </c>
      <c r="BQ2" s="25">
        <v>69</v>
      </c>
      <c r="BR2" s="25">
        <v>70</v>
      </c>
      <c r="BS2" s="25">
        <v>71</v>
      </c>
      <c r="BT2" s="25">
        <v>72</v>
      </c>
      <c r="BU2" s="25">
        <v>73</v>
      </c>
      <c r="BV2" s="25">
        <v>74</v>
      </c>
      <c r="BW2" s="25">
        <v>75</v>
      </c>
      <c r="BX2" s="25">
        <v>76</v>
      </c>
      <c r="BY2" s="25">
        <v>77</v>
      </c>
      <c r="BZ2" s="25">
        <v>78</v>
      </c>
      <c r="CA2" s="25">
        <v>79</v>
      </c>
      <c r="CB2" s="25">
        <v>80</v>
      </c>
      <c r="CC2" s="25">
        <v>81</v>
      </c>
      <c r="CD2" s="25">
        <v>82</v>
      </c>
      <c r="CE2" s="25">
        <v>83</v>
      </c>
      <c r="CF2" s="25">
        <v>84</v>
      </c>
      <c r="CG2" s="25">
        <v>85</v>
      </c>
      <c r="CH2" s="25">
        <v>86</v>
      </c>
      <c r="CI2" s="25">
        <v>87</v>
      </c>
      <c r="CJ2" s="25">
        <v>88</v>
      </c>
      <c r="CK2" s="25">
        <v>89</v>
      </c>
      <c r="CL2" s="25">
        <v>90</v>
      </c>
      <c r="CM2" s="25">
        <v>91</v>
      </c>
      <c r="CN2" s="25">
        <v>92</v>
      </c>
      <c r="CO2" s="25">
        <v>93</v>
      </c>
      <c r="CP2" s="25">
        <v>94</v>
      </c>
      <c r="CQ2" s="25">
        <v>95</v>
      </c>
      <c r="CR2" s="25">
        <v>96</v>
      </c>
      <c r="CS2" s="25">
        <v>97</v>
      </c>
      <c r="XEZ2" s="26" t="s">
        <v>60</v>
      </c>
      <c r="XFD2" s="25" t="str">
        <f>'ATUALIZAÇÃO DE CADASTRO'!P5</f>
        <v>VINICIUS AQUINO VIEIRA DE SOUZA</v>
      </c>
    </row>
    <row r="3" spans="1:97 16380:16384" s="1" customFormat="1" x14ac:dyDescent="0.25">
      <c r="A3" s="1" t="s">
        <v>346</v>
      </c>
      <c r="B3" s="1" t="s">
        <v>348</v>
      </c>
      <c r="C3" s="1" t="s">
        <v>66</v>
      </c>
      <c r="D3" s="3">
        <v>12345678900</v>
      </c>
      <c r="E3" s="1">
        <v>12345678901</v>
      </c>
      <c r="F3" s="4">
        <v>1212311233</v>
      </c>
      <c r="G3" s="2">
        <v>42125</v>
      </c>
      <c r="H3" s="1" t="s">
        <v>328</v>
      </c>
      <c r="I3" s="2">
        <v>35109</v>
      </c>
      <c r="J3" s="1" t="s">
        <v>22</v>
      </c>
      <c r="K3" s="1" t="s">
        <v>23</v>
      </c>
      <c r="L3" s="1" t="s">
        <v>231</v>
      </c>
      <c r="M3" s="1" t="s">
        <v>230</v>
      </c>
      <c r="N3" s="1" t="s">
        <v>183</v>
      </c>
      <c r="O3" s="1">
        <v>18</v>
      </c>
      <c r="P3" s="1" t="s">
        <v>179</v>
      </c>
      <c r="Q3" s="1" t="s">
        <v>182</v>
      </c>
      <c r="R3" s="1" t="s">
        <v>181</v>
      </c>
      <c r="S3" s="1" t="s">
        <v>62</v>
      </c>
      <c r="T3" s="1" t="s">
        <v>224</v>
      </c>
      <c r="U3" s="1" t="s">
        <v>220</v>
      </c>
      <c r="V3" s="1" t="s">
        <v>180</v>
      </c>
      <c r="W3" s="5" t="s">
        <v>330</v>
      </c>
      <c r="X3" s="1" t="s">
        <v>61</v>
      </c>
      <c r="Y3" s="1" t="s">
        <v>67</v>
      </c>
      <c r="Z3" s="1" t="s">
        <v>105</v>
      </c>
      <c r="AA3" s="1">
        <v>0</v>
      </c>
      <c r="AB3" s="1">
        <v>0</v>
      </c>
      <c r="AC3" s="2">
        <v>36892</v>
      </c>
      <c r="AD3" s="1" t="s">
        <v>68</v>
      </c>
      <c r="AE3" s="1" t="s">
        <v>23</v>
      </c>
      <c r="AF3" s="1" t="s">
        <v>106</v>
      </c>
      <c r="AG3" s="1" t="s">
        <v>107</v>
      </c>
      <c r="AH3" s="1" t="s">
        <v>69</v>
      </c>
      <c r="AI3" s="1" t="s">
        <v>108</v>
      </c>
      <c r="AJ3" s="1">
        <v>0</v>
      </c>
      <c r="AK3" s="1">
        <v>0</v>
      </c>
      <c r="AL3" s="2">
        <v>36923</v>
      </c>
      <c r="AM3" s="1" t="s">
        <v>68</v>
      </c>
      <c r="AN3" s="1" t="s">
        <v>23</v>
      </c>
      <c r="AO3" s="1" t="s">
        <v>109</v>
      </c>
      <c r="AP3" s="1" t="s">
        <v>110</v>
      </c>
      <c r="AQ3" s="1" t="s">
        <v>31</v>
      </c>
      <c r="AR3" s="1" t="s">
        <v>111</v>
      </c>
      <c r="AS3" s="1">
        <v>0</v>
      </c>
      <c r="AT3" s="1">
        <v>0</v>
      </c>
      <c r="AU3" s="2">
        <v>36951</v>
      </c>
      <c r="AV3" s="1" t="s">
        <v>22</v>
      </c>
      <c r="AW3" s="1">
        <v>0</v>
      </c>
      <c r="AX3" s="1" t="s">
        <v>112</v>
      </c>
      <c r="AY3" s="1" t="s">
        <v>113</v>
      </c>
      <c r="AZ3" s="1" t="s">
        <v>32</v>
      </c>
      <c r="BA3" s="1" t="s">
        <v>329</v>
      </c>
      <c r="BB3" s="1">
        <v>11111111111</v>
      </c>
      <c r="BC3" s="1">
        <v>11111111</v>
      </c>
      <c r="BD3" s="2">
        <v>36892</v>
      </c>
      <c r="BE3" s="1" t="s">
        <v>22</v>
      </c>
      <c r="BF3" s="1" t="s">
        <v>23</v>
      </c>
      <c r="BG3" s="1" t="s">
        <v>122</v>
      </c>
      <c r="BH3" s="1" t="s">
        <v>123</v>
      </c>
      <c r="BI3" s="1" t="s">
        <v>33</v>
      </c>
      <c r="BJ3" s="1" t="s">
        <v>124</v>
      </c>
      <c r="BK3" s="1">
        <v>1111111112</v>
      </c>
      <c r="BL3" s="1">
        <v>101010</v>
      </c>
      <c r="BM3" s="2">
        <v>36892</v>
      </c>
      <c r="BN3" s="1" t="s">
        <v>22</v>
      </c>
      <c r="BO3" s="1" t="s">
        <v>23</v>
      </c>
      <c r="BP3" s="1" t="s">
        <v>125</v>
      </c>
      <c r="BQ3" s="1" t="s">
        <v>126</v>
      </c>
      <c r="BR3" s="1" t="s">
        <v>34</v>
      </c>
      <c r="BS3" s="1" t="s">
        <v>127</v>
      </c>
      <c r="BT3" s="1">
        <v>111111111111</v>
      </c>
      <c r="BU3" s="1">
        <v>10201021</v>
      </c>
      <c r="BV3" s="2">
        <v>36892</v>
      </c>
      <c r="BW3" s="1" t="s">
        <v>22</v>
      </c>
      <c r="BX3" s="1" t="s">
        <v>23</v>
      </c>
      <c r="BY3" s="1" t="s">
        <v>128</v>
      </c>
      <c r="BZ3" s="1" t="s">
        <v>129</v>
      </c>
      <c r="CA3" s="1" t="s">
        <v>115</v>
      </c>
      <c r="CB3" s="1" t="s">
        <v>114</v>
      </c>
      <c r="CC3" s="1">
        <v>0</v>
      </c>
      <c r="CD3" s="1">
        <v>1111111111111</v>
      </c>
      <c r="CE3" s="2">
        <v>38078</v>
      </c>
      <c r="CF3" s="1" t="s">
        <v>22</v>
      </c>
      <c r="CG3" s="1" t="s">
        <v>23</v>
      </c>
      <c r="CH3" s="1" t="s">
        <v>116</v>
      </c>
      <c r="CI3" s="1" t="s">
        <v>117</v>
      </c>
      <c r="CJ3" s="1" t="s">
        <v>119</v>
      </c>
      <c r="CK3" s="1" t="s">
        <v>118</v>
      </c>
      <c r="CL3" s="1">
        <v>222222222222</v>
      </c>
      <c r="CM3" s="1">
        <v>33333333333</v>
      </c>
      <c r="CN3" s="2">
        <v>39448</v>
      </c>
      <c r="CO3" s="1" t="s">
        <v>22</v>
      </c>
      <c r="CP3" s="1" t="s">
        <v>131</v>
      </c>
      <c r="CQ3" s="1" t="s">
        <v>120</v>
      </c>
      <c r="CR3" s="1" t="s">
        <v>121</v>
      </c>
    </row>
  </sheetData>
  <pageMargins left="0.51181102362204722" right="0.51181102362204722" top="0.78740157480314965" bottom="0.78740157480314965" header="0.31496062992125984" footer="0.31496062992125984"/>
  <pageSetup paperSize="9" scale="50" fitToWidth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67B93-9600-4547-9F65-F7160E40205A}">
  <sheetPr codeName="Planilha1"/>
  <dimension ref="A1:CR13"/>
  <sheetViews>
    <sheetView topLeftCell="E1" workbookViewId="0">
      <selection activeCell="T5" sqref="T5"/>
    </sheetView>
  </sheetViews>
  <sheetFormatPr defaultRowHeight="15" x14ac:dyDescent="0.25"/>
  <cols>
    <col min="1" max="1" width="26.7109375" bestFit="1" customWidth="1"/>
    <col min="2" max="2" width="9.5703125" bestFit="1" customWidth="1"/>
    <col min="3" max="3" width="10.7109375" bestFit="1" customWidth="1"/>
    <col min="4" max="4" width="14" bestFit="1" customWidth="1"/>
    <col min="5" max="5" width="10.140625" bestFit="1" customWidth="1"/>
    <col min="6" max="6" width="10.85546875" bestFit="1" customWidth="1"/>
    <col min="7" max="7" width="12.85546875" bestFit="1" customWidth="1"/>
    <col min="8" max="8" width="9.85546875" bestFit="1" customWidth="1"/>
    <col min="9" max="9" width="18.7109375" bestFit="1" customWidth="1"/>
    <col min="10" max="10" width="5.28515625" bestFit="1" customWidth="1"/>
    <col min="11" max="11" width="10.85546875" bestFit="1" customWidth="1"/>
    <col min="12" max="12" width="15.7109375" bestFit="1" customWidth="1"/>
    <col min="13" max="13" width="6.140625" bestFit="1" customWidth="1"/>
    <col min="14" max="14" width="9.28515625" bestFit="1" customWidth="1"/>
    <col min="15" max="15" width="3.28515625" bestFit="1" customWidth="1"/>
    <col min="16" max="16" width="13.85546875" bestFit="1" customWidth="1"/>
    <col min="17" max="17" width="6.28515625" bestFit="1" customWidth="1"/>
    <col min="18" max="18" width="7.140625" bestFit="1" customWidth="1"/>
    <col min="19" max="19" width="6.85546875" bestFit="1" customWidth="1"/>
    <col min="20" max="20" width="35.7109375" bestFit="1" customWidth="1"/>
    <col min="21" max="21" width="10.140625" bestFit="1" customWidth="1"/>
    <col min="22" max="22" width="12.85546875" bestFit="1" customWidth="1"/>
    <col min="23" max="23" width="6.140625" bestFit="1" customWidth="1"/>
    <col min="24" max="24" width="6.85546875" bestFit="1" customWidth="1"/>
    <col min="25" max="25" width="18.42578125" bestFit="1" customWidth="1"/>
    <col min="26" max="26" width="7.42578125" bestFit="1" customWidth="1"/>
    <col min="27" max="27" width="12" bestFit="1" customWidth="1"/>
    <col min="28" max="28" width="10.7109375" bestFit="1" customWidth="1"/>
    <col min="29" max="29" width="18.7109375" bestFit="1" customWidth="1"/>
    <col min="30" max="30" width="5.28515625" bestFit="1" customWidth="1"/>
    <col min="31" max="31" width="11.140625" bestFit="1" customWidth="1"/>
    <col min="32" max="32" width="10.5703125" bestFit="1" customWidth="1"/>
    <col min="33" max="33" width="10.7109375" bestFit="1" customWidth="1"/>
    <col min="34" max="34" width="18.42578125" bestFit="1" customWidth="1"/>
    <col min="35" max="35" width="11.28515625" bestFit="1" customWidth="1"/>
    <col min="36" max="36" width="12" bestFit="1" customWidth="1"/>
    <col min="37" max="37" width="10.7109375" bestFit="1" customWidth="1"/>
    <col min="38" max="38" width="18.7109375" bestFit="1" customWidth="1"/>
    <col min="39" max="39" width="5.28515625" bestFit="1" customWidth="1"/>
    <col min="40" max="40" width="11.140625" bestFit="1" customWidth="1"/>
    <col min="41" max="41" width="9.5703125" bestFit="1" customWidth="1"/>
    <col min="42" max="42" width="10.7109375" bestFit="1" customWidth="1"/>
    <col min="43" max="43" width="18.42578125" bestFit="1" customWidth="1"/>
    <col min="44" max="44" width="7.5703125" bestFit="1" customWidth="1"/>
    <col min="45" max="45" width="10" bestFit="1" customWidth="1"/>
    <col min="46" max="46" width="10.7109375" bestFit="1" customWidth="1"/>
    <col min="47" max="47" width="18.7109375" bestFit="1" customWidth="1"/>
    <col min="48" max="48" width="5.28515625" bestFit="1" customWidth="1"/>
    <col min="49" max="49" width="11.140625" bestFit="1" customWidth="1"/>
    <col min="50" max="50" width="10.85546875" bestFit="1" customWidth="1"/>
    <col min="51" max="51" width="12.5703125" bestFit="1" customWidth="1"/>
    <col min="52" max="52" width="18.42578125" bestFit="1" customWidth="1"/>
    <col min="53" max="53" width="13.140625" bestFit="1" customWidth="1"/>
    <col min="54" max="54" width="12" bestFit="1" customWidth="1"/>
    <col min="55" max="55" width="10.7109375" bestFit="1" customWidth="1"/>
    <col min="56" max="56" width="18.7109375" bestFit="1" customWidth="1"/>
    <col min="57" max="57" width="5.28515625" bestFit="1" customWidth="1"/>
    <col min="58" max="58" width="12.140625" bestFit="1" customWidth="1"/>
    <col min="59" max="59" width="9.5703125" bestFit="1" customWidth="1"/>
    <col min="60" max="60" width="10.7109375" bestFit="1" customWidth="1"/>
    <col min="61" max="61" width="18.42578125" bestFit="1" customWidth="1"/>
    <col min="62" max="62" width="21.42578125" bestFit="1" customWidth="1"/>
    <col min="63" max="63" width="12" bestFit="1" customWidth="1"/>
    <col min="64" max="64" width="10.7109375" bestFit="1" customWidth="1"/>
    <col min="65" max="65" width="18.7109375" bestFit="1" customWidth="1"/>
    <col min="66" max="66" width="5.28515625" bestFit="1" customWidth="1"/>
    <col min="67" max="67" width="12.140625" bestFit="1" customWidth="1"/>
    <col min="68" max="68" width="11.28515625" bestFit="1" customWidth="1"/>
    <col min="69" max="69" width="10.7109375" bestFit="1" customWidth="1"/>
    <col min="70" max="70" width="18.42578125" bestFit="1" customWidth="1"/>
    <col min="71" max="71" width="19.42578125" bestFit="1" customWidth="1"/>
    <col min="72" max="72" width="12" bestFit="1" customWidth="1"/>
    <col min="73" max="73" width="10.7109375" bestFit="1" customWidth="1"/>
    <col min="74" max="74" width="18.7109375" bestFit="1" customWidth="1"/>
    <col min="75" max="75" width="5.28515625" bestFit="1" customWidth="1"/>
    <col min="76" max="76" width="12.140625" bestFit="1" customWidth="1"/>
    <col min="77" max="77" width="9.5703125" bestFit="1" customWidth="1"/>
    <col min="78" max="78" width="13.140625" bestFit="1" customWidth="1"/>
    <col min="79" max="79" width="18.42578125" bestFit="1" customWidth="1"/>
    <col min="80" max="80" width="27.5703125" bestFit="1" customWidth="1"/>
    <col min="81" max="81" width="12" bestFit="1" customWidth="1"/>
    <col min="82" max="82" width="10.7109375" bestFit="1" customWidth="1"/>
    <col min="83" max="83" width="18.7109375" bestFit="1" customWidth="1"/>
    <col min="84" max="84" width="5.28515625" bestFit="1" customWidth="1"/>
    <col min="85" max="85" width="12.140625" bestFit="1" customWidth="1"/>
    <col min="86" max="86" width="10.5703125" bestFit="1" customWidth="1"/>
    <col min="87" max="87" width="12.7109375" bestFit="1" customWidth="1"/>
    <col min="88" max="88" width="18.42578125" bestFit="1" customWidth="1"/>
    <col min="89" max="89" width="31.140625" bestFit="1" customWidth="1"/>
    <col min="90" max="90" width="12" bestFit="1" customWidth="1"/>
    <col min="91" max="91" width="10.7109375" bestFit="1" customWidth="1"/>
    <col min="92" max="92" width="18.7109375" bestFit="1" customWidth="1"/>
    <col min="93" max="93" width="5.28515625" bestFit="1" customWidth="1"/>
    <col min="94" max="94" width="12.140625" bestFit="1" customWidth="1"/>
    <col min="95" max="95" width="14.28515625" bestFit="1" customWidth="1"/>
    <col min="96" max="96" width="10.7109375" bestFit="1" customWidth="1"/>
  </cols>
  <sheetData>
    <row r="1" spans="1:96" x14ac:dyDescent="0.2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  <c r="T1" t="s">
        <v>221</v>
      </c>
      <c r="U1" t="s">
        <v>219</v>
      </c>
      <c r="V1" t="s">
        <v>222</v>
      </c>
      <c r="W1" t="s">
        <v>54</v>
      </c>
      <c r="X1" t="s">
        <v>57</v>
      </c>
      <c r="Y1" t="s">
        <v>64</v>
      </c>
      <c r="Z1" t="s">
        <v>35</v>
      </c>
      <c r="AA1" t="s">
        <v>38</v>
      </c>
      <c r="AB1" t="s">
        <v>65</v>
      </c>
      <c r="AC1" t="s">
        <v>43</v>
      </c>
      <c r="AD1" t="s">
        <v>44</v>
      </c>
      <c r="AE1" t="s">
        <v>45</v>
      </c>
      <c r="AF1" t="s">
        <v>36</v>
      </c>
      <c r="AG1" t="s">
        <v>37</v>
      </c>
      <c r="AH1" t="s">
        <v>64</v>
      </c>
      <c r="AI1" t="s">
        <v>35</v>
      </c>
      <c r="AJ1" t="s">
        <v>38</v>
      </c>
      <c r="AK1" t="s">
        <v>65</v>
      </c>
      <c r="AL1" t="s">
        <v>43</v>
      </c>
      <c r="AM1" t="s">
        <v>44</v>
      </c>
      <c r="AN1" t="s">
        <v>45</v>
      </c>
      <c r="AO1" t="s">
        <v>36</v>
      </c>
      <c r="AP1" t="s">
        <v>37</v>
      </c>
      <c r="AQ1" t="s">
        <v>64</v>
      </c>
      <c r="AR1" t="s">
        <v>35</v>
      </c>
      <c r="AS1" t="s">
        <v>38</v>
      </c>
      <c r="AT1" t="s">
        <v>65</v>
      </c>
      <c r="AU1" t="s">
        <v>43</v>
      </c>
      <c r="AV1" t="s">
        <v>44</v>
      </c>
      <c r="AW1" t="s">
        <v>45</v>
      </c>
      <c r="AX1" t="s">
        <v>36</v>
      </c>
      <c r="AY1" t="s">
        <v>37</v>
      </c>
      <c r="AZ1" t="s">
        <v>64</v>
      </c>
      <c r="BA1" t="s">
        <v>35</v>
      </c>
      <c r="BB1" t="s">
        <v>38</v>
      </c>
      <c r="BC1" t="s">
        <v>65</v>
      </c>
      <c r="BD1" t="s">
        <v>43</v>
      </c>
      <c r="BE1" t="s">
        <v>44</v>
      </c>
      <c r="BF1" t="s">
        <v>45</v>
      </c>
      <c r="BG1" t="s">
        <v>36</v>
      </c>
      <c r="BH1" t="s">
        <v>37</v>
      </c>
      <c r="BI1" t="s">
        <v>64</v>
      </c>
      <c r="BJ1" t="s">
        <v>35</v>
      </c>
      <c r="BK1" t="s">
        <v>38</v>
      </c>
      <c r="BL1" t="s">
        <v>65</v>
      </c>
      <c r="BM1" t="s">
        <v>43</v>
      </c>
      <c r="BN1" t="s">
        <v>44</v>
      </c>
      <c r="BO1" t="s">
        <v>45</v>
      </c>
      <c r="BP1" t="s">
        <v>36</v>
      </c>
      <c r="BQ1" t="s">
        <v>37</v>
      </c>
      <c r="BR1" t="s">
        <v>64</v>
      </c>
      <c r="BS1" t="s">
        <v>35</v>
      </c>
      <c r="BT1" t="s">
        <v>38</v>
      </c>
      <c r="BU1" t="s">
        <v>65</v>
      </c>
      <c r="BV1" t="s">
        <v>43</v>
      </c>
      <c r="BW1" t="s">
        <v>44</v>
      </c>
      <c r="BX1" t="s">
        <v>45</v>
      </c>
      <c r="BY1" t="s">
        <v>36</v>
      </c>
      <c r="BZ1" t="s">
        <v>37</v>
      </c>
      <c r="CA1" t="s">
        <v>64</v>
      </c>
      <c r="CB1" t="s">
        <v>35</v>
      </c>
      <c r="CC1" t="s">
        <v>38</v>
      </c>
      <c r="CD1" t="s">
        <v>65</v>
      </c>
      <c r="CE1" t="s">
        <v>43</v>
      </c>
      <c r="CF1" t="s">
        <v>44</v>
      </c>
      <c r="CG1" t="s">
        <v>45</v>
      </c>
      <c r="CH1" t="s">
        <v>36</v>
      </c>
      <c r="CI1" t="s">
        <v>37</v>
      </c>
      <c r="CJ1" t="s">
        <v>64</v>
      </c>
      <c r="CK1" t="s">
        <v>35</v>
      </c>
      <c r="CL1" t="s">
        <v>38</v>
      </c>
      <c r="CM1" t="s">
        <v>65</v>
      </c>
      <c r="CN1" t="s">
        <v>43</v>
      </c>
      <c r="CO1" t="s">
        <v>44</v>
      </c>
      <c r="CP1" t="s">
        <v>45</v>
      </c>
      <c r="CQ1" t="s">
        <v>36</v>
      </c>
      <c r="CR1" t="s">
        <v>37</v>
      </c>
    </row>
    <row r="2" spans="1:96" s="1" customFormat="1" x14ac:dyDescent="0.25">
      <c r="A2" s="1">
        <f>NOMEMILITAR</f>
        <v>0</v>
      </c>
      <c r="B2" s="1">
        <f>'CENTRAL DE INFORMAÇÕES'!D12</f>
        <v>0</v>
      </c>
      <c r="C2" s="1">
        <f>'CENTRAL DE INFORMAÇÕES'!D14</f>
        <v>0</v>
      </c>
      <c r="D2" s="3">
        <f>'CENTRAL DE INFORMAÇÕES'!M8</f>
        <v>0</v>
      </c>
      <c r="E2" s="1">
        <f>'CENTRAL DE INFORMAÇÕES'!Q8</f>
        <v>0</v>
      </c>
      <c r="F2" s="4">
        <f>'CENTRAL DE INFORMAÇÕES'!D10</f>
        <v>0</v>
      </c>
      <c r="G2" s="2">
        <f>'CENTRAL DE INFORMAÇÕES'!I10</f>
        <v>0</v>
      </c>
      <c r="H2" s="1">
        <f>'CENTRAL DE INFORMAÇÕES'!L10</f>
        <v>0</v>
      </c>
      <c r="I2" s="2">
        <f>'CENTRAL DE INFORMAÇÕES'!O10</f>
        <v>0</v>
      </c>
      <c r="J2" s="1">
        <f>'CENTRAL DE INFORMAÇÕES'!M12</f>
        <v>0</v>
      </c>
      <c r="K2" s="1">
        <f>'CENTRAL DE INFORMAÇÕES'!M14</f>
        <v>0</v>
      </c>
      <c r="L2" s="1">
        <f>'CENTRAL DE INFORMAÇÕES'!Q14</f>
        <v>0</v>
      </c>
      <c r="M2" s="1">
        <f>'CENTRAL DE INFORMAÇÕES'!O12</f>
        <v>0</v>
      </c>
      <c r="N2" s="1">
        <f>'CENTRAL DE INFORMAÇÕES'!D16</f>
        <v>0</v>
      </c>
      <c r="O2" s="1">
        <f>'CENTRAL DE INFORMAÇÕES'!D18</f>
        <v>0</v>
      </c>
      <c r="P2" s="1">
        <f>'CENTRAL DE INFORMAÇÕES'!G18</f>
        <v>0</v>
      </c>
      <c r="Q2" s="1">
        <f>'CENTRAL DE INFORMAÇÕES'!M16</f>
        <v>0</v>
      </c>
      <c r="R2" s="1">
        <f>'CENTRAL DE INFORMAÇÕES'!P16</f>
        <v>0</v>
      </c>
      <c r="S2" s="1">
        <f>'CENTRAL DE INFORMAÇÕES'!S16</f>
        <v>0</v>
      </c>
      <c r="T2" s="1">
        <f>'CENTRAL DE INFORMAÇÕES'!M18</f>
        <v>0</v>
      </c>
      <c r="U2" s="1">
        <f>'CENTRAL DE INFORMAÇÕES'!Q18</f>
        <v>0</v>
      </c>
      <c r="V2" s="1">
        <f>'CENTRAL DE INFORMAÇÕES'!S18</f>
        <v>0</v>
      </c>
      <c r="W2" s="5">
        <f>'CENTRAL DE INFORMAÇÕES'!R10</f>
        <v>0</v>
      </c>
      <c r="X2" s="1">
        <f>'CENTRAL DE INFORMAÇÕES'!R12</f>
        <v>0</v>
      </c>
      <c r="Y2" s="1">
        <f>'ESPOSA(O)'!$E$10</f>
        <v>0</v>
      </c>
      <c r="Z2" s="1">
        <f>'ESPOSA(O)'!$D$8</f>
        <v>0</v>
      </c>
      <c r="AA2" s="1">
        <f>'ESPOSA(O)'!$M$8</f>
        <v>0</v>
      </c>
      <c r="AB2" s="1">
        <f>'ESPOSA(O)'!$R$8</f>
        <v>0</v>
      </c>
      <c r="AC2" s="2">
        <f>'ESPOSA(O)'!$J$10</f>
        <v>0</v>
      </c>
      <c r="AD2" s="1">
        <f>'ESPOSA(O)'!$M$10</f>
        <v>0</v>
      </c>
      <c r="AE2" s="1">
        <f>'ESPOSA(O)'!$R$10</f>
        <v>0</v>
      </c>
      <c r="AF2" s="1">
        <f>'ESPOSA(O)'!$D$12</f>
        <v>0</v>
      </c>
      <c r="AG2" s="1">
        <f>'ESPOSA(O)'!$D$14</f>
        <v>0</v>
      </c>
      <c r="AH2" s="1">
        <f>'COMPANHEIRA(O)'!$E$10</f>
        <v>0</v>
      </c>
      <c r="AI2" s="1">
        <f>'COMPANHEIRA(O)'!$D$8</f>
        <v>0</v>
      </c>
      <c r="AJ2" s="1">
        <f>'COMPANHEIRA(O)'!$M$8</f>
        <v>0</v>
      </c>
      <c r="AK2" s="1">
        <f>'COMPANHEIRA(O)'!$R$8</f>
        <v>0</v>
      </c>
      <c r="AL2" s="2">
        <f>'COMPANHEIRA(O)'!$J$10</f>
        <v>0</v>
      </c>
      <c r="AM2" s="1">
        <f>'COMPANHEIRA(O)'!$M$10</f>
        <v>0</v>
      </c>
      <c r="AN2" s="1">
        <f>'COMPANHEIRA(O)'!$R$10</f>
        <v>0</v>
      </c>
      <c r="AO2" s="1">
        <f>'COMPANHEIRA(O)'!$D$12</f>
        <v>0</v>
      </c>
      <c r="AP2" s="1">
        <f>'COMPANHEIRA(O)'!$D$14</f>
        <v>0</v>
      </c>
      <c r="AQ2" s="1">
        <f>FILHO1!$E$10</f>
        <v>0</v>
      </c>
      <c r="AR2" s="1">
        <f>FILHO1!$D$8</f>
        <v>0</v>
      </c>
      <c r="AS2" s="1">
        <f>FILHO1!$M$8</f>
        <v>0</v>
      </c>
      <c r="AT2" s="1">
        <f>FILHO1!$R$8</f>
        <v>0</v>
      </c>
      <c r="AU2" s="2">
        <f>FILHO1!$J$10</f>
        <v>0</v>
      </c>
      <c r="AV2" s="1">
        <f>FILHO1!$M$10</f>
        <v>0</v>
      </c>
      <c r="AW2" s="1">
        <f>FILHO1!$R$10</f>
        <v>0</v>
      </c>
      <c r="AX2" s="1">
        <f>FILHO1!$D$12</f>
        <v>0</v>
      </c>
      <c r="AY2" s="1">
        <f>FILHO1!$D$14</f>
        <v>0</v>
      </c>
      <c r="AZ2" s="1">
        <f>FILHO2!$E$10</f>
        <v>0</v>
      </c>
      <c r="BA2" s="1">
        <f>FILHO2!$D$8</f>
        <v>0</v>
      </c>
      <c r="BB2" s="1">
        <f>FILHO2!$M$8</f>
        <v>0</v>
      </c>
      <c r="BC2" s="1">
        <f>FILHO2!$R$8</f>
        <v>0</v>
      </c>
      <c r="BD2" s="2">
        <f>FILHO2!$J$10</f>
        <v>0</v>
      </c>
      <c r="BE2" s="1">
        <f>FILHO2!$M$10</f>
        <v>0</v>
      </c>
      <c r="BF2" s="1">
        <f>FILHO2!$R$10</f>
        <v>0</v>
      </c>
      <c r="BG2" s="1">
        <f>FILHO2!$D$12</f>
        <v>0</v>
      </c>
      <c r="BH2" s="1">
        <f>FILHO2!$D$14</f>
        <v>0</v>
      </c>
      <c r="BI2" s="1">
        <f>FILHO3!$E$10</f>
        <v>0</v>
      </c>
      <c r="BJ2" s="1">
        <f>FILHO3!$D$8</f>
        <v>0</v>
      </c>
      <c r="BK2" s="1">
        <f>FILHO3!$M$8</f>
        <v>0</v>
      </c>
      <c r="BL2" s="1">
        <f>FILHO3!$R$8</f>
        <v>0</v>
      </c>
      <c r="BM2" s="2">
        <f>FILHO3!$J$10</f>
        <v>0</v>
      </c>
      <c r="BN2" s="1">
        <f>FILHO3!$M$10</f>
        <v>0</v>
      </c>
      <c r="BO2" s="1">
        <f>FILHO3!$R$10</f>
        <v>0</v>
      </c>
      <c r="BP2" s="1">
        <f>FILHO3!$D$12</f>
        <v>0</v>
      </c>
      <c r="BQ2" s="1">
        <f>FILHO3!$D$14</f>
        <v>0</v>
      </c>
      <c r="BR2" s="1">
        <f>FILHO4!$E$10</f>
        <v>0</v>
      </c>
      <c r="BS2" s="1">
        <f>FILHO4!$D$8</f>
        <v>0</v>
      </c>
      <c r="BT2" s="1">
        <f>FILHO4!$M$8</f>
        <v>0</v>
      </c>
      <c r="BU2" s="1">
        <f>FILHO4!$R$8</f>
        <v>0</v>
      </c>
      <c r="BV2" s="2">
        <f>FILHO4!$J$10</f>
        <v>0</v>
      </c>
      <c r="BW2" s="1">
        <f>FILHO4!$M$10</f>
        <v>0</v>
      </c>
      <c r="BX2" s="1">
        <f>FILHO4!$R$10</f>
        <v>0</v>
      </c>
      <c r="BY2" s="1">
        <f>FILHO4!$D$12</f>
        <v>0</v>
      </c>
      <c r="BZ2" s="1">
        <f>FILHO4!$D$14</f>
        <v>0</v>
      </c>
      <c r="CA2" s="1">
        <f>'OUTROS BENEFICIÁRIOS'!$E$10</f>
        <v>0</v>
      </c>
      <c r="CB2" s="1">
        <f>'OUTROS BENEFICIÁRIOS'!$D$8</f>
        <v>0</v>
      </c>
      <c r="CC2" s="1">
        <f>'OUTROS BENEFICIÁRIOS'!$M$8</f>
        <v>0</v>
      </c>
      <c r="CD2" s="1">
        <f>'OUTROS BENEFICIÁRIOS'!$R$8</f>
        <v>0</v>
      </c>
      <c r="CE2" s="2">
        <f>'OUTROS BENEFICIÁRIOS'!$J$10</f>
        <v>0</v>
      </c>
      <c r="CF2" s="1">
        <f>'OUTROS BENEFICIÁRIOS'!M$10</f>
        <v>0</v>
      </c>
      <c r="CG2" s="1">
        <f>'OUTROS BENEFICIÁRIOS'!$R$10</f>
        <v>0</v>
      </c>
      <c r="CH2" s="1">
        <f>'OUTROS BENEFICIÁRIOS'!$D$12</f>
        <v>0</v>
      </c>
      <c r="CI2" s="1">
        <f>'OUTROS BENEFICIÁRIOS'!$D$14</f>
        <v>0</v>
      </c>
      <c r="CJ2" s="1">
        <f>'PESSOA DESIGNADA'!$E$10</f>
        <v>0</v>
      </c>
      <c r="CK2" s="1">
        <f>'PESSOA DESIGNADA'!$D$8</f>
        <v>0</v>
      </c>
      <c r="CL2" s="1">
        <f>'PESSOA DESIGNADA'!$M$8</f>
        <v>0</v>
      </c>
      <c r="CM2" s="1">
        <f>'PESSOA DESIGNADA'!$R$8</f>
        <v>0</v>
      </c>
      <c r="CN2" s="2">
        <f>'PESSOA DESIGNADA'!$J$10</f>
        <v>0</v>
      </c>
      <c r="CO2" s="1">
        <f>'PESSOA DESIGNADA'!M$10</f>
        <v>0</v>
      </c>
      <c r="CP2" s="1">
        <f>'PESSOA DESIGNADA'!$R$10</f>
        <v>0</v>
      </c>
      <c r="CQ2" s="1">
        <f>'PESSOA DESIGNADA'!$D$12</f>
        <v>0</v>
      </c>
      <c r="CR2" s="1">
        <f>'PESSOA DESIGNADA'!$D$14</f>
        <v>0</v>
      </c>
    </row>
    <row r="3" spans="1:96" s="1" customFormat="1" x14ac:dyDescent="0.25">
      <c r="D3" s="3"/>
      <c r="F3" s="4"/>
      <c r="G3" s="2"/>
      <c r="I3" s="2"/>
      <c r="W3" s="5"/>
    </row>
    <row r="4" spans="1:96" s="1" customFormat="1" x14ac:dyDescent="0.25">
      <c r="D4" s="3"/>
      <c r="F4" s="4"/>
      <c r="G4" s="2"/>
      <c r="I4" s="2"/>
      <c r="W4" s="5"/>
    </row>
    <row r="5" spans="1:96" s="1" customFormat="1" x14ac:dyDescent="0.25">
      <c r="D5" s="3"/>
      <c r="F5" s="4"/>
      <c r="G5" s="2"/>
      <c r="I5" s="2"/>
      <c r="W5" s="5"/>
    </row>
    <row r="6" spans="1:96" s="1" customFormat="1" x14ac:dyDescent="0.25">
      <c r="D6" s="3"/>
      <c r="F6" s="4"/>
      <c r="G6" s="2"/>
      <c r="I6" s="2"/>
      <c r="W6" s="5"/>
    </row>
    <row r="7" spans="1:96" s="1" customFormat="1" x14ac:dyDescent="0.25">
      <c r="A7" s="1" t="s">
        <v>58</v>
      </c>
      <c r="D7" s="3"/>
      <c r="F7" s="4"/>
      <c r="G7" s="2"/>
      <c r="I7" s="2"/>
      <c r="W7" s="5"/>
    </row>
    <row r="8" spans="1:96" s="1" customFormat="1" x14ac:dyDescent="0.25">
      <c r="A8" s="1">
        <v>1</v>
      </c>
      <c r="B8" s="1">
        <v>2</v>
      </c>
      <c r="C8" s="1">
        <v>3</v>
      </c>
      <c r="D8" s="1">
        <v>4</v>
      </c>
      <c r="E8" s="1">
        <v>5</v>
      </c>
      <c r="F8" s="1">
        <v>6</v>
      </c>
      <c r="G8" s="1">
        <v>7</v>
      </c>
      <c r="H8" s="1">
        <v>8</v>
      </c>
      <c r="I8" s="1">
        <v>9</v>
      </c>
      <c r="J8" s="1">
        <v>10</v>
      </c>
      <c r="K8" s="1">
        <v>11</v>
      </c>
      <c r="L8" s="1">
        <v>12</v>
      </c>
      <c r="M8" s="1">
        <v>13</v>
      </c>
      <c r="N8" s="1">
        <v>14</v>
      </c>
      <c r="O8" s="1">
        <v>15</v>
      </c>
      <c r="P8" s="1">
        <v>16</v>
      </c>
      <c r="Q8" s="1">
        <v>17</v>
      </c>
      <c r="R8" s="1">
        <v>18</v>
      </c>
      <c r="S8" s="1">
        <v>19</v>
      </c>
      <c r="T8" s="1">
        <v>20</v>
      </c>
      <c r="U8" s="1">
        <v>21</v>
      </c>
      <c r="V8" s="1">
        <v>22</v>
      </c>
      <c r="W8" s="1">
        <v>23</v>
      </c>
      <c r="X8" s="1">
        <v>24</v>
      </c>
      <c r="Y8" s="1">
        <v>25</v>
      </c>
      <c r="Z8" s="1">
        <v>26</v>
      </c>
      <c r="AA8" s="1">
        <v>27</v>
      </c>
      <c r="AB8" s="1">
        <v>28</v>
      </c>
      <c r="AC8" s="1">
        <v>29</v>
      </c>
      <c r="AD8" s="1">
        <v>30</v>
      </c>
      <c r="AE8" s="1">
        <v>31</v>
      </c>
      <c r="AF8" s="1">
        <v>32</v>
      </c>
      <c r="AG8" s="1">
        <v>33</v>
      </c>
      <c r="AH8" s="1">
        <v>34</v>
      </c>
      <c r="AI8" s="1">
        <v>35</v>
      </c>
      <c r="AJ8" s="1">
        <v>36</v>
      </c>
      <c r="AK8" s="1">
        <v>37</v>
      </c>
      <c r="AL8" s="1">
        <v>38</v>
      </c>
      <c r="AM8" s="1">
        <v>39</v>
      </c>
      <c r="AN8" s="1">
        <v>40</v>
      </c>
      <c r="AO8" s="1">
        <v>41</v>
      </c>
      <c r="AP8" s="1">
        <v>42</v>
      </c>
      <c r="AQ8" s="1">
        <v>43</v>
      </c>
      <c r="AR8" s="1">
        <v>44</v>
      </c>
      <c r="AS8" s="1">
        <v>45</v>
      </c>
      <c r="AT8" s="1">
        <v>46</v>
      </c>
      <c r="AU8" s="1">
        <v>47</v>
      </c>
      <c r="AV8" s="1">
        <v>48</v>
      </c>
      <c r="AW8" s="1">
        <v>49</v>
      </c>
      <c r="AX8" s="1">
        <v>50</v>
      </c>
      <c r="AY8" s="1">
        <v>51</v>
      </c>
      <c r="AZ8" s="1">
        <v>52</v>
      </c>
      <c r="BA8" s="1">
        <v>53</v>
      </c>
      <c r="BB8" s="1">
        <v>54</v>
      </c>
      <c r="BC8" s="1">
        <v>55</v>
      </c>
      <c r="BD8" s="1">
        <v>56</v>
      </c>
      <c r="BE8" s="1">
        <v>57</v>
      </c>
      <c r="BF8" s="1">
        <v>58</v>
      </c>
      <c r="BG8" s="1">
        <v>59</v>
      </c>
      <c r="BH8" s="1">
        <v>60</v>
      </c>
      <c r="BI8" s="1">
        <v>61</v>
      </c>
      <c r="BJ8" s="1">
        <v>62</v>
      </c>
      <c r="BK8" s="1">
        <v>63</v>
      </c>
      <c r="BL8" s="1">
        <v>64</v>
      </c>
      <c r="BM8" s="1">
        <v>65</v>
      </c>
      <c r="BN8" s="1">
        <v>66</v>
      </c>
      <c r="BO8" s="1">
        <v>67</v>
      </c>
      <c r="BP8" s="1">
        <v>68</v>
      </c>
      <c r="BQ8" s="1">
        <v>69</v>
      </c>
      <c r="BR8" s="1">
        <v>70</v>
      </c>
      <c r="BS8" s="1">
        <v>71</v>
      </c>
      <c r="BT8" s="1">
        <v>72</v>
      </c>
      <c r="BU8" s="1">
        <v>73</v>
      </c>
      <c r="BV8" s="1">
        <v>74</v>
      </c>
      <c r="BW8" s="1">
        <v>75</v>
      </c>
      <c r="BX8" s="1">
        <v>76</v>
      </c>
      <c r="BY8" s="1">
        <v>77</v>
      </c>
      <c r="BZ8" s="1">
        <v>78</v>
      </c>
      <c r="CA8" s="1">
        <v>79</v>
      </c>
      <c r="CB8" s="1">
        <v>80</v>
      </c>
      <c r="CC8" s="1">
        <v>81</v>
      </c>
      <c r="CD8" s="1">
        <v>82</v>
      </c>
      <c r="CE8" s="1">
        <v>83</v>
      </c>
      <c r="CF8" s="1">
        <v>84</v>
      </c>
      <c r="CG8" s="1">
        <v>85</v>
      </c>
      <c r="CH8" s="1">
        <v>86</v>
      </c>
      <c r="CI8" s="1">
        <v>87</v>
      </c>
      <c r="CJ8" s="1">
        <v>88</v>
      </c>
      <c r="CK8" s="1">
        <v>89</v>
      </c>
      <c r="CL8" s="1">
        <v>90</v>
      </c>
      <c r="CM8" s="1">
        <v>91</v>
      </c>
      <c r="CN8" s="1">
        <v>92</v>
      </c>
      <c r="CO8" s="1">
        <v>93</v>
      </c>
      <c r="CP8" s="1">
        <v>94</v>
      </c>
      <c r="CQ8" s="1">
        <v>95</v>
      </c>
      <c r="CR8" s="1">
        <v>96</v>
      </c>
    </row>
    <row r="9" spans="1:96" s="1" customFormat="1" x14ac:dyDescent="0.25">
      <c r="A9" s="1" t="str">
        <f>A1</f>
        <v>Nome</v>
      </c>
      <c r="B9" s="1" t="str">
        <f t="shared" ref="B9:X9" si="0">B1</f>
        <v>Nome Pai</v>
      </c>
      <c r="C9" s="1" t="str">
        <f t="shared" si="0"/>
        <v>Nome mãe</v>
      </c>
      <c r="D9" s="1" t="str">
        <f t="shared" si="0"/>
        <v>CPF</v>
      </c>
      <c r="E9" s="1" t="str">
        <f t="shared" si="0"/>
        <v>IDT Militar</v>
      </c>
      <c r="F9" s="1" t="str">
        <f t="shared" si="0"/>
        <v>Prec/CP</v>
      </c>
      <c r="G9" s="1" t="str">
        <f t="shared" si="0"/>
        <v>Data de Praça</v>
      </c>
      <c r="H9" s="1" t="str">
        <f t="shared" si="0"/>
        <v>Post/Grad</v>
      </c>
      <c r="I9" s="1" t="str">
        <f t="shared" si="0"/>
        <v>Data de nascimento</v>
      </c>
      <c r="J9" s="1" t="str">
        <f t="shared" si="0"/>
        <v>Sexo</v>
      </c>
      <c r="K9" s="1" t="str">
        <f t="shared" si="0"/>
        <v>Estado civil</v>
      </c>
      <c r="L9" s="1" t="str">
        <f t="shared" si="0"/>
        <v>Nome de Guerra</v>
      </c>
      <c r="M9" s="1" t="str">
        <f t="shared" si="0"/>
        <v>Seção</v>
      </c>
      <c r="N9" s="1" t="str">
        <f t="shared" si="0"/>
        <v>Endereço</v>
      </c>
      <c r="O9" s="1" t="str">
        <f t="shared" si="0"/>
        <v>Nº</v>
      </c>
      <c r="P9" s="1" t="str">
        <f t="shared" si="0"/>
        <v>Complemento</v>
      </c>
      <c r="Q9" s="1" t="str">
        <f t="shared" si="0"/>
        <v>Bairro</v>
      </c>
      <c r="R9" s="1" t="str">
        <f t="shared" si="0"/>
        <v>Cidade</v>
      </c>
      <c r="S9" s="1" t="str">
        <f t="shared" si="0"/>
        <v>Estado</v>
      </c>
      <c r="T9" s="1" t="str">
        <f t="shared" si="0"/>
        <v>QMS</v>
      </c>
      <c r="U9" s="1" t="str">
        <f t="shared" si="0"/>
        <v>Nº QMS</v>
      </c>
      <c r="V9" s="1" t="str">
        <f t="shared" si="0"/>
        <v>HABILITAÇÃO</v>
      </c>
      <c r="W9" s="1" t="str">
        <f t="shared" si="0"/>
        <v>Tel(1)</v>
      </c>
      <c r="X9" s="1" t="str">
        <f t="shared" si="0"/>
        <v>Militar</v>
      </c>
    </row>
    <row r="10" spans="1:96" s="1" customFormat="1" x14ac:dyDescent="0.25">
      <c r="A10" s="1">
        <f>'ATUALIZAÇÃO DE CADASTRO'!D8</f>
        <v>0</v>
      </c>
      <c r="B10" s="1">
        <f>'ATUALIZAÇÃO DE CADASTRO'!D12</f>
        <v>0</v>
      </c>
      <c r="C10" s="1">
        <f>'ATUALIZAÇÃO DE CADASTRO'!D14</f>
        <v>0</v>
      </c>
      <c r="D10" s="3">
        <f>'ATUALIZAÇÃO DE CADASTRO'!M8</f>
        <v>0</v>
      </c>
      <c r="E10" s="1">
        <f>'ATUALIZAÇÃO DE CADASTRO'!Q8</f>
        <v>0</v>
      </c>
      <c r="F10" s="4">
        <f>'ATUALIZAÇÃO DE CADASTRO'!D10</f>
        <v>0</v>
      </c>
      <c r="G10" s="2">
        <f>'ATUALIZAÇÃO DE CADASTRO'!I10</f>
        <v>0</v>
      </c>
      <c r="H10" s="1">
        <f>'ATUALIZAÇÃO DE CADASTRO'!L10</f>
        <v>0</v>
      </c>
      <c r="I10" s="2">
        <f>'ATUALIZAÇÃO DE CADASTRO'!O10</f>
        <v>0</v>
      </c>
      <c r="J10" s="1">
        <f>'ATUALIZAÇÃO DE CADASTRO'!M12</f>
        <v>0</v>
      </c>
      <c r="K10" s="1">
        <f>'ATUALIZAÇÃO DE CADASTRO'!M14</f>
        <v>0</v>
      </c>
      <c r="L10" s="1">
        <f>'ATUALIZAÇÃO DE CADASTRO'!Q14</f>
        <v>0</v>
      </c>
      <c r="M10" s="1">
        <f>'ATUALIZAÇÃO DE CADASTRO'!O12</f>
        <v>0</v>
      </c>
      <c r="N10" s="1">
        <f>'ATUALIZAÇÃO DE CADASTRO'!D16</f>
        <v>0</v>
      </c>
      <c r="O10" s="1">
        <f>'ATUALIZAÇÃO DE CADASTRO'!D18</f>
        <v>0</v>
      </c>
      <c r="P10" s="1">
        <f>'ATUALIZAÇÃO DE CADASTRO'!G18</f>
        <v>0</v>
      </c>
      <c r="Q10" s="1">
        <f>'ATUALIZAÇÃO DE CADASTRO'!M16</f>
        <v>0</v>
      </c>
      <c r="R10" s="1">
        <f>'ATUALIZAÇÃO DE CADASTRO'!P16</f>
        <v>0</v>
      </c>
      <c r="S10" s="1">
        <f>'ATUALIZAÇÃO DE CADASTRO'!S16</f>
        <v>0</v>
      </c>
      <c r="T10" s="1">
        <f>'ATUALIZAÇÃO DE CADASTRO'!M18</f>
        <v>0</v>
      </c>
      <c r="U10" s="1">
        <f>'ATUALIZAÇÃO DE CADASTRO'!Q18</f>
        <v>0</v>
      </c>
      <c r="V10" s="1">
        <f>'ATUALIZAÇÃO DE CADASTRO'!S18</f>
        <v>0</v>
      </c>
      <c r="W10" s="5">
        <f>'ATUALIZAÇÃO DE CADASTRO'!R10</f>
        <v>0</v>
      </c>
      <c r="X10" s="1">
        <f>'ATUALIZAÇÃO DE CADASTRO'!R12</f>
        <v>0</v>
      </c>
      <c r="Y10" s="1">
        <f>'ESPOSA(O) (2)'!$E$10</f>
        <v>0</v>
      </c>
      <c r="Z10" s="1">
        <f>'ESPOSA(O) (2)'!$D$8</f>
        <v>0</v>
      </c>
      <c r="AA10" s="1">
        <f>'ESPOSA(O) (2)'!$M$8</f>
        <v>0</v>
      </c>
      <c r="AB10" s="1">
        <f>'ESPOSA(O) (2)'!$R$8</f>
        <v>0</v>
      </c>
      <c r="AC10" s="2">
        <f>'ESPOSA(O) (2)'!$J$10</f>
        <v>0</v>
      </c>
      <c r="AD10" s="1">
        <f>'ESPOSA(O) (2)'!$M$10</f>
        <v>0</v>
      </c>
      <c r="AE10" s="1">
        <f>'ESPOSA(O) (2)'!$R$10</f>
        <v>0</v>
      </c>
      <c r="AF10" s="1">
        <f>'ESPOSA(O) (2)'!$D$12</f>
        <v>0</v>
      </c>
      <c r="AG10" s="1">
        <f>'ESPOSA(O) (2)'!$D$14</f>
        <v>0</v>
      </c>
      <c r="AH10" s="1">
        <f>'COMPANHEIRA(O) (2)'!$E$10</f>
        <v>0</v>
      </c>
      <c r="AI10" s="1">
        <f>'COMPANHEIRA(O) (2)'!$D$8</f>
        <v>0</v>
      </c>
      <c r="AJ10" s="1">
        <f>'COMPANHEIRA(O) (2)'!$M$8</f>
        <v>0</v>
      </c>
      <c r="AK10" s="1">
        <f>'COMPANHEIRA(O) (2)'!$R$8</f>
        <v>0</v>
      </c>
      <c r="AL10" s="2">
        <f>'COMPANHEIRA(O) (2)'!$J$10</f>
        <v>0</v>
      </c>
      <c r="AM10" s="1">
        <f>'COMPANHEIRA(O) (2)'!$M$10</f>
        <v>0</v>
      </c>
      <c r="AN10" s="1">
        <f>'COMPANHEIRA(O) (2)'!$R$10</f>
        <v>0</v>
      </c>
      <c r="AO10" s="1">
        <f>'COMPANHEIRA(O) (2)'!$D$12</f>
        <v>0</v>
      </c>
      <c r="AP10" s="1">
        <f>'COMPANHEIRA(O) (2)'!$D$14</f>
        <v>0</v>
      </c>
      <c r="AQ10" s="1">
        <f>'FILHO1 (2)'!$E$10</f>
        <v>0</v>
      </c>
      <c r="AR10" s="1">
        <f>'FILHO1 (2)'!$D$8</f>
        <v>0</v>
      </c>
      <c r="AS10" s="1">
        <f>'FILHO1 (2)'!$M$8</f>
        <v>0</v>
      </c>
      <c r="AT10" s="1">
        <f>'FILHO1 (2)'!$R$8</f>
        <v>0</v>
      </c>
      <c r="AU10" s="2">
        <f>'FILHO1 (2)'!$J$10</f>
        <v>0</v>
      </c>
      <c r="AV10" s="1">
        <f>'FILHO1 (2)'!$M$10</f>
        <v>0</v>
      </c>
      <c r="AW10" s="1">
        <f>'FILHO1 (2)'!$R$10</f>
        <v>0</v>
      </c>
      <c r="AX10" s="1">
        <f>'FILHO1 (2)'!$D$12</f>
        <v>0</v>
      </c>
      <c r="AY10" s="1">
        <f>'FILHO1 (2)'!$D$14</f>
        <v>0</v>
      </c>
      <c r="AZ10" s="1">
        <f>'FILHO2 (2)'!$E$10</f>
        <v>0</v>
      </c>
      <c r="BA10" s="1">
        <f>'FILHO2 (2)'!$D$8</f>
        <v>0</v>
      </c>
      <c r="BB10" s="1">
        <f>'FILHO2 (2)'!$M$8</f>
        <v>0</v>
      </c>
      <c r="BC10" s="1">
        <f>'FILHO2 (2)'!$R$8</f>
        <v>0</v>
      </c>
      <c r="BD10" s="2">
        <f>'FILHO2 (2)'!$J$10</f>
        <v>0</v>
      </c>
      <c r="BE10" s="1">
        <f>'FILHO2 (2)'!$M$10</f>
        <v>0</v>
      </c>
      <c r="BF10" s="1">
        <f>'FILHO2 (2)'!$R$10</f>
        <v>0</v>
      </c>
      <c r="BG10" s="1">
        <f>'FILHO2 (2)'!$D$12</f>
        <v>0</v>
      </c>
      <c r="BH10" s="1">
        <f>'FILHO2 (2)'!$D$14</f>
        <v>0</v>
      </c>
      <c r="BI10" s="1">
        <f>'FILHO3 (2)'!$E$10</f>
        <v>0</v>
      </c>
      <c r="BJ10" s="1">
        <f>'FILHO3 (2)'!$D$8</f>
        <v>0</v>
      </c>
      <c r="BK10" s="1">
        <f>'FILHO3 (2)'!$M$8</f>
        <v>0</v>
      </c>
      <c r="BL10" s="1">
        <f>'FILHO3 (2)'!$R$8</f>
        <v>0</v>
      </c>
      <c r="BM10" s="2">
        <f>'FILHO3 (2)'!$J$10</f>
        <v>0</v>
      </c>
      <c r="BN10" s="1">
        <f>'FILHO3 (2)'!$M$10</f>
        <v>0</v>
      </c>
      <c r="BO10" s="1">
        <f>'FILHO3 (2)'!$R$10</f>
        <v>0</v>
      </c>
      <c r="BP10" s="1">
        <f>'FILHO3 (2)'!$D$12</f>
        <v>0</v>
      </c>
      <c r="BQ10" s="1">
        <f>'FILHO3 (2)'!$D$14</f>
        <v>0</v>
      </c>
      <c r="BR10" s="1">
        <f>'FILHO4 (2)'!$E$10</f>
        <v>0</v>
      </c>
      <c r="BS10" s="1">
        <f>'FILHO4 (2)'!$D$8</f>
        <v>0</v>
      </c>
      <c r="BT10" s="1">
        <f>'FILHO4 (2)'!$M$8</f>
        <v>0</v>
      </c>
      <c r="BU10" s="1">
        <f>'FILHO4 (2)'!$R$8</f>
        <v>0</v>
      </c>
      <c r="BV10" s="2">
        <f>'FILHO4 (2)'!$J$10</f>
        <v>0</v>
      </c>
      <c r="BW10" s="1">
        <f>'FILHO4 (2)'!$M$10</f>
        <v>0</v>
      </c>
      <c r="BX10" s="1">
        <f>'FILHO4 (2)'!$R$10</f>
        <v>0</v>
      </c>
      <c r="BY10" s="1">
        <f>'FILHO4 (2)'!$D$12</f>
        <v>0</v>
      </c>
      <c r="BZ10" s="1">
        <f>'FILHO4 (2)'!$D$14</f>
        <v>0</v>
      </c>
      <c r="CA10" s="1">
        <f>'OUTROS BENEFICIÁRIOS (2)'!$E$10</f>
        <v>0</v>
      </c>
      <c r="CB10" s="1">
        <f>'OUTROS BENEFICIÁRIOS (2)'!$D$8</f>
        <v>0</v>
      </c>
      <c r="CC10" s="1">
        <f>'OUTROS BENEFICIÁRIOS (2)'!$M$8</f>
        <v>0</v>
      </c>
      <c r="CD10" s="1">
        <f>'OUTROS BENEFICIÁRIOS (2)'!$R$8</f>
        <v>0</v>
      </c>
      <c r="CE10" s="2">
        <f>'OUTROS BENEFICIÁRIOS (2)'!$J$10</f>
        <v>0</v>
      </c>
      <c r="CF10" s="1">
        <f>'OUTROS BENEFICIÁRIOS (2)'!M$10</f>
        <v>0</v>
      </c>
      <c r="CG10" s="1">
        <f>'OUTROS BENEFICIÁRIOS (2)'!$R$10</f>
        <v>0</v>
      </c>
      <c r="CH10" s="1">
        <f>'OUTROS BENEFICIÁRIOS (2)'!$D$12</f>
        <v>0</v>
      </c>
      <c r="CI10" s="1">
        <f>'OUTROS BENEFICIÁRIOS (2)'!$D$14</f>
        <v>0</v>
      </c>
      <c r="CJ10" s="1">
        <f>'PESSOA DESIGNADA (2)'!$E$10</f>
        <v>0</v>
      </c>
      <c r="CK10" s="1">
        <f>'PESSOA DESIGNADA (2)'!$D$8</f>
        <v>0</v>
      </c>
      <c r="CL10" s="1">
        <f>'PESSOA DESIGNADA (2)'!$M$8</f>
        <v>0</v>
      </c>
      <c r="CM10" s="1">
        <f>'PESSOA DESIGNADA (2)'!$R$8</f>
        <v>0</v>
      </c>
      <c r="CN10" s="2">
        <f>'PESSOA DESIGNADA (2)'!$J$10</f>
        <v>0</v>
      </c>
      <c r="CO10" s="1">
        <f>'PESSOA DESIGNADA (2)'!M$10</f>
        <v>0</v>
      </c>
      <c r="CP10" s="1">
        <f>'PESSOA DESIGNADA (2)'!$R$10</f>
        <v>0</v>
      </c>
      <c r="CQ10" s="1">
        <f>'PESSOA DESIGNADA (2)'!$D$12</f>
        <v>0</v>
      </c>
      <c r="CR10" s="1">
        <f>'PESSOA DESIGNADA (2)'!$D$14</f>
        <v>0</v>
      </c>
    </row>
    <row r="11" spans="1:96" x14ac:dyDescent="0.25">
      <c r="F11" s="4"/>
    </row>
    <row r="13" spans="1:96" ht="20.2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7CDD-AB16-4447-AB28-F1B7234982AC}">
  <sheetPr codeName="Planilha30">
    <pageSetUpPr fitToPage="1"/>
  </sheetPr>
  <dimension ref="A1:S2000"/>
  <sheetViews>
    <sheetView showRowColHeaders="0" workbookViewId="0">
      <selection activeCell="F4" sqref="F4"/>
    </sheetView>
  </sheetViews>
  <sheetFormatPr defaultRowHeight="15" x14ac:dyDescent="0.25"/>
  <cols>
    <col min="1" max="1" width="11.42578125" bestFit="1" customWidth="1"/>
    <col min="2" max="2" width="17" bestFit="1" customWidth="1"/>
    <col min="3" max="3" width="32.85546875" bestFit="1" customWidth="1"/>
    <col min="4" max="5" width="12" bestFit="1" customWidth="1"/>
    <col min="6" max="6" width="15.140625" bestFit="1" customWidth="1"/>
    <col min="7" max="7" width="10" bestFit="1" customWidth="1"/>
    <col min="8" max="8" width="22.28515625" bestFit="1" customWidth="1"/>
    <col min="9" max="9" width="10.28515625" bestFit="1" customWidth="1"/>
    <col min="10" max="10" width="12.85546875" bestFit="1" customWidth="1"/>
    <col min="11" max="11" width="2" bestFit="1" customWidth="1"/>
  </cols>
  <sheetData>
    <row r="1" spans="1:19" x14ac:dyDescent="0.25">
      <c r="A1" s="263" t="s">
        <v>316</v>
      </c>
      <c r="B1" s="263"/>
      <c r="C1" s="263"/>
      <c r="D1" s="263"/>
      <c r="E1" s="263"/>
      <c r="F1" s="263"/>
      <c r="G1" s="263"/>
      <c r="H1" s="263"/>
      <c r="I1" s="263"/>
      <c r="J1" s="263"/>
    </row>
    <row r="2" spans="1:19" x14ac:dyDescent="0.25">
      <c r="A2" t="s">
        <v>309</v>
      </c>
      <c r="B2" t="s">
        <v>310</v>
      </c>
      <c r="C2" t="s">
        <v>311</v>
      </c>
      <c r="D2" t="s">
        <v>38</v>
      </c>
      <c r="E2" t="s">
        <v>312</v>
      </c>
      <c r="F2" t="s">
        <v>313</v>
      </c>
      <c r="G2" t="s">
        <v>314</v>
      </c>
      <c r="H2" t="s">
        <v>221</v>
      </c>
      <c r="I2" t="s">
        <v>219</v>
      </c>
      <c r="J2" t="s">
        <v>315</v>
      </c>
    </row>
    <row r="3" spans="1:19" x14ac:dyDescent="0.25">
      <c r="A3" t="str">
        <f>'BANCO DE DADOS (2)'!H3</f>
        <v>3º SGT</v>
      </c>
      <c r="B3" t="str">
        <f>'BANCO DE DADOS (2)'!L3</f>
        <v>AQUINO</v>
      </c>
      <c r="C3" t="str">
        <f>'BANCO DE DADOS (2)'!A3</f>
        <v>VINICIUS AQUINO VIEIRA DE SOUZA</v>
      </c>
      <c r="D3">
        <f>'BANCO DE DADOS (2)'!D3</f>
        <v>12345678900</v>
      </c>
      <c r="E3">
        <f>'BANCO DE DADOS (2)'!E3</f>
        <v>12345678901</v>
      </c>
      <c r="F3" s="178">
        <f>'BANCO DE DADOS (2)'!G3</f>
        <v>42125</v>
      </c>
      <c r="G3">
        <f>'BANCO DE DADOS (2)'!F3</f>
        <v>1212311233</v>
      </c>
      <c r="H3" t="str">
        <f>'BANCO DE DADOS (2)'!T3</f>
        <v>INFANTARIA</v>
      </c>
      <c r="I3" t="str">
        <f>'BANCO DE DADOS (2)'!U3</f>
        <v>07-01 QMS</v>
      </c>
      <c r="J3" t="str">
        <f>'BANCO DE DADOS (2)'!X3</f>
        <v>TEMPORÁRIO</v>
      </c>
    </row>
    <row r="4" spans="1:19" x14ac:dyDescent="0.25">
      <c r="A4" t="e">
        <f>'BANCO DE DADOS (2)'!#REF!</f>
        <v>#REF!</v>
      </c>
      <c r="B4" t="e">
        <f>'BANCO DE DADOS (2)'!#REF!</f>
        <v>#REF!</v>
      </c>
      <c r="C4" t="e">
        <f>'BANCO DE DADOS (2)'!#REF!</f>
        <v>#REF!</v>
      </c>
      <c r="D4" t="e">
        <f>'BANCO DE DADOS (2)'!#REF!</f>
        <v>#REF!</v>
      </c>
      <c r="E4" t="e">
        <f>'BANCO DE DADOS (2)'!#REF!</f>
        <v>#REF!</v>
      </c>
      <c r="F4" s="178" t="e">
        <f>'BANCO DE DADOS (2)'!#REF!</f>
        <v>#REF!</v>
      </c>
      <c r="G4" t="e">
        <f>'BANCO DE DADOS (2)'!#REF!</f>
        <v>#REF!</v>
      </c>
      <c r="H4" t="e">
        <f>'BANCO DE DADOS (2)'!#REF!</f>
        <v>#REF!</v>
      </c>
      <c r="I4" t="e">
        <f>'BANCO DE DADOS (2)'!#REF!</f>
        <v>#REF!</v>
      </c>
      <c r="J4" t="e">
        <f>'BANCO DE DADOS (2)'!#REF!</f>
        <v>#REF!</v>
      </c>
    </row>
    <row r="5" spans="1:19" x14ac:dyDescent="0.25">
      <c r="A5" t="e">
        <f>'BANCO DE DADOS (2)'!#REF!</f>
        <v>#REF!</v>
      </c>
      <c r="B5" t="e">
        <f>'BANCO DE DADOS (2)'!#REF!</f>
        <v>#REF!</v>
      </c>
      <c r="C5" t="e">
        <f>'BANCO DE DADOS (2)'!#REF!</f>
        <v>#REF!</v>
      </c>
      <c r="D5" t="e">
        <f>'BANCO DE DADOS (2)'!#REF!</f>
        <v>#REF!</v>
      </c>
      <c r="E5" t="e">
        <f>'BANCO DE DADOS (2)'!#REF!</f>
        <v>#REF!</v>
      </c>
      <c r="F5" s="178" t="e">
        <f>'BANCO DE DADOS (2)'!#REF!</f>
        <v>#REF!</v>
      </c>
      <c r="G5" t="e">
        <f>'BANCO DE DADOS (2)'!#REF!</f>
        <v>#REF!</v>
      </c>
      <c r="H5" t="e">
        <f>'BANCO DE DADOS (2)'!#REF!</f>
        <v>#REF!</v>
      </c>
      <c r="I5" t="e">
        <f>'BANCO DE DADOS (2)'!#REF!</f>
        <v>#REF!</v>
      </c>
      <c r="J5" t="e">
        <f>'BANCO DE DADOS (2)'!#REF!</f>
        <v>#REF!</v>
      </c>
    </row>
    <row r="6" spans="1:19" x14ac:dyDescent="0.25">
      <c r="A6" t="e">
        <f>'BANCO DE DADOS (2)'!#REF!</f>
        <v>#REF!</v>
      </c>
      <c r="B6" t="e">
        <f>'BANCO DE DADOS (2)'!#REF!</f>
        <v>#REF!</v>
      </c>
      <c r="C6" t="e">
        <f>'BANCO DE DADOS (2)'!#REF!</f>
        <v>#REF!</v>
      </c>
      <c r="D6" t="e">
        <f>'BANCO DE DADOS (2)'!#REF!</f>
        <v>#REF!</v>
      </c>
      <c r="E6" t="e">
        <f>'BANCO DE DADOS (2)'!#REF!</f>
        <v>#REF!</v>
      </c>
      <c r="F6" s="178" t="e">
        <f>'BANCO DE DADOS (2)'!#REF!</f>
        <v>#REF!</v>
      </c>
      <c r="G6" t="e">
        <f>'BANCO DE DADOS (2)'!#REF!</f>
        <v>#REF!</v>
      </c>
      <c r="H6" t="e">
        <f>'BANCO DE DADOS (2)'!#REF!</f>
        <v>#REF!</v>
      </c>
      <c r="I6" t="e">
        <f>'BANCO DE DADOS (2)'!#REF!</f>
        <v>#REF!</v>
      </c>
      <c r="J6" t="e">
        <f>'BANCO DE DADOS (2)'!#REF!</f>
        <v>#REF!</v>
      </c>
    </row>
    <row r="7" spans="1:19" x14ac:dyDescent="0.25">
      <c r="A7" t="e">
        <f>'BANCO DE DADOS (2)'!#REF!</f>
        <v>#REF!</v>
      </c>
      <c r="B7" t="e">
        <f>'BANCO DE DADOS (2)'!#REF!</f>
        <v>#REF!</v>
      </c>
      <c r="C7" t="e">
        <f>'BANCO DE DADOS (2)'!#REF!</f>
        <v>#REF!</v>
      </c>
      <c r="D7" t="e">
        <f>'BANCO DE DADOS (2)'!#REF!</f>
        <v>#REF!</v>
      </c>
      <c r="E7" t="e">
        <f>'BANCO DE DADOS (2)'!#REF!</f>
        <v>#REF!</v>
      </c>
      <c r="F7" s="178" t="e">
        <f>'BANCO DE DADOS (2)'!#REF!</f>
        <v>#REF!</v>
      </c>
      <c r="G7" t="e">
        <f>'BANCO DE DADOS (2)'!#REF!</f>
        <v>#REF!</v>
      </c>
      <c r="H7" t="e">
        <f>'BANCO DE DADOS (2)'!#REF!</f>
        <v>#REF!</v>
      </c>
      <c r="I7" t="e">
        <f>'BANCO DE DADOS (2)'!#REF!</f>
        <v>#REF!</v>
      </c>
      <c r="J7" t="e">
        <f>'BANCO DE DADOS (2)'!#REF!</f>
        <v>#REF!</v>
      </c>
    </row>
    <row r="8" spans="1:19" x14ac:dyDescent="0.25">
      <c r="A8" t="e">
        <f>'BANCO DE DADOS (2)'!#REF!</f>
        <v>#REF!</v>
      </c>
      <c r="B8" t="e">
        <f>'BANCO DE DADOS (2)'!#REF!</f>
        <v>#REF!</v>
      </c>
      <c r="C8" t="e">
        <f>'BANCO DE DADOS (2)'!#REF!</f>
        <v>#REF!</v>
      </c>
      <c r="D8" t="e">
        <f>'BANCO DE DADOS (2)'!#REF!</f>
        <v>#REF!</v>
      </c>
      <c r="E8" t="e">
        <f>'BANCO DE DADOS (2)'!#REF!</f>
        <v>#REF!</v>
      </c>
      <c r="F8" s="178" t="e">
        <f>'BANCO DE DADOS (2)'!#REF!</f>
        <v>#REF!</v>
      </c>
      <c r="G8" t="e">
        <f>'BANCO DE DADOS (2)'!#REF!</f>
        <v>#REF!</v>
      </c>
      <c r="H8" t="e">
        <f>'BANCO DE DADOS (2)'!#REF!</f>
        <v>#REF!</v>
      </c>
      <c r="I8" t="e">
        <f>'BANCO DE DADOS (2)'!#REF!</f>
        <v>#REF!</v>
      </c>
      <c r="J8" t="e">
        <f>'BANCO DE DADOS (2)'!#REF!</f>
        <v>#REF!</v>
      </c>
    </row>
    <row r="9" spans="1:19" x14ac:dyDescent="0.25">
      <c r="A9" t="e">
        <f>'BANCO DE DADOS (2)'!#REF!</f>
        <v>#REF!</v>
      </c>
      <c r="B9" t="e">
        <f>'BANCO DE DADOS (2)'!#REF!</f>
        <v>#REF!</v>
      </c>
      <c r="C9" t="e">
        <f>'BANCO DE DADOS (2)'!#REF!</f>
        <v>#REF!</v>
      </c>
      <c r="D9" t="e">
        <f>'BANCO DE DADOS (2)'!#REF!</f>
        <v>#REF!</v>
      </c>
      <c r="E9" t="e">
        <f>'BANCO DE DADOS (2)'!#REF!</f>
        <v>#REF!</v>
      </c>
      <c r="F9" s="178" t="e">
        <f>'BANCO DE DADOS (2)'!#REF!</f>
        <v>#REF!</v>
      </c>
      <c r="G9" t="e">
        <f>'BANCO DE DADOS (2)'!#REF!</f>
        <v>#REF!</v>
      </c>
      <c r="H9" t="e">
        <f>'BANCO DE DADOS (2)'!#REF!</f>
        <v>#REF!</v>
      </c>
      <c r="I9" t="e">
        <f>'BANCO DE DADOS (2)'!#REF!</f>
        <v>#REF!</v>
      </c>
      <c r="J9" t="e">
        <f>'BANCO DE DADOS (2)'!#REF!</f>
        <v>#REF!</v>
      </c>
      <c r="M9" s="263" t="s">
        <v>317</v>
      </c>
      <c r="N9" s="263"/>
      <c r="O9" s="263"/>
      <c r="P9" s="263"/>
      <c r="Q9" s="263"/>
      <c r="R9" s="263"/>
      <c r="S9" s="263"/>
    </row>
    <row r="10" spans="1:19" x14ac:dyDescent="0.25">
      <c r="A10" t="e">
        <f>'BANCO DE DADOS (2)'!#REF!</f>
        <v>#REF!</v>
      </c>
      <c r="B10" t="e">
        <f>'BANCO DE DADOS (2)'!#REF!</f>
        <v>#REF!</v>
      </c>
      <c r="C10" t="e">
        <f>'BANCO DE DADOS (2)'!#REF!</f>
        <v>#REF!</v>
      </c>
      <c r="D10" t="e">
        <f>'BANCO DE DADOS (2)'!#REF!</f>
        <v>#REF!</v>
      </c>
      <c r="E10" t="e">
        <f>'BANCO DE DADOS (2)'!#REF!</f>
        <v>#REF!</v>
      </c>
      <c r="F10" s="178" t="e">
        <f>'BANCO DE DADOS (2)'!#REF!</f>
        <v>#REF!</v>
      </c>
      <c r="G10" t="e">
        <f>'BANCO DE DADOS (2)'!#REF!</f>
        <v>#REF!</v>
      </c>
      <c r="H10" t="e">
        <f>'BANCO DE DADOS (2)'!#REF!</f>
        <v>#REF!</v>
      </c>
      <c r="I10" t="e">
        <f>'BANCO DE DADOS (2)'!#REF!</f>
        <v>#REF!</v>
      </c>
      <c r="J10" t="e">
        <f>'BANCO DE DADOS (2)'!#REF!</f>
        <v>#REF!</v>
      </c>
    </row>
    <row r="11" spans="1:19" x14ac:dyDescent="0.25">
      <c r="A11" t="e">
        <f>'BANCO DE DADOS (2)'!#REF!</f>
        <v>#REF!</v>
      </c>
      <c r="B11" t="e">
        <f>'BANCO DE DADOS (2)'!#REF!</f>
        <v>#REF!</v>
      </c>
      <c r="C11" t="e">
        <f>'BANCO DE DADOS (2)'!#REF!</f>
        <v>#REF!</v>
      </c>
      <c r="D11" t="e">
        <f>'BANCO DE DADOS (2)'!#REF!</f>
        <v>#REF!</v>
      </c>
      <c r="E11" t="e">
        <f>'BANCO DE DADOS (2)'!#REF!</f>
        <v>#REF!</v>
      </c>
      <c r="F11" s="178" t="e">
        <f>'BANCO DE DADOS (2)'!#REF!</f>
        <v>#REF!</v>
      </c>
      <c r="G11" t="e">
        <f>'BANCO DE DADOS (2)'!#REF!</f>
        <v>#REF!</v>
      </c>
      <c r="H11" t="e">
        <f>'BANCO DE DADOS (2)'!#REF!</f>
        <v>#REF!</v>
      </c>
      <c r="I11" t="e">
        <f>'BANCO DE DADOS (2)'!#REF!</f>
        <v>#REF!</v>
      </c>
      <c r="J11" t="e">
        <f>'BANCO DE DADOS (2)'!#REF!</f>
        <v>#REF!</v>
      </c>
    </row>
    <row r="12" spans="1:19" x14ac:dyDescent="0.25">
      <c r="A12" t="e">
        <f>'BANCO DE DADOS (2)'!#REF!</f>
        <v>#REF!</v>
      </c>
      <c r="B12" t="e">
        <f>'BANCO DE DADOS (2)'!#REF!</f>
        <v>#REF!</v>
      </c>
      <c r="C12" t="e">
        <f>'BANCO DE DADOS (2)'!#REF!</f>
        <v>#REF!</v>
      </c>
      <c r="D12" t="e">
        <f>'BANCO DE DADOS (2)'!#REF!</f>
        <v>#REF!</v>
      </c>
      <c r="E12" t="e">
        <f>'BANCO DE DADOS (2)'!#REF!</f>
        <v>#REF!</v>
      </c>
      <c r="F12" s="178" t="e">
        <f>'BANCO DE DADOS (2)'!#REF!</f>
        <v>#REF!</v>
      </c>
      <c r="G12" t="e">
        <f>'BANCO DE DADOS (2)'!#REF!</f>
        <v>#REF!</v>
      </c>
      <c r="H12" t="e">
        <f>'BANCO DE DADOS (2)'!#REF!</f>
        <v>#REF!</v>
      </c>
      <c r="I12" t="e">
        <f>'BANCO DE DADOS (2)'!#REF!</f>
        <v>#REF!</v>
      </c>
      <c r="J12" t="e">
        <f>'BANCO DE DADOS (2)'!#REF!</f>
        <v>#REF!</v>
      </c>
    </row>
    <row r="13" spans="1:19" x14ac:dyDescent="0.25">
      <c r="A13" t="e">
        <f>'BANCO DE DADOS (2)'!#REF!</f>
        <v>#REF!</v>
      </c>
      <c r="B13" t="e">
        <f>'BANCO DE DADOS (2)'!#REF!</f>
        <v>#REF!</v>
      </c>
      <c r="C13" t="e">
        <f>'BANCO DE DADOS (2)'!#REF!</f>
        <v>#REF!</v>
      </c>
      <c r="D13" t="e">
        <f>'BANCO DE DADOS (2)'!#REF!</f>
        <v>#REF!</v>
      </c>
      <c r="E13" t="e">
        <f>'BANCO DE DADOS (2)'!#REF!</f>
        <v>#REF!</v>
      </c>
      <c r="F13" s="178" t="e">
        <f>'BANCO DE DADOS (2)'!#REF!</f>
        <v>#REF!</v>
      </c>
      <c r="G13" t="e">
        <f>'BANCO DE DADOS (2)'!#REF!</f>
        <v>#REF!</v>
      </c>
      <c r="H13" t="e">
        <f>'BANCO DE DADOS (2)'!#REF!</f>
        <v>#REF!</v>
      </c>
      <c r="I13" t="e">
        <f>'BANCO DE DADOS (2)'!#REF!</f>
        <v>#REF!</v>
      </c>
      <c r="J13" t="e">
        <f>'BANCO DE DADOS (2)'!#REF!</f>
        <v>#REF!</v>
      </c>
    </row>
    <row r="14" spans="1:19" x14ac:dyDescent="0.25">
      <c r="A14" t="e">
        <f>'BANCO DE DADOS (2)'!#REF!</f>
        <v>#REF!</v>
      </c>
      <c r="B14" t="e">
        <f>'BANCO DE DADOS (2)'!#REF!</f>
        <v>#REF!</v>
      </c>
      <c r="C14" t="e">
        <f>'BANCO DE DADOS (2)'!#REF!</f>
        <v>#REF!</v>
      </c>
      <c r="D14" t="e">
        <f>'BANCO DE DADOS (2)'!#REF!</f>
        <v>#REF!</v>
      </c>
      <c r="E14" t="e">
        <f>'BANCO DE DADOS (2)'!#REF!</f>
        <v>#REF!</v>
      </c>
      <c r="F14" s="178" t="e">
        <f>'BANCO DE DADOS (2)'!#REF!</f>
        <v>#REF!</v>
      </c>
      <c r="G14" t="e">
        <f>'BANCO DE DADOS (2)'!#REF!</f>
        <v>#REF!</v>
      </c>
      <c r="H14" t="e">
        <f>'BANCO DE DADOS (2)'!#REF!</f>
        <v>#REF!</v>
      </c>
      <c r="I14" t="e">
        <f>'BANCO DE DADOS (2)'!#REF!</f>
        <v>#REF!</v>
      </c>
      <c r="J14" t="e">
        <f>'BANCO DE DADOS (2)'!#REF!</f>
        <v>#REF!</v>
      </c>
    </row>
    <row r="15" spans="1:19" x14ac:dyDescent="0.25">
      <c r="A15" t="e">
        <f>'BANCO DE DADOS (2)'!#REF!</f>
        <v>#REF!</v>
      </c>
      <c r="B15" t="e">
        <f>'BANCO DE DADOS (2)'!#REF!</f>
        <v>#REF!</v>
      </c>
      <c r="C15" t="e">
        <f>'BANCO DE DADOS (2)'!#REF!</f>
        <v>#REF!</v>
      </c>
      <c r="D15" t="e">
        <f>'BANCO DE DADOS (2)'!#REF!</f>
        <v>#REF!</v>
      </c>
      <c r="E15" t="e">
        <f>'BANCO DE DADOS (2)'!#REF!</f>
        <v>#REF!</v>
      </c>
      <c r="F15" s="178" t="e">
        <f>'BANCO DE DADOS (2)'!#REF!</f>
        <v>#REF!</v>
      </c>
      <c r="G15" t="e">
        <f>'BANCO DE DADOS (2)'!#REF!</f>
        <v>#REF!</v>
      </c>
      <c r="H15" t="e">
        <f>'BANCO DE DADOS (2)'!#REF!</f>
        <v>#REF!</v>
      </c>
      <c r="I15" t="e">
        <f>'BANCO DE DADOS (2)'!#REF!</f>
        <v>#REF!</v>
      </c>
      <c r="J15" t="e">
        <f>'BANCO DE DADOS (2)'!#REF!</f>
        <v>#REF!</v>
      </c>
    </row>
    <row r="16" spans="1:19" x14ac:dyDescent="0.25">
      <c r="A16" t="e">
        <f>'BANCO DE DADOS (2)'!#REF!</f>
        <v>#REF!</v>
      </c>
      <c r="B16" t="e">
        <f>'BANCO DE DADOS (2)'!#REF!</f>
        <v>#REF!</v>
      </c>
      <c r="C16" t="e">
        <f>'BANCO DE DADOS (2)'!#REF!</f>
        <v>#REF!</v>
      </c>
      <c r="D16" t="e">
        <f>'BANCO DE DADOS (2)'!#REF!</f>
        <v>#REF!</v>
      </c>
      <c r="E16" t="e">
        <f>'BANCO DE DADOS (2)'!#REF!</f>
        <v>#REF!</v>
      </c>
      <c r="F16" s="178" t="e">
        <f>'BANCO DE DADOS (2)'!#REF!</f>
        <v>#REF!</v>
      </c>
      <c r="G16" t="e">
        <f>'BANCO DE DADOS (2)'!#REF!</f>
        <v>#REF!</v>
      </c>
      <c r="H16" t="e">
        <f>'BANCO DE DADOS (2)'!#REF!</f>
        <v>#REF!</v>
      </c>
      <c r="I16" t="e">
        <f>'BANCO DE DADOS (2)'!#REF!</f>
        <v>#REF!</v>
      </c>
      <c r="J16" t="e">
        <f>'BANCO DE DADOS (2)'!#REF!</f>
        <v>#REF!</v>
      </c>
    </row>
    <row r="17" spans="1:10" x14ac:dyDescent="0.25">
      <c r="A17" t="e">
        <f>'BANCO DE DADOS (2)'!#REF!</f>
        <v>#REF!</v>
      </c>
      <c r="B17" t="e">
        <f>'BANCO DE DADOS (2)'!#REF!</f>
        <v>#REF!</v>
      </c>
      <c r="C17" t="e">
        <f>'BANCO DE DADOS (2)'!#REF!</f>
        <v>#REF!</v>
      </c>
      <c r="D17" t="e">
        <f>'BANCO DE DADOS (2)'!#REF!</f>
        <v>#REF!</v>
      </c>
      <c r="E17" t="e">
        <f>'BANCO DE DADOS (2)'!#REF!</f>
        <v>#REF!</v>
      </c>
      <c r="F17" s="178" t="e">
        <f>'BANCO DE DADOS (2)'!#REF!</f>
        <v>#REF!</v>
      </c>
      <c r="G17" t="e">
        <f>'BANCO DE DADOS (2)'!#REF!</f>
        <v>#REF!</v>
      </c>
      <c r="H17" t="e">
        <f>'BANCO DE DADOS (2)'!#REF!</f>
        <v>#REF!</v>
      </c>
      <c r="I17" t="e">
        <f>'BANCO DE DADOS (2)'!#REF!</f>
        <v>#REF!</v>
      </c>
      <c r="J17" t="e">
        <f>'BANCO DE DADOS (2)'!#REF!</f>
        <v>#REF!</v>
      </c>
    </row>
    <row r="18" spans="1:10" x14ac:dyDescent="0.25">
      <c r="A18">
        <f>'BANCO DE DADOS (2)'!H4</f>
        <v>0</v>
      </c>
      <c r="B18">
        <f>'BANCO DE DADOS (2)'!L4</f>
        <v>0</v>
      </c>
      <c r="C18">
        <f>'BANCO DE DADOS (2)'!A4</f>
        <v>0</v>
      </c>
      <c r="D18">
        <f>'BANCO DE DADOS (2)'!D4</f>
        <v>0</v>
      </c>
      <c r="E18">
        <f>'BANCO DE DADOS (2)'!E4</f>
        <v>0</v>
      </c>
      <c r="F18" s="178">
        <f>'BANCO DE DADOS (2)'!G4</f>
        <v>0</v>
      </c>
      <c r="G18">
        <f>'BANCO DE DADOS (2)'!F4</f>
        <v>0</v>
      </c>
      <c r="H18">
        <f>'BANCO DE DADOS (2)'!T4</f>
        <v>0</v>
      </c>
      <c r="I18">
        <f>'BANCO DE DADOS (2)'!U4</f>
        <v>0</v>
      </c>
      <c r="J18">
        <f>'BANCO DE DADOS (2)'!X4</f>
        <v>0</v>
      </c>
    </row>
    <row r="19" spans="1:10" x14ac:dyDescent="0.25">
      <c r="A19">
        <f>'BANCO DE DADOS (2)'!H5</f>
        <v>0</v>
      </c>
      <c r="B19">
        <f>'BANCO DE DADOS (2)'!L5</f>
        <v>0</v>
      </c>
      <c r="C19">
        <f>'BANCO DE DADOS (2)'!A5</f>
        <v>0</v>
      </c>
      <c r="D19">
        <f>'BANCO DE DADOS (2)'!D5</f>
        <v>0</v>
      </c>
      <c r="E19">
        <f>'BANCO DE DADOS (2)'!E5</f>
        <v>0</v>
      </c>
      <c r="F19" s="178">
        <f>'BANCO DE DADOS (2)'!G5</f>
        <v>0</v>
      </c>
      <c r="G19">
        <f>'BANCO DE DADOS (2)'!F5</f>
        <v>0</v>
      </c>
      <c r="H19">
        <f>'BANCO DE DADOS (2)'!T5</f>
        <v>0</v>
      </c>
      <c r="I19">
        <f>'BANCO DE DADOS (2)'!U5</f>
        <v>0</v>
      </c>
      <c r="J19">
        <f>'BANCO DE DADOS (2)'!X5</f>
        <v>0</v>
      </c>
    </row>
    <row r="20" spans="1:10" x14ac:dyDescent="0.25">
      <c r="A20">
        <f>'BANCO DE DADOS (2)'!H6</f>
        <v>0</v>
      </c>
      <c r="B20">
        <f>'BANCO DE DADOS (2)'!L6</f>
        <v>0</v>
      </c>
      <c r="C20">
        <f>'BANCO DE DADOS (2)'!A6</f>
        <v>0</v>
      </c>
      <c r="D20">
        <f>'BANCO DE DADOS (2)'!D6</f>
        <v>0</v>
      </c>
      <c r="E20">
        <f>'BANCO DE DADOS (2)'!E6</f>
        <v>0</v>
      </c>
      <c r="F20" s="178">
        <f>'BANCO DE DADOS (2)'!G6</f>
        <v>0</v>
      </c>
      <c r="G20">
        <f>'BANCO DE DADOS (2)'!F6</f>
        <v>0</v>
      </c>
      <c r="H20">
        <f>'BANCO DE DADOS (2)'!T6</f>
        <v>0</v>
      </c>
      <c r="I20">
        <f>'BANCO DE DADOS (2)'!U6</f>
        <v>0</v>
      </c>
      <c r="J20">
        <f>'BANCO DE DADOS (2)'!X6</f>
        <v>0</v>
      </c>
    </row>
    <row r="21" spans="1:10" x14ac:dyDescent="0.25">
      <c r="A21">
        <f>'BANCO DE DADOS (2)'!H7</f>
        <v>0</v>
      </c>
      <c r="B21">
        <f>'BANCO DE DADOS (2)'!L7</f>
        <v>0</v>
      </c>
      <c r="C21">
        <f>'BANCO DE DADOS (2)'!A7</f>
        <v>0</v>
      </c>
      <c r="D21">
        <f>'BANCO DE DADOS (2)'!D7</f>
        <v>0</v>
      </c>
      <c r="E21">
        <f>'BANCO DE DADOS (2)'!E7</f>
        <v>0</v>
      </c>
      <c r="F21" s="178">
        <f>'BANCO DE DADOS (2)'!G7</f>
        <v>0</v>
      </c>
      <c r="G21">
        <f>'BANCO DE DADOS (2)'!F7</f>
        <v>0</v>
      </c>
      <c r="H21">
        <f>'BANCO DE DADOS (2)'!T7</f>
        <v>0</v>
      </c>
      <c r="I21">
        <f>'BANCO DE DADOS (2)'!U7</f>
        <v>0</v>
      </c>
      <c r="J21">
        <f>'BANCO DE DADOS (2)'!X7</f>
        <v>0</v>
      </c>
    </row>
    <row r="22" spans="1:10" x14ac:dyDescent="0.25">
      <c r="A22">
        <f>'BANCO DE DADOS (2)'!H8</f>
        <v>0</v>
      </c>
      <c r="B22">
        <f>'BANCO DE DADOS (2)'!L8</f>
        <v>0</v>
      </c>
      <c r="C22">
        <f>'BANCO DE DADOS (2)'!A8</f>
        <v>0</v>
      </c>
      <c r="D22">
        <f>'BANCO DE DADOS (2)'!D8</f>
        <v>0</v>
      </c>
      <c r="E22">
        <f>'BANCO DE DADOS (2)'!E8</f>
        <v>0</v>
      </c>
      <c r="F22" s="178">
        <f>'BANCO DE DADOS (2)'!G8</f>
        <v>0</v>
      </c>
      <c r="G22">
        <f>'BANCO DE DADOS (2)'!F8</f>
        <v>0</v>
      </c>
      <c r="H22">
        <f>'BANCO DE DADOS (2)'!T8</f>
        <v>0</v>
      </c>
      <c r="I22">
        <f>'BANCO DE DADOS (2)'!U8</f>
        <v>0</v>
      </c>
      <c r="J22">
        <f>'BANCO DE DADOS (2)'!X8</f>
        <v>0</v>
      </c>
    </row>
    <row r="23" spans="1:10" x14ac:dyDescent="0.25">
      <c r="A23">
        <f>'BANCO DE DADOS (2)'!H9</f>
        <v>0</v>
      </c>
      <c r="B23">
        <f>'BANCO DE DADOS (2)'!L9</f>
        <v>0</v>
      </c>
      <c r="C23">
        <f>'BANCO DE DADOS (2)'!A9</f>
        <v>0</v>
      </c>
      <c r="D23">
        <f>'BANCO DE DADOS (2)'!D9</f>
        <v>0</v>
      </c>
      <c r="E23">
        <f>'BANCO DE DADOS (2)'!E9</f>
        <v>0</v>
      </c>
      <c r="F23" s="178">
        <f>'BANCO DE DADOS (2)'!G9</f>
        <v>0</v>
      </c>
      <c r="G23">
        <f>'BANCO DE DADOS (2)'!F9</f>
        <v>0</v>
      </c>
      <c r="H23">
        <f>'BANCO DE DADOS (2)'!T9</f>
        <v>0</v>
      </c>
      <c r="I23">
        <f>'BANCO DE DADOS (2)'!U9</f>
        <v>0</v>
      </c>
      <c r="J23">
        <f>'BANCO DE DADOS (2)'!X9</f>
        <v>0</v>
      </c>
    </row>
    <row r="24" spans="1:10" x14ac:dyDescent="0.25">
      <c r="A24">
        <f>'BANCO DE DADOS (2)'!H10</f>
        <v>0</v>
      </c>
      <c r="B24">
        <f>'BANCO DE DADOS (2)'!L10</f>
        <v>0</v>
      </c>
      <c r="C24">
        <f>'BANCO DE DADOS (2)'!A10</f>
        <v>0</v>
      </c>
      <c r="D24">
        <f>'BANCO DE DADOS (2)'!D10</f>
        <v>0</v>
      </c>
      <c r="E24">
        <f>'BANCO DE DADOS (2)'!E10</f>
        <v>0</v>
      </c>
      <c r="F24" s="178">
        <f>'BANCO DE DADOS (2)'!G10</f>
        <v>0</v>
      </c>
      <c r="G24">
        <f>'BANCO DE DADOS (2)'!F10</f>
        <v>0</v>
      </c>
      <c r="H24">
        <f>'BANCO DE DADOS (2)'!T10</f>
        <v>0</v>
      </c>
      <c r="I24">
        <f>'BANCO DE DADOS (2)'!U10</f>
        <v>0</v>
      </c>
      <c r="J24">
        <f>'BANCO DE DADOS (2)'!X10</f>
        <v>0</v>
      </c>
    </row>
    <row r="25" spans="1:10" x14ac:dyDescent="0.25">
      <c r="A25">
        <f>'BANCO DE DADOS (2)'!H11</f>
        <v>0</v>
      </c>
      <c r="B25">
        <f>'BANCO DE DADOS (2)'!L11</f>
        <v>0</v>
      </c>
      <c r="C25">
        <f>'BANCO DE DADOS (2)'!A11</f>
        <v>0</v>
      </c>
      <c r="D25">
        <f>'BANCO DE DADOS (2)'!D11</f>
        <v>0</v>
      </c>
      <c r="E25">
        <f>'BANCO DE DADOS (2)'!E11</f>
        <v>0</v>
      </c>
      <c r="F25" s="178">
        <f>'BANCO DE DADOS (2)'!G11</f>
        <v>0</v>
      </c>
      <c r="G25">
        <f>'BANCO DE DADOS (2)'!F11</f>
        <v>0</v>
      </c>
      <c r="H25">
        <f>'BANCO DE DADOS (2)'!T11</f>
        <v>0</v>
      </c>
      <c r="I25">
        <f>'BANCO DE DADOS (2)'!U11</f>
        <v>0</v>
      </c>
      <c r="J25">
        <f>'BANCO DE DADOS (2)'!X11</f>
        <v>0</v>
      </c>
    </row>
    <row r="26" spans="1:10" x14ac:dyDescent="0.25">
      <c r="A26">
        <f>'BANCO DE DADOS (2)'!H12</f>
        <v>0</v>
      </c>
      <c r="B26">
        <f>'BANCO DE DADOS (2)'!L12</f>
        <v>0</v>
      </c>
      <c r="C26">
        <f>'BANCO DE DADOS (2)'!A12</f>
        <v>0</v>
      </c>
      <c r="D26">
        <f>'BANCO DE DADOS (2)'!D12</f>
        <v>0</v>
      </c>
      <c r="E26">
        <f>'BANCO DE DADOS (2)'!E12</f>
        <v>0</v>
      </c>
      <c r="F26" s="178">
        <f>'BANCO DE DADOS (2)'!G12</f>
        <v>0</v>
      </c>
      <c r="G26">
        <f>'BANCO DE DADOS (2)'!F12</f>
        <v>0</v>
      </c>
      <c r="H26">
        <f>'BANCO DE DADOS (2)'!T12</f>
        <v>0</v>
      </c>
      <c r="I26">
        <f>'BANCO DE DADOS (2)'!U12</f>
        <v>0</v>
      </c>
      <c r="J26">
        <f>'BANCO DE DADOS (2)'!X12</f>
        <v>0</v>
      </c>
    </row>
    <row r="27" spans="1:10" x14ac:dyDescent="0.25">
      <c r="A27">
        <f>'BANCO DE DADOS (2)'!H13</f>
        <v>0</v>
      </c>
      <c r="B27">
        <f>'BANCO DE DADOS (2)'!L13</f>
        <v>0</v>
      </c>
      <c r="C27">
        <f>'BANCO DE DADOS (2)'!A13</f>
        <v>0</v>
      </c>
      <c r="D27">
        <f>'BANCO DE DADOS (2)'!D13</f>
        <v>0</v>
      </c>
      <c r="E27">
        <f>'BANCO DE DADOS (2)'!E13</f>
        <v>0</v>
      </c>
      <c r="F27" s="178">
        <f>'BANCO DE DADOS (2)'!G13</f>
        <v>0</v>
      </c>
      <c r="G27">
        <f>'BANCO DE DADOS (2)'!F13</f>
        <v>0</v>
      </c>
      <c r="H27">
        <f>'BANCO DE DADOS (2)'!T13</f>
        <v>0</v>
      </c>
      <c r="I27">
        <f>'BANCO DE DADOS (2)'!U13</f>
        <v>0</v>
      </c>
      <c r="J27">
        <f>'BANCO DE DADOS (2)'!X13</f>
        <v>0</v>
      </c>
    </row>
    <row r="28" spans="1:10" x14ac:dyDescent="0.25">
      <c r="A28">
        <f>'BANCO DE DADOS (2)'!H14</f>
        <v>0</v>
      </c>
      <c r="B28">
        <f>'BANCO DE DADOS (2)'!L14</f>
        <v>0</v>
      </c>
      <c r="C28">
        <f>'BANCO DE DADOS (2)'!A14</f>
        <v>0</v>
      </c>
      <c r="D28">
        <f>'BANCO DE DADOS (2)'!D14</f>
        <v>0</v>
      </c>
      <c r="E28">
        <f>'BANCO DE DADOS (2)'!E14</f>
        <v>0</v>
      </c>
      <c r="F28" s="178">
        <f>'BANCO DE DADOS (2)'!G14</f>
        <v>0</v>
      </c>
      <c r="G28">
        <f>'BANCO DE DADOS (2)'!F14</f>
        <v>0</v>
      </c>
      <c r="H28">
        <f>'BANCO DE DADOS (2)'!T14</f>
        <v>0</v>
      </c>
      <c r="I28">
        <f>'BANCO DE DADOS (2)'!U14</f>
        <v>0</v>
      </c>
      <c r="J28">
        <f>'BANCO DE DADOS (2)'!X14</f>
        <v>0</v>
      </c>
    </row>
    <row r="29" spans="1:10" x14ac:dyDescent="0.25">
      <c r="A29">
        <f>'BANCO DE DADOS (2)'!H15</f>
        <v>0</v>
      </c>
      <c r="B29">
        <f>'BANCO DE DADOS (2)'!L15</f>
        <v>0</v>
      </c>
      <c r="C29">
        <f>'BANCO DE DADOS (2)'!A15</f>
        <v>0</v>
      </c>
      <c r="D29">
        <f>'BANCO DE DADOS (2)'!D15</f>
        <v>0</v>
      </c>
      <c r="E29">
        <f>'BANCO DE DADOS (2)'!E15</f>
        <v>0</v>
      </c>
      <c r="F29" s="178">
        <f>'BANCO DE DADOS (2)'!G15</f>
        <v>0</v>
      </c>
      <c r="G29">
        <f>'BANCO DE DADOS (2)'!F15</f>
        <v>0</v>
      </c>
      <c r="H29">
        <f>'BANCO DE DADOS (2)'!T15</f>
        <v>0</v>
      </c>
      <c r="I29">
        <f>'BANCO DE DADOS (2)'!U15</f>
        <v>0</v>
      </c>
      <c r="J29">
        <f>'BANCO DE DADOS (2)'!X15</f>
        <v>0</v>
      </c>
    </row>
    <row r="30" spans="1:10" x14ac:dyDescent="0.25">
      <c r="A30">
        <f>'BANCO DE DADOS (2)'!H16</f>
        <v>0</v>
      </c>
      <c r="B30">
        <f>'BANCO DE DADOS (2)'!L16</f>
        <v>0</v>
      </c>
      <c r="C30">
        <f>'BANCO DE DADOS (2)'!A16</f>
        <v>0</v>
      </c>
      <c r="D30">
        <f>'BANCO DE DADOS (2)'!D16</f>
        <v>0</v>
      </c>
      <c r="E30">
        <f>'BANCO DE DADOS (2)'!E16</f>
        <v>0</v>
      </c>
      <c r="F30" s="178">
        <f>'BANCO DE DADOS (2)'!G16</f>
        <v>0</v>
      </c>
      <c r="G30">
        <f>'BANCO DE DADOS (2)'!F16</f>
        <v>0</v>
      </c>
      <c r="H30">
        <f>'BANCO DE DADOS (2)'!T16</f>
        <v>0</v>
      </c>
      <c r="I30">
        <f>'BANCO DE DADOS (2)'!U16</f>
        <v>0</v>
      </c>
      <c r="J30">
        <f>'BANCO DE DADOS (2)'!X16</f>
        <v>0</v>
      </c>
    </row>
    <row r="31" spans="1:10" x14ac:dyDescent="0.25">
      <c r="A31">
        <f>'BANCO DE DADOS (2)'!H17</f>
        <v>0</v>
      </c>
      <c r="B31">
        <f>'BANCO DE DADOS (2)'!L17</f>
        <v>0</v>
      </c>
      <c r="C31">
        <f>'BANCO DE DADOS (2)'!A17</f>
        <v>0</v>
      </c>
      <c r="D31">
        <f>'BANCO DE DADOS (2)'!D17</f>
        <v>0</v>
      </c>
      <c r="E31">
        <f>'BANCO DE DADOS (2)'!E17</f>
        <v>0</v>
      </c>
      <c r="F31" s="178">
        <f>'BANCO DE DADOS (2)'!G17</f>
        <v>0</v>
      </c>
      <c r="G31">
        <f>'BANCO DE DADOS (2)'!F17</f>
        <v>0</v>
      </c>
      <c r="H31">
        <f>'BANCO DE DADOS (2)'!T17</f>
        <v>0</v>
      </c>
      <c r="I31">
        <f>'BANCO DE DADOS (2)'!U17</f>
        <v>0</v>
      </c>
      <c r="J31">
        <f>'BANCO DE DADOS (2)'!X17</f>
        <v>0</v>
      </c>
    </row>
    <row r="32" spans="1:10" x14ac:dyDescent="0.25">
      <c r="A32">
        <f>'BANCO DE DADOS (2)'!H18</f>
        <v>0</v>
      </c>
      <c r="B32">
        <f>'BANCO DE DADOS (2)'!L18</f>
        <v>0</v>
      </c>
      <c r="C32">
        <f>'BANCO DE DADOS (2)'!A18</f>
        <v>0</v>
      </c>
      <c r="D32">
        <f>'BANCO DE DADOS (2)'!D18</f>
        <v>0</v>
      </c>
      <c r="E32">
        <f>'BANCO DE DADOS (2)'!E18</f>
        <v>0</v>
      </c>
      <c r="F32" s="178">
        <f>'BANCO DE DADOS (2)'!G18</f>
        <v>0</v>
      </c>
      <c r="G32">
        <f>'BANCO DE DADOS (2)'!F18</f>
        <v>0</v>
      </c>
      <c r="H32">
        <f>'BANCO DE DADOS (2)'!T18</f>
        <v>0</v>
      </c>
      <c r="I32">
        <f>'BANCO DE DADOS (2)'!U18</f>
        <v>0</v>
      </c>
      <c r="J32">
        <f>'BANCO DE DADOS (2)'!X18</f>
        <v>0</v>
      </c>
    </row>
    <row r="33" spans="1:10" x14ac:dyDescent="0.25">
      <c r="A33">
        <f>'BANCO DE DADOS (2)'!H19</f>
        <v>0</v>
      </c>
      <c r="B33">
        <f>'BANCO DE DADOS (2)'!L19</f>
        <v>0</v>
      </c>
      <c r="C33">
        <f>'BANCO DE DADOS (2)'!A19</f>
        <v>0</v>
      </c>
      <c r="D33">
        <f>'BANCO DE DADOS (2)'!D19</f>
        <v>0</v>
      </c>
      <c r="E33">
        <f>'BANCO DE DADOS (2)'!E19</f>
        <v>0</v>
      </c>
      <c r="F33" s="178">
        <f>'BANCO DE DADOS (2)'!G19</f>
        <v>0</v>
      </c>
      <c r="G33">
        <f>'BANCO DE DADOS (2)'!F19</f>
        <v>0</v>
      </c>
      <c r="H33">
        <f>'BANCO DE DADOS (2)'!T19</f>
        <v>0</v>
      </c>
      <c r="I33">
        <f>'BANCO DE DADOS (2)'!U19</f>
        <v>0</v>
      </c>
      <c r="J33">
        <f>'BANCO DE DADOS (2)'!X19</f>
        <v>0</v>
      </c>
    </row>
    <row r="34" spans="1:10" x14ac:dyDescent="0.25">
      <c r="A34">
        <f>'BANCO DE DADOS (2)'!H20</f>
        <v>0</v>
      </c>
      <c r="B34">
        <f>'BANCO DE DADOS (2)'!L20</f>
        <v>0</v>
      </c>
      <c r="C34">
        <f>'BANCO DE DADOS (2)'!A20</f>
        <v>0</v>
      </c>
      <c r="D34">
        <f>'BANCO DE DADOS (2)'!D20</f>
        <v>0</v>
      </c>
      <c r="E34">
        <f>'BANCO DE DADOS (2)'!E20</f>
        <v>0</v>
      </c>
      <c r="F34" s="178">
        <f>'BANCO DE DADOS (2)'!G20</f>
        <v>0</v>
      </c>
      <c r="G34">
        <f>'BANCO DE DADOS (2)'!F20</f>
        <v>0</v>
      </c>
      <c r="H34">
        <f>'BANCO DE DADOS (2)'!T20</f>
        <v>0</v>
      </c>
      <c r="I34">
        <f>'BANCO DE DADOS (2)'!U20</f>
        <v>0</v>
      </c>
      <c r="J34">
        <f>'BANCO DE DADOS (2)'!X20</f>
        <v>0</v>
      </c>
    </row>
    <row r="35" spans="1:10" x14ac:dyDescent="0.25">
      <c r="A35">
        <f>'BANCO DE DADOS (2)'!H21</f>
        <v>0</v>
      </c>
      <c r="B35">
        <f>'BANCO DE DADOS (2)'!L21</f>
        <v>0</v>
      </c>
      <c r="C35">
        <f>'BANCO DE DADOS (2)'!A21</f>
        <v>0</v>
      </c>
      <c r="D35">
        <f>'BANCO DE DADOS (2)'!D21</f>
        <v>0</v>
      </c>
      <c r="E35">
        <f>'BANCO DE DADOS (2)'!E21</f>
        <v>0</v>
      </c>
      <c r="F35" s="178">
        <f>'BANCO DE DADOS (2)'!G21</f>
        <v>0</v>
      </c>
      <c r="G35">
        <f>'BANCO DE DADOS (2)'!F21</f>
        <v>0</v>
      </c>
      <c r="H35">
        <f>'BANCO DE DADOS (2)'!T21</f>
        <v>0</v>
      </c>
      <c r="I35">
        <f>'BANCO DE DADOS (2)'!U21</f>
        <v>0</v>
      </c>
      <c r="J35">
        <f>'BANCO DE DADOS (2)'!X21</f>
        <v>0</v>
      </c>
    </row>
    <row r="36" spans="1:10" x14ac:dyDescent="0.25">
      <c r="A36">
        <f>'BANCO DE DADOS (2)'!H22</f>
        <v>0</v>
      </c>
      <c r="B36">
        <f>'BANCO DE DADOS (2)'!L22</f>
        <v>0</v>
      </c>
      <c r="C36">
        <f>'BANCO DE DADOS (2)'!A22</f>
        <v>0</v>
      </c>
      <c r="D36">
        <f>'BANCO DE DADOS (2)'!D22</f>
        <v>0</v>
      </c>
      <c r="E36">
        <f>'BANCO DE DADOS (2)'!E22</f>
        <v>0</v>
      </c>
      <c r="F36" s="178">
        <f>'BANCO DE DADOS (2)'!G22</f>
        <v>0</v>
      </c>
      <c r="G36">
        <f>'BANCO DE DADOS (2)'!F22</f>
        <v>0</v>
      </c>
      <c r="H36">
        <f>'BANCO DE DADOS (2)'!T22</f>
        <v>0</v>
      </c>
      <c r="I36">
        <f>'BANCO DE DADOS (2)'!U22</f>
        <v>0</v>
      </c>
      <c r="J36">
        <f>'BANCO DE DADOS (2)'!X22</f>
        <v>0</v>
      </c>
    </row>
    <row r="37" spans="1:10" x14ac:dyDescent="0.25">
      <c r="A37">
        <f>'BANCO DE DADOS (2)'!H23</f>
        <v>0</v>
      </c>
      <c r="B37">
        <f>'BANCO DE DADOS (2)'!L23</f>
        <v>0</v>
      </c>
      <c r="C37">
        <f>'BANCO DE DADOS (2)'!A23</f>
        <v>0</v>
      </c>
      <c r="D37">
        <f>'BANCO DE DADOS (2)'!D23</f>
        <v>0</v>
      </c>
      <c r="E37">
        <f>'BANCO DE DADOS (2)'!E23</f>
        <v>0</v>
      </c>
      <c r="F37" s="178">
        <f>'BANCO DE DADOS (2)'!G23</f>
        <v>0</v>
      </c>
      <c r="G37">
        <f>'BANCO DE DADOS (2)'!F23</f>
        <v>0</v>
      </c>
      <c r="H37">
        <f>'BANCO DE DADOS (2)'!T23</f>
        <v>0</v>
      </c>
      <c r="I37">
        <f>'BANCO DE DADOS (2)'!U23</f>
        <v>0</v>
      </c>
      <c r="J37">
        <f>'BANCO DE DADOS (2)'!X23</f>
        <v>0</v>
      </c>
    </row>
    <row r="38" spans="1:10" x14ac:dyDescent="0.25">
      <c r="A38">
        <f>'BANCO DE DADOS (2)'!H24</f>
        <v>0</v>
      </c>
      <c r="B38">
        <f>'BANCO DE DADOS (2)'!L24</f>
        <v>0</v>
      </c>
      <c r="C38">
        <f>'BANCO DE DADOS (2)'!A24</f>
        <v>0</v>
      </c>
      <c r="D38">
        <f>'BANCO DE DADOS (2)'!D24</f>
        <v>0</v>
      </c>
      <c r="E38">
        <f>'BANCO DE DADOS (2)'!E24</f>
        <v>0</v>
      </c>
      <c r="F38" s="178">
        <f>'BANCO DE DADOS (2)'!G24</f>
        <v>0</v>
      </c>
      <c r="G38">
        <f>'BANCO DE DADOS (2)'!F24</f>
        <v>0</v>
      </c>
      <c r="H38">
        <f>'BANCO DE DADOS (2)'!T24</f>
        <v>0</v>
      </c>
      <c r="I38">
        <f>'BANCO DE DADOS (2)'!U24</f>
        <v>0</v>
      </c>
      <c r="J38">
        <f>'BANCO DE DADOS (2)'!X24</f>
        <v>0</v>
      </c>
    </row>
    <row r="39" spans="1:10" x14ac:dyDescent="0.25">
      <c r="A39">
        <f>'BANCO DE DADOS (2)'!H25</f>
        <v>0</v>
      </c>
      <c r="B39">
        <f>'BANCO DE DADOS (2)'!L25</f>
        <v>0</v>
      </c>
      <c r="C39">
        <f>'BANCO DE DADOS (2)'!A25</f>
        <v>0</v>
      </c>
      <c r="D39">
        <f>'BANCO DE DADOS (2)'!D25</f>
        <v>0</v>
      </c>
      <c r="E39">
        <f>'BANCO DE DADOS (2)'!E25</f>
        <v>0</v>
      </c>
      <c r="F39" s="178">
        <f>'BANCO DE DADOS (2)'!G25</f>
        <v>0</v>
      </c>
      <c r="G39">
        <f>'BANCO DE DADOS (2)'!F25</f>
        <v>0</v>
      </c>
      <c r="H39">
        <f>'BANCO DE DADOS (2)'!T25</f>
        <v>0</v>
      </c>
      <c r="I39">
        <f>'BANCO DE DADOS (2)'!U25</f>
        <v>0</v>
      </c>
      <c r="J39">
        <f>'BANCO DE DADOS (2)'!X25</f>
        <v>0</v>
      </c>
    </row>
    <row r="40" spans="1:10" x14ac:dyDescent="0.25">
      <c r="A40">
        <f>'BANCO DE DADOS (2)'!H26</f>
        <v>0</v>
      </c>
      <c r="B40">
        <f>'BANCO DE DADOS (2)'!L26</f>
        <v>0</v>
      </c>
      <c r="C40">
        <f>'BANCO DE DADOS (2)'!A26</f>
        <v>0</v>
      </c>
      <c r="D40">
        <f>'BANCO DE DADOS (2)'!D26</f>
        <v>0</v>
      </c>
      <c r="E40">
        <f>'BANCO DE DADOS (2)'!E26</f>
        <v>0</v>
      </c>
      <c r="F40" s="178">
        <f>'BANCO DE DADOS (2)'!G26</f>
        <v>0</v>
      </c>
      <c r="G40">
        <f>'BANCO DE DADOS (2)'!F26</f>
        <v>0</v>
      </c>
      <c r="H40">
        <f>'BANCO DE DADOS (2)'!T26</f>
        <v>0</v>
      </c>
      <c r="I40">
        <f>'BANCO DE DADOS (2)'!U26</f>
        <v>0</v>
      </c>
      <c r="J40">
        <f>'BANCO DE DADOS (2)'!X26</f>
        <v>0</v>
      </c>
    </row>
    <row r="41" spans="1:10" x14ac:dyDescent="0.25">
      <c r="A41">
        <f>'BANCO DE DADOS (2)'!H27</f>
        <v>0</v>
      </c>
      <c r="B41">
        <f>'BANCO DE DADOS (2)'!L27</f>
        <v>0</v>
      </c>
      <c r="C41">
        <f>'BANCO DE DADOS (2)'!A27</f>
        <v>0</v>
      </c>
      <c r="D41">
        <f>'BANCO DE DADOS (2)'!D27</f>
        <v>0</v>
      </c>
      <c r="E41">
        <f>'BANCO DE DADOS (2)'!E27</f>
        <v>0</v>
      </c>
      <c r="F41" s="178">
        <f>'BANCO DE DADOS (2)'!G27</f>
        <v>0</v>
      </c>
      <c r="G41">
        <f>'BANCO DE DADOS (2)'!F27</f>
        <v>0</v>
      </c>
      <c r="H41">
        <f>'BANCO DE DADOS (2)'!T27</f>
        <v>0</v>
      </c>
      <c r="I41">
        <f>'BANCO DE DADOS (2)'!U27</f>
        <v>0</v>
      </c>
      <c r="J41">
        <f>'BANCO DE DADOS (2)'!X27</f>
        <v>0</v>
      </c>
    </row>
    <row r="42" spans="1:10" x14ac:dyDescent="0.25">
      <c r="A42">
        <f>'BANCO DE DADOS (2)'!H28</f>
        <v>0</v>
      </c>
      <c r="B42">
        <f>'BANCO DE DADOS (2)'!L28</f>
        <v>0</v>
      </c>
      <c r="C42">
        <f>'BANCO DE DADOS (2)'!A28</f>
        <v>0</v>
      </c>
      <c r="D42">
        <f>'BANCO DE DADOS (2)'!D28</f>
        <v>0</v>
      </c>
      <c r="E42">
        <f>'BANCO DE DADOS (2)'!E28</f>
        <v>0</v>
      </c>
      <c r="F42" s="178">
        <f>'BANCO DE DADOS (2)'!G28</f>
        <v>0</v>
      </c>
      <c r="G42">
        <f>'BANCO DE DADOS (2)'!F28</f>
        <v>0</v>
      </c>
      <c r="H42">
        <f>'BANCO DE DADOS (2)'!T28</f>
        <v>0</v>
      </c>
      <c r="I42">
        <f>'BANCO DE DADOS (2)'!U28</f>
        <v>0</v>
      </c>
      <c r="J42">
        <f>'BANCO DE DADOS (2)'!X28</f>
        <v>0</v>
      </c>
    </row>
    <row r="43" spans="1:10" x14ac:dyDescent="0.25">
      <c r="A43">
        <f>'BANCO DE DADOS (2)'!H29</f>
        <v>0</v>
      </c>
      <c r="B43">
        <f>'BANCO DE DADOS (2)'!L29</f>
        <v>0</v>
      </c>
      <c r="C43">
        <f>'BANCO DE DADOS (2)'!A29</f>
        <v>0</v>
      </c>
      <c r="D43">
        <f>'BANCO DE DADOS (2)'!D29</f>
        <v>0</v>
      </c>
      <c r="E43">
        <f>'BANCO DE DADOS (2)'!E29</f>
        <v>0</v>
      </c>
      <c r="F43" s="178">
        <f>'BANCO DE DADOS (2)'!G29</f>
        <v>0</v>
      </c>
      <c r="G43">
        <f>'BANCO DE DADOS (2)'!F29</f>
        <v>0</v>
      </c>
      <c r="H43">
        <f>'BANCO DE DADOS (2)'!T29</f>
        <v>0</v>
      </c>
      <c r="I43">
        <f>'BANCO DE DADOS (2)'!U29</f>
        <v>0</v>
      </c>
      <c r="J43">
        <f>'BANCO DE DADOS (2)'!X29</f>
        <v>0</v>
      </c>
    </row>
    <row r="44" spans="1:10" x14ac:dyDescent="0.25">
      <c r="A44">
        <f>'BANCO DE DADOS (2)'!H30</f>
        <v>0</v>
      </c>
      <c r="B44">
        <f>'BANCO DE DADOS (2)'!L30</f>
        <v>0</v>
      </c>
      <c r="C44">
        <f>'BANCO DE DADOS (2)'!A30</f>
        <v>0</v>
      </c>
      <c r="D44">
        <f>'BANCO DE DADOS (2)'!D30</f>
        <v>0</v>
      </c>
      <c r="E44">
        <f>'BANCO DE DADOS (2)'!E30</f>
        <v>0</v>
      </c>
      <c r="F44" s="178">
        <f>'BANCO DE DADOS (2)'!G30</f>
        <v>0</v>
      </c>
      <c r="G44">
        <f>'BANCO DE DADOS (2)'!F30</f>
        <v>0</v>
      </c>
      <c r="H44">
        <f>'BANCO DE DADOS (2)'!T30</f>
        <v>0</v>
      </c>
      <c r="I44">
        <f>'BANCO DE DADOS (2)'!U30</f>
        <v>0</v>
      </c>
      <c r="J44">
        <f>'BANCO DE DADOS (2)'!X30</f>
        <v>0</v>
      </c>
    </row>
    <row r="45" spans="1:10" x14ac:dyDescent="0.25">
      <c r="A45">
        <f>'BANCO DE DADOS (2)'!H31</f>
        <v>0</v>
      </c>
      <c r="B45">
        <f>'BANCO DE DADOS (2)'!L31</f>
        <v>0</v>
      </c>
      <c r="C45">
        <f>'BANCO DE DADOS (2)'!A31</f>
        <v>0</v>
      </c>
      <c r="D45">
        <f>'BANCO DE DADOS (2)'!D31</f>
        <v>0</v>
      </c>
      <c r="E45">
        <f>'BANCO DE DADOS (2)'!E31</f>
        <v>0</v>
      </c>
      <c r="F45" s="178">
        <f>'BANCO DE DADOS (2)'!G31</f>
        <v>0</v>
      </c>
      <c r="G45">
        <f>'BANCO DE DADOS (2)'!F31</f>
        <v>0</v>
      </c>
      <c r="H45">
        <f>'BANCO DE DADOS (2)'!T31</f>
        <v>0</v>
      </c>
      <c r="I45">
        <f>'BANCO DE DADOS (2)'!U31</f>
        <v>0</v>
      </c>
      <c r="J45">
        <f>'BANCO DE DADOS (2)'!X31</f>
        <v>0</v>
      </c>
    </row>
    <row r="46" spans="1:10" x14ac:dyDescent="0.25">
      <c r="A46">
        <f>'BANCO DE DADOS (2)'!H32</f>
        <v>0</v>
      </c>
      <c r="B46">
        <f>'BANCO DE DADOS (2)'!L32</f>
        <v>0</v>
      </c>
      <c r="C46">
        <f>'BANCO DE DADOS (2)'!A32</f>
        <v>0</v>
      </c>
      <c r="D46">
        <f>'BANCO DE DADOS (2)'!D32</f>
        <v>0</v>
      </c>
      <c r="E46">
        <f>'BANCO DE DADOS (2)'!E32</f>
        <v>0</v>
      </c>
      <c r="F46" s="178">
        <f>'BANCO DE DADOS (2)'!G32</f>
        <v>0</v>
      </c>
      <c r="G46">
        <f>'BANCO DE DADOS (2)'!F32</f>
        <v>0</v>
      </c>
      <c r="H46">
        <f>'BANCO DE DADOS (2)'!T32</f>
        <v>0</v>
      </c>
      <c r="I46">
        <f>'BANCO DE DADOS (2)'!U32</f>
        <v>0</v>
      </c>
      <c r="J46">
        <f>'BANCO DE DADOS (2)'!X32</f>
        <v>0</v>
      </c>
    </row>
    <row r="47" spans="1:10" x14ac:dyDescent="0.25">
      <c r="A47">
        <f>'BANCO DE DADOS (2)'!H33</f>
        <v>0</v>
      </c>
      <c r="B47">
        <f>'BANCO DE DADOS (2)'!L33</f>
        <v>0</v>
      </c>
      <c r="C47">
        <f>'BANCO DE DADOS (2)'!A33</f>
        <v>0</v>
      </c>
      <c r="D47">
        <f>'BANCO DE DADOS (2)'!D33</f>
        <v>0</v>
      </c>
      <c r="E47">
        <f>'BANCO DE DADOS (2)'!E33</f>
        <v>0</v>
      </c>
      <c r="F47" s="178">
        <f>'BANCO DE DADOS (2)'!G33</f>
        <v>0</v>
      </c>
      <c r="G47">
        <f>'BANCO DE DADOS (2)'!F33</f>
        <v>0</v>
      </c>
      <c r="H47">
        <f>'BANCO DE DADOS (2)'!T33</f>
        <v>0</v>
      </c>
      <c r="I47">
        <f>'BANCO DE DADOS (2)'!U33</f>
        <v>0</v>
      </c>
      <c r="J47">
        <f>'BANCO DE DADOS (2)'!X33</f>
        <v>0</v>
      </c>
    </row>
    <row r="48" spans="1:10" x14ac:dyDescent="0.25">
      <c r="A48">
        <f>'BANCO DE DADOS (2)'!H34</f>
        <v>0</v>
      </c>
      <c r="B48">
        <f>'BANCO DE DADOS (2)'!L34</f>
        <v>0</v>
      </c>
      <c r="C48">
        <f>'BANCO DE DADOS (2)'!A34</f>
        <v>0</v>
      </c>
      <c r="D48">
        <f>'BANCO DE DADOS (2)'!D34</f>
        <v>0</v>
      </c>
      <c r="E48">
        <f>'BANCO DE DADOS (2)'!E34</f>
        <v>0</v>
      </c>
      <c r="F48" s="178">
        <f>'BANCO DE DADOS (2)'!G34</f>
        <v>0</v>
      </c>
      <c r="G48">
        <f>'BANCO DE DADOS (2)'!F34</f>
        <v>0</v>
      </c>
      <c r="H48">
        <f>'BANCO DE DADOS (2)'!T34</f>
        <v>0</v>
      </c>
      <c r="I48">
        <f>'BANCO DE DADOS (2)'!U34</f>
        <v>0</v>
      </c>
      <c r="J48">
        <f>'BANCO DE DADOS (2)'!X34</f>
        <v>0</v>
      </c>
    </row>
    <row r="49" spans="1:10" x14ac:dyDescent="0.25">
      <c r="A49">
        <f>'BANCO DE DADOS (2)'!H35</f>
        <v>0</v>
      </c>
      <c r="B49">
        <f>'BANCO DE DADOS (2)'!L35</f>
        <v>0</v>
      </c>
      <c r="C49">
        <f>'BANCO DE DADOS (2)'!A35</f>
        <v>0</v>
      </c>
      <c r="D49">
        <f>'BANCO DE DADOS (2)'!D35</f>
        <v>0</v>
      </c>
      <c r="E49">
        <f>'BANCO DE DADOS (2)'!E35</f>
        <v>0</v>
      </c>
      <c r="F49" s="178">
        <f>'BANCO DE DADOS (2)'!G35</f>
        <v>0</v>
      </c>
      <c r="G49">
        <f>'BANCO DE DADOS (2)'!F35</f>
        <v>0</v>
      </c>
      <c r="H49">
        <f>'BANCO DE DADOS (2)'!T35</f>
        <v>0</v>
      </c>
      <c r="I49">
        <f>'BANCO DE DADOS (2)'!U35</f>
        <v>0</v>
      </c>
      <c r="J49">
        <f>'BANCO DE DADOS (2)'!X35</f>
        <v>0</v>
      </c>
    </row>
    <row r="50" spans="1:10" x14ac:dyDescent="0.25">
      <c r="A50">
        <f>'BANCO DE DADOS (2)'!H36</f>
        <v>0</v>
      </c>
      <c r="B50">
        <f>'BANCO DE DADOS (2)'!L36</f>
        <v>0</v>
      </c>
      <c r="C50">
        <f>'BANCO DE DADOS (2)'!A36</f>
        <v>0</v>
      </c>
      <c r="D50">
        <f>'BANCO DE DADOS (2)'!D36</f>
        <v>0</v>
      </c>
      <c r="E50">
        <f>'BANCO DE DADOS (2)'!E36</f>
        <v>0</v>
      </c>
      <c r="F50" s="178">
        <f>'BANCO DE DADOS (2)'!G36</f>
        <v>0</v>
      </c>
      <c r="G50">
        <f>'BANCO DE DADOS (2)'!F36</f>
        <v>0</v>
      </c>
      <c r="H50">
        <f>'BANCO DE DADOS (2)'!T36</f>
        <v>0</v>
      </c>
      <c r="I50">
        <f>'BANCO DE DADOS (2)'!U36</f>
        <v>0</v>
      </c>
      <c r="J50">
        <f>'BANCO DE DADOS (2)'!X36</f>
        <v>0</v>
      </c>
    </row>
    <row r="51" spans="1:10" x14ac:dyDescent="0.25">
      <c r="A51">
        <f>'BANCO DE DADOS (2)'!H37</f>
        <v>0</v>
      </c>
      <c r="B51">
        <f>'BANCO DE DADOS (2)'!L37</f>
        <v>0</v>
      </c>
      <c r="C51">
        <f>'BANCO DE DADOS (2)'!A37</f>
        <v>0</v>
      </c>
      <c r="D51">
        <f>'BANCO DE DADOS (2)'!D37</f>
        <v>0</v>
      </c>
      <c r="E51">
        <f>'BANCO DE DADOS (2)'!E37</f>
        <v>0</v>
      </c>
      <c r="F51" s="178">
        <f>'BANCO DE DADOS (2)'!G37</f>
        <v>0</v>
      </c>
      <c r="G51">
        <f>'BANCO DE DADOS (2)'!F37</f>
        <v>0</v>
      </c>
      <c r="H51">
        <f>'BANCO DE DADOS (2)'!T37</f>
        <v>0</v>
      </c>
      <c r="I51">
        <f>'BANCO DE DADOS (2)'!U37</f>
        <v>0</v>
      </c>
      <c r="J51">
        <f>'BANCO DE DADOS (2)'!X37</f>
        <v>0</v>
      </c>
    </row>
    <row r="52" spans="1:10" x14ac:dyDescent="0.25">
      <c r="A52">
        <f>'BANCO DE DADOS (2)'!H38</f>
        <v>0</v>
      </c>
      <c r="B52">
        <f>'BANCO DE DADOS (2)'!L38</f>
        <v>0</v>
      </c>
      <c r="C52">
        <f>'BANCO DE DADOS (2)'!A38</f>
        <v>0</v>
      </c>
      <c r="D52">
        <f>'BANCO DE DADOS (2)'!D38</f>
        <v>0</v>
      </c>
      <c r="E52">
        <f>'BANCO DE DADOS (2)'!E38</f>
        <v>0</v>
      </c>
      <c r="F52" s="178">
        <f>'BANCO DE DADOS (2)'!G38</f>
        <v>0</v>
      </c>
      <c r="G52">
        <f>'BANCO DE DADOS (2)'!F38</f>
        <v>0</v>
      </c>
      <c r="H52">
        <f>'BANCO DE DADOS (2)'!T38</f>
        <v>0</v>
      </c>
      <c r="I52">
        <f>'BANCO DE DADOS (2)'!U38</f>
        <v>0</v>
      </c>
      <c r="J52">
        <f>'BANCO DE DADOS (2)'!X38</f>
        <v>0</v>
      </c>
    </row>
    <row r="53" spans="1:10" x14ac:dyDescent="0.25">
      <c r="A53">
        <f>'BANCO DE DADOS (2)'!H39</f>
        <v>0</v>
      </c>
      <c r="B53">
        <f>'BANCO DE DADOS (2)'!L39</f>
        <v>0</v>
      </c>
      <c r="C53">
        <f>'BANCO DE DADOS (2)'!A39</f>
        <v>0</v>
      </c>
      <c r="D53">
        <f>'BANCO DE DADOS (2)'!D39</f>
        <v>0</v>
      </c>
      <c r="E53">
        <f>'BANCO DE DADOS (2)'!E39</f>
        <v>0</v>
      </c>
      <c r="F53" s="178">
        <f>'BANCO DE DADOS (2)'!G39</f>
        <v>0</v>
      </c>
      <c r="G53">
        <f>'BANCO DE DADOS (2)'!F39</f>
        <v>0</v>
      </c>
      <c r="H53">
        <f>'BANCO DE DADOS (2)'!T39</f>
        <v>0</v>
      </c>
      <c r="I53">
        <f>'BANCO DE DADOS (2)'!U39</f>
        <v>0</v>
      </c>
      <c r="J53">
        <f>'BANCO DE DADOS (2)'!X39</f>
        <v>0</v>
      </c>
    </row>
    <row r="54" spans="1:10" x14ac:dyDescent="0.25">
      <c r="A54">
        <f>'BANCO DE DADOS (2)'!H40</f>
        <v>0</v>
      </c>
      <c r="B54">
        <f>'BANCO DE DADOS (2)'!L40</f>
        <v>0</v>
      </c>
      <c r="C54">
        <f>'BANCO DE DADOS (2)'!A40</f>
        <v>0</v>
      </c>
      <c r="D54">
        <f>'BANCO DE DADOS (2)'!D40</f>
        <v>0</v>
      </c>
      <c r="E54">
        <f>'BANCO DE DADOS (2)'!E40</f>
        <v>0</v>
      </c>
      <c r="F54" s="178">
        <f>'BANCO DE DADOS (2)'!G40</f>
        <v>0</v>
      </c>
      <c r="G54">
        <f>'BANCO DE DADOS (2)'!F40</f>
        <v>0</v>
      </c>
      <c r="H54">
        <f>'BANCO DE DADOS (2)'!T40</f>
        <v>0</v>
      </c>
      <c r="I54">
        <f>'BANCO DE DADOS (2)'!U40</f>
        <v>0</v>
      </c>
      <c r="J54">
        <f>'BANCO DE DADOS (2)'!X40</f>
        <v>0</v>
      </c>
    </row>
    <row r="55" spans="1:10" x14ac:dyDescent="0.25">
      <c r="A55">
        <f>'BANCO DE DADOS (2)'!H41</f>
        <v>0</v>
      </c>
      <c r="B55">
        <f>'BANCO DE DADOS (2)'!L41</f>
        <v>0</v>
      </c>
      <c r="C55">
        <f>'BANCO DE DADOS (2)'!A41</f>
        <v>0</v>
      </c>
      <c r="D55">
        <f>'BANCO DE DADOS (2)'!D41</f>
        <v>0</v>
      </c>
      <c r="E55">
        <f>'BANCO DE DADOS (2)'!E41</f>
        <v>0</v>
      </c>
      <c r="F55" s="178">
        <f>'BANCO DE DADOS (2)'!G41</f>
        <v>0</v>
      </c>
      <c r="G55">
        <f>'BANCO DE DADOS (2)'!F41</f>
        <v>0</v>
      </c>
      <c r="H55">
        <f>'BANCO DE DADOS (2)'!T41</f>
        <v>0</v>
      </c>
      <c r="I55">
        <f>'BANCO DE DADOS (2)'!U41</f>
        <v>0</v>
      </c>
      <c r="J55">
        <f>'BANCO DE DADOS (2)'!X41</f>
        <v>0</v>
      </c>
    </row>
    <row r="56" spans="1:10" x14ac:dyDescent="0.25">
      <c r="A56">
        <f>'BANCO DE DADOS (2)'!H42</f>
        <v>0</v>
      </c>
      <c r="B56">
        <f>'BANCO DE DADOS (2)'!L42</f>
        <v>0</v>
      </c>
      <c r="C56">
        <f>'BANCO DE DADOS (2)'!A42</f>
        <v>0</v>
      </c>
      <c r="D56">
        <f>'BANCO DE DADOS (2)'!D42</f>
        <v>0</v>
      </c>
      <c r="E56">
        <f>'BANCO DE DADOS (2)'!E42</f>
        <v>0</v>
      </c>
      <c r="F56" s="178">
        <f>'BANCO DE DADOS (2)'!G42</f>
        <v>0</v>
      </c>
      <c r="G56">
        <f>'BANCO DE DADOS (2)'!F42</f>
        <v>0</v>
      </c>
      <c r="H56">
        <f>'BANCO DE DADOS (2)'!T42</f>
        <v>0</v>
      </c>
      <c r="I56">
        <f>'BANCO DE DADOS (2)'!U42</f>
        <v>0</v>
      </c>
      <c r="J56">
        <f>'BANCO DE DADOS (2)'!X42</f>
        <v>0</v>
      </c>
    </row>
    <row r="57" spans="1:10" x14ac:dyDescent="0.25">
      <c r="A57">
        <f>'BANCO DE DADOS (2)'!H43</f>
        <v>0</v>
      </c>
      <c r="B57">
        <f>'BANCO DE DADOS (2)'!L43</f>
        <v>0</v>
      </c>
      <c r="C57">
        <f>'BANCO DE DADOS (2)'!A43</f>
        <v>0</v>
      </c>
      <c r="D57">
        <f>'BANCO DE DADOS (2)'!D43</f>
        <v>0</v>
      </c>
      <c r="E57">
        <f>'BANCO DE DADOS (2)'!E43</f>
        <v>0</v>
      </c>
      <c r="F57" s="178">
        <f>'BANCO DE DADOS (2)'!G43</f>
        <v>0</v>
      </c>
      <c r="G57">
        <f>'BANCO DE DADOS (2)'!F43</f>
        <v>0</v>
      </c>
      <c r="H57">
        <f>'BANCO DE DADOS (2)'!T43</f>
        <v>0</v>
      </c>
      <c r="I57">
        <f>'BANCO DE DADOS (2)'!U43</f>
        <v>0</v>
      </c>
      <c r="J57">
        <f>'BANCO DE DADOS (2)'!X43</f>
        <v>0</v>
      </c>
    </row>
    <row r="58" spans="1:10" x14ac:dyDescent="0.25">
      <c r="A58">
        <f>'BANCO DE DADOS (2)'!H44</f>
        <v>0</v>
      </c>
      <c r="B58">
        <f>'BANCO DE DADOS (2)'!L44</f>
        <v>0</v>
      </c>
      <c r="C58">
        <f>'BANCO DE DADOS (2)'!A44</f>
        <v>0</v>
      </c>
      <c r="D58">
        <f>'BANCO DE DADOS (2)'!D44</f>
        <v>0</v>
      </c>
      <c r="E58">
        <f>'BANCO DE DADOS (2)'!E44</f>
        <v>0</v>
      </c>
      <c r="F58" s="178">
        <f>'BANCO DE DADOS (2)'!G44</f>
        <v>0</v>
      </c>
      <c r="G58">
        <f>'BANCO DE DADOS (2)'!F44</f>
        <v>0</v>
      </c>
      <c r="H58">
        <f>'BANCO DE DADOS (2)'!T44</f>
        <v>0</v>
      </c>
      <c r="I58">
        <f>'BANCO DE DADOS (2)'!U44</f>
        <v>0</v>
      </c>
      <c r="J58">
        <f>'BANCO DE DADOS (2)'!X44</f>
        <v>0</v>
      </c>
    </row>
    <row r="59" spans="1:10" x14ac:dyDescent="0.25">
      <c r="A59">
        <f>'BANCO DE DADOS (2)'!H45</f>
        <v>0</v>
      </c>
      <c r="B59">
        <f>'BANCO DE DADOS (2)'!L45</f>
        <v>0</v>
      </c>
      <c r="C59">
        <f>'BANCO DE DADOS (2)'!A45</f>
        <v>0</v>
      </c>
      <c r="D59">
        <f>'BANCO DE DADOS (2)'!D45</f>
        <v>0</v>
      </c>
      <c r="E59">
        <f>'BANCO DE DADOS (2)'!E45</f>
        <v>0</v>
      </c>
      <c r="F59" s="178">
        <f>'BANCO DE DADOS (2)'!G45</f>
        <v>0</v>
      </c>
      <c r="G59">
        <f>'BANCO DE DADOS (2)'!F45</f>
        <v>0</v>
      </c>
      <c r="H59">
        <f>'BANCO DE DADOS (2)'!T45</f>
        <v>0</v>
      </c>
      <c r="I59">
        <f>'BANCO DE DADOS (2)'!U45</f>
        <v>0</v>
      </c>
      <c r="J59">
        <f>'BANCO DE DADOS (2)'!X45</f>
        <v>0</v>
      </c>
    </row>
    <row r="60" spans="1:10" x14ac:dyDescent="0.25">
      <c r="A60">
        <f>'BANCO DE DADOS (2)'!H46</f>
        <v>0</v>
      </c>
      <c r="B60">
        <f>'BANCO DE DADOS (2)'!L46</f>
        <v>0</v>
      </c>
      <c r="C60">
        <f>'BANCO DE DADOS (2)'!A46</f>
        <v>0</v>
      </c>
      <c r="D60">
        <f>'BANCO DE DADOS (2)'!D46</f>
        <v>0</v>
      </c>
      <c r="E60">
        <f>'BANCO DE DADOS (2)'!E46</f>
        <v>0</v>
      </c>
      <c r="F60" s="178">
        <f>'BANCO DE DADOS (2)'!G46</f>
        <v>0</v>
      </c>
      <c r="G60">
        <f>'BANCO DE DADOS (2)'!F46</f>
        <v>0</v>
      </c>
      <c r="H60">
        <f>'BANCO DE DADOS (2)'!T46</f>
        <v>0</v>
      </c>
      <c r="I60">
        <f>'BANCO DE DADOS (2)'!U46</f>
        <v>0</v>
      </c>
      <c r="J60">
        <f>'BANCO DE DADOS (2)'!X46</f>
        <v>0</v>
      </c>
    </row>
    <row r="61" spans="1:10" x14ac:dyDescent="0.25">
      <c r="A61">
        <f>'BANCO DE DADOS (2)'!H47</f>
        <v>0</v>
      </c>
      <c r="B61">
        <f>'BANCO DE DADOS (2)'!L47</f>
        <v>0</v>
      </c>
      <c r="C61">
        <f>'BANCO DE DADOS (2)'!A47</f>
        <v>0</v>
      </c>
      <c r="D61">
        <f>'BANCO DE DADOS (2)'!D47</f>
        <v>0</v>
      </c>
      <c r="E61">
        <f>'BANCO DE DADOS (2)'!E47</f>
        <v>0</v>
      </c>
      <c r="F61" s="178">
        <f>'BANCO DE DADOS (2)'!G47</f>
        <v>0</v>
      </c>
      <c r="G61">
        <f>'BANCO DE DADOS (2)'!F47</f>
        <v>0</v>
      </c>
      <c r="H61">
        <f>'BANCO DE DADOS (2)'!T47</f>
        <v>0</v>
      </c>
      <c r="I61">
        <f>'BANCO DE DADOS (2)'!U47</f>
        <v>0</v>
      </c>
      <c r="J61">
        <f>'BANCO DE DADOS (2)'!X47</f>
        <v>0</v>
      </c>
    </row>
    <row r="62" spans="1:10" x14ac:dyDescent="0.25">
      <c r="A62">
        <f>'BANCO DE DADOS (2)'!H48</f>
        <v>0</v>
      </c>
      <c r="B62">
        <f>'BANCO DE DADOS (2)'!L48</f>
        <v>0</v>
      </c>
      <c r="C62">
        <f>'BANCO DE DADOS (2)'!A48</f>
        <v>0</v>
      </c>
      <c r="D62">
        <f>'BANCO DE DADOS (2)'!D48</f>
        <v>0</v>
      </c>
      <c r="E62">
        <f>'BANCO DE DADOS (2)'!E48</f>
        <v>0</v>
      </c>
      <c r="F62" s="178">
        <f>'BANCO DE DADOS (2)'!G48</f>
        <v>0</v>
      </c>
      <c r="G62">
        <f>'BANCO DE DADOS (2)'!F48</f>
        <v>0</v>
      </c>
      <c r="H62">
        <f>'BANCO DE DADOS (2)'!T48</f>
        <v>0</v>
      </c>
      <c r="I62">
        <f>'BANCO DE DADOS (2)'!U48</f>
        <v>0</v>
      </c>
      <c r="J62">
        <f>'BANCO DE DADOS (2)'!X48</f>
        <v>0</v>
      </c>
    </row>
    <row r="63" spans="1:10" x14ac:dyDescent="0.25">
      <c r="A63">
        <f>'BANCO DE DADOS (2)'!H49</f>
        <v>0</v>
      </c>
      <c r="B63">
        <f>'BANCO DE DADOS (2)'!L49</f>
        <v>0</v>
      </c>
      <c r="C63">
        <f>'BANCO DE DADOS (2)'!A49</f>
        <v>0</v>
      </c>
      <c r="D63">
        <f>'BANCO DE DADOS (2)'!D49</f>
        <v>0</v>
      </c>
      <c r="E63">
        <f>'BANCO DE DADOS (2)'!E49</f>
        <v>0</v>
      </c>
      <c r="F63" s="178">
        <f>'BANCO DE DADOS (2)'!G49</f>
        <v>0</v>
      </c>
      <c r="G63">
        <f>'BANCO DE DADOS (2)'!F49</f>
        <v>0</v>
      </c>
      <c r="H63">
        <f>'BANCO DE DADOS (2)'!T49</f>
        <v>0</v>
      </c>
      <c r="I63">
        <f>'BANCO DE DADOS (2)'!U49</f>
        <v>0</v>
      </c>
      <c r="J63">
        <f>'BANCO DE DADOS (2)'!X49</f>
        <v>0</v>
      </c>
    </row>
    <row r="64" spans="1:10" x14ac:dyDescent="0.25">
      <c r="A64">
        <f>'BANCO DE DADOS (2)'!H50</f>
        <v>0</v>
      </c>
      <c r="B64">
        <f>'BANCO DE DADOS (2)'!L50</f>
        <v>0</v>
      </c>
      <c r="C64">
        <f>'BANCO DE DADOS (2)'!A50</f>
        <v>0</v>
      </c>
      <c r="D64">
        <f>'BANCO DE DADOS (2)'!D50</f>
        <v>0</v>
      </c>
      <c r="E64">
        <f>'BANCO DE DADOS (2)'!E50</f>
        <v>0</v>
      </c>
      <c r="F64" s="178">
        <f>'BANCO DE DADOS (2)'!G50</f>
        <v>0</v>
      </c>
      <c r="G64">
        <f>'BANCO DE DADOS (2)'!F50</f>
        <v>0</v>
      </c>
      <c r="H64">
        <f>'BANCO DE DADOS (2)'!T50</f>
        <v>0</v>
      </c>
      <c r="I64">
        <f>'BANCO DE DADOS (2)'!U50</f>
        <v>0</v>
      </c>
      <c r="J64">
        <f>'BANCO DE DADOS (2)'!X50</f>
        <v>0</v>
      </c>
    </row>
    <row r="65" spans="1:10" x14ac:dyDescent="0.25">
      <c r="A65">
        <f>'BANCO DE DADOS (2)'!H51</f>
        <v>0</v>
      </c>
      <c r="B65">
        <f>'BANCO DE DADOS (2)'!L51</f>
        <v>0</v>
      </c>
      <c r="C65">
        <f>'BANCO DE DADOS (2)'!A51</f>
        <v>0</v>
      </c>
      <c r="D65">
        <f>'BANCO DE DADOS (2)'!D51</f>
        <v>0</v>
      </c>
      <c r="E65">
        <f>'BANCO DE DADOS (2)'!E51</f>
        <v>0</v>
      </c>
      <c r="F65" s="178">
        <f>'BANCO DE DADOS (2)'!G51</f>
        <v>0</v>
      </c>
      <c r="G65">
        <f>'BANCO DE DADOS (2)'!F51</f>
        <v>0</v>
      </c>
      <c r="H65">
        <f>'BANCO DE DADOS (2)'!T51</f>
        <v>0</v>
      </c>
      <c r="I65">
        <f>'BANCO DE DADOS (2)'!U51</f>
        <v>0</v>
      </c>
      <c r="J65">
        <f>'BANCO DE DADOS (2)'!X51</f>
        <v>0</v>
      </c>
    </row>
    <row r="66" spans="1:10" x14ac:dyDescent="0.25">
      <c r="A66">
        <f>'BANCO DE DADOS (2)'!H52</f>
        <v>0</v>
      </c>
      <c r="B66">
        <f>'BANCO DE DADOS (2)'!L52</f>
        <v>0</v>
      </c>
      <c r="C66">
        <f>'BANCO DE DADOS (2)'!A52</f>
        <v>0</v>
      </c>
      <c r="D66">
        <f>'BANCO DE DADOS (2)'!D52</f>
        <v>0</v>
      </c>
      <c r="E66">
        <f>'BANCO DE DADOS (2)'!E52</f>
        <v>0</v>
      </c>
      <c r="F66" s="178">
        <f>'BANCO DE DADOS (2)'!G52</f>
        <v>0</v>
      </c>
      <c r="G66">
        <f>'BANCO DE DADOS (2)'!F52</f>
        <v>0</v>
      </c>
      <c r="H66">
        <f>'BANCO DE DADOS (2)'!T52</f>
        <v>0</v>
      </c>
      <c r="I66">
        <f>'BANCO DE DADOS (2)'!U52</f>
        <v>0</v>
      </c>
      <c r="J66">
        <f>'BANCO DE DADOS (2)'!X52</f>
        <v>0</v>
      </c>
    </row>
    <row r="67" spans="1:10" x14ac:dyDescent="0.25">
      <c r="A67">
        <f>'BANCO DE DADOS (2)'!H53</f>
        <v>0</v>
      </c>
      <c r="B67">
        <f>'BANCO DE DADOS (2)'!L53</f>
        <v>0</v>
      </c>
      <c r="C67">
        <f>'BANCO DE DADOS (2)'!A53</f>
        <v>0</v>
      </c>
      <c r="D67">
        <f>'BANCO DE DADOS (2)'!D53</f>
        <v>0</v>
      </c>
      <c r="E67">
        <f>'BANCO DE DADOS (2)'!E53</f>
        <v>0</v>
      </c>
      <c r="F67" s="178">
        <f>'BANCO DE DADOS (2)'!G53</f>
        <v>0</v>
      </c>
      <c r="G67">
        <f>'BANCO DE DADOS (2)'!F53</f>
        <v>0</v>
      </c>
      <c r="H67">
        <f>'BANCO DE DADOS (2)'!T53</f>
        <v>0</v>
      </c>
      <c r="I67">
        <f>'BANCO DE DADOS (2)'!U53</f>
        <v>0</v>
      </c>
      <c r="J67">
        <f>'BANCO DE DADOS (2)'!X53</f>
        <v>0</v>
      </c>
    </row>
    <row r="68" spans="1:10" x14ac:dyDescent="0.25">
      <c r="A68">
        <f>'BANCO DE DADOS (2)'!H54</f>
        <v>0</v>
      </c>
      <c r="B68">
        <f>'BANCO DE DADOS (2)'!L54</f>
        <v>0</v>
      </c>
      <c r="C68">
        <f>'BANCO DE DADOS (2)'!A54</f>
        <v>0</v>
      </c>
      <c r="D68">
        <f>'BANCO DE DADOS (2)'!D54</f>
        <v>0</v>
      </c>
      <c r="E68">
        <f>'BANCO DE DADOS (2)'!E54</f>
        <v>0</v>
      </c>
      <c r="F68" s="178">
        <f>'BANCO DE DADOS (2)'!G54</f>
        <v>0</v>
      </c>
      <c r="G68">
        <f>'BANCO DE DADOS (2)'!F54</f>
        <v>0</v>
      </c>
      <c r="H68">
        <f>'BANCO DE DADOS (2)'!T54</f>
        <v>0</v>
      </c>
      <c r="I68">
        <f>'BANCO DE DADOS (2)'!U54</f>
        <v>0</v>
      </c>
      <c r="J68">
        <f>'BANCO DE DADOS (2)'!X54</f>
        <v>0</v>
      </c>
    </row>
    <row r="69" spans="1:10" x14ac:dyDescent="0.25">
      <c r="A69">
        <f>'BANCO DE DADOS (2)'!H55</f>
        <v>0</v>
      </c>
      <c r="B69">
        <f>'BANCO DE DADOS (2)'!L55</f>
        <v>0</v>
      </c>
      <c r="C69">
        <f>'BANCO DE DADOS (2)'!A55</f>
        <v>0</v>
      </c>
      <c r="D69">
        <f>'BANCO DE DADOS (2)'!D55</f>
        <v>0</v>
      </c>
      <c r="E69">
        <f>'BANCO DE DADOS (2)'!E55</f>
        <v>0</v>
      </c>
      <c r="F69" s="178">
        <f>'BANCO DE DADOS (2)'!G55</f>
        <v>0</v>
      </c>
      <c r="G69">
        <f>'BANCO DE DADOS (2)'!F55</f>
        <v>0</v>
      </c>
      <c r="H69">
        <f>'BANCO DE DADOS (2)'!T55</f>
        <v>0</v>
      </c>
      <c r="I69">
        <f>'BANCO DE DADOS (2)'!U55</f>
        <v>0</v>
      </c>
      <c r="J69">
        <f>'BANCO DE DADOS (2)'!X55</f>
        <v>0</v>
      </c>
    </row>
    <row r="70" spans="1:10" x14ac:dyDescent="0.25">
      <c r="A70">
        <f>'BANCO DE DADOS (2)'!H56</f>
        <v>0</v>
      </c>
      <c r="B70">
        <f>'BANCO DE DADOS (2)'!L56</f>
        <v>0</v>
      </c>
      <c r="C70">
        <f>'BANCO DE DADOS (2)'!A56</f>
        <v>0</v>
      </c>
      <c r="D70">
        <f>'BANCO DE DADOS (2)'!D56</f>
        <v>0</v>
      </c>
      <c r="E70">
        <f>'BANCO DE DADOS (2)'!E56</f>
        <v>0</v>
      </c>
      <c r="F70" s="178">
        <f>'BANCO DE DADOS (2)'!G56</f>
        <v>0</v>
      </c>
      <c r="G70">
        <f>'BANCO DE DADOS (2)'!F56</f>
        <v>0</v>
      </c>
      <c r="H70">
        <f>'BANCO DE DADOS (2)'!T56</f>
        <v>0</v>
      </c>
      <c r="I70">
        <f>'BANCO DE DADOS (2)'!U56</f>
        <v>0</v>
      </c>
      <c r="J70">
        <f>'BANCO DE DADOS (2)'!X56</f>
        <v>0</v>
      </c>
    </row>
    <row r="71" spans="1:10" x14ac:dyDescent="0.25">
      <c r="A71">
        <f>'BANCO DE DADOS (2)'!H57</f>
        <v>0</v>
      </c>
      <c r="B71">
        <f>'BANCO DE DADOS (2)'!L57</f>
        <v>0</v>
      </c>
      <c r="C71">
        <f>'BANCO DE DADOS (2)'!A57</f>
        <v>0</v>
      </c>
      <c r="D71">
        <f>'BANCO DE DADOS (2)'!D57</f>
        <v>0</v>
      </c>
      <c r="E71">
        <f>'BANCO DE DADOS (2)'!E57</f>
        <v>0</v>
      </c>
      <c r="F71" s="178">
        <f>'BANCO DE DADOS (2)'!G57</f>
        <v>0</v>
      </c>
      <c r="G71">
        <f>'BANCO DE DADOS (2)'!F57</f>
        <v>0</v>
      </c>
      <c r="H71">
        <f>'BANCO DE DADOS (2)'!T57</f>
        <v>0</v>
      </c>
      <c r="I71">
        <f>'BANCO DE DADOS (2)'!U57</f>
        <v>0</v>
      </c>
      <c r="J71">
        <f>'BANCO DE DADOS (2)'!X57</f>
        <v>0</v>
      </c>
    </row>
    <row r="72" spans="1:10" x14ac:dyDescent="0.25">
      <c r="A72">
        <f>'BANCO DE DADOS (2)'!H58</f>
        <v>0</v>
      </c>
      <c r="B72">
        <f>'BANCO DE DADOS (2)'!L58</f>
        <v>0</v>
      </c>
      <c r="C72">
        <f>'BANCO DE DADOS (2)'!A58</f>
        <v>0</v>
      </c>
      <c r="D72">
        <f>'BANCO DE DADOS (2)'!D58</f>
        <v>0</v>
      </c>
      <c r="E72">
        <f>'BANCO DE DADOS (2)'!E58</f>
        <v>0</v>
      </c>
      <c r="F72" s="178">
        <f>'BANCO DE DADOS (2)'!G58</f>
        <v>0</v>
      </c>
      <c r="G72">
        <f>'BANCO DE DADOS (2)'!F58</f>
        <v>0</v>
      </c>
      <c r="H72">
        <f>'BANCO DE DADOS (2)'!T58</f>
        <v>0</v>
      </c>
      <c r="I72">
        <f>'BANCO DE DADOS (2)'!U58</f>
        <v>0</v>
      </c>
      <c r="J72">
        <f>'BANCO DE DADOS (2)'!X58</f>
        <v>0</v>
      </c>
    </row>
    <row r="73" spans="1:10" x14ac:dyDescent="0.25">
      <c r="A73">
        <f>'BANCO DE DADOS (2)'!H59</f>
        <v>0</v>
      </c>
      <c r="B73">
        <f>'BANCO DE DADOS (2)'!L59</f>
        <v>0</v>
      </c>
      <c r="C73">
        <f>'BANCO DE DADOS (2)'!A59</f>
        <v>0</v>
      </c>
      <c r="D73">
        <f>'BANCO DE DADOS (2)'!D59</f>
        <v>0</v>
      </c>
      <c r="E73">
        <f>'BANCO DE DADOS (2)'!E59</f>
        <v>0</v>
      </c>
      <c r="F73" s="178">
        <f>'BANCO DE DADOS (2)'!G59</f>
        <v>0</v>
      </c>
      <c r="G73">
        <f>'BANCO DE DADOS (2)'!F59</f>
        <v>0</v>
      </c>
      <c r="H73">
        <f>'BANCO DE DADOS (2)'!T59</f>
        <v>0</v>
      </c>
      <c r="I73">
        <f>'BANCO DE DADOS (2)'!U59</f>
        <v>0</v>
      </c>
      <c r="J73">
        <f>'BANCO DE DADOS (2)'!X59</f>
        <v>0</v>
      </c>
    </row>
    <row r="74" spans="1:10" x14ac:dyDescent="0.25">
      <c r="A74">
        <f>'BANCO DE DADOS (2)'!H60</f>
        <v>0</v>
      </c>
      <c r="B74">
        <f>'BANCO DE DADOS (2)'!L60</f>
        <v>0</v>
      </c>
      <c r="C74">
        <f>'BANCO DE DADOS (2)'!A60</f>
        <v>0</v>
      </c>
      <c r="D74">
        <f>'BANCO DE DADOS (2)'!D60</f>
        <v>0</v>
      </c>
      <c r="E74">
        <f>'BANCO DE DADOS (2)'!E60</f>
        <v>0</v>
      </c>
      <c r="F74" s="178">
        <f>'BANCO DE DADOS (2)'!G60</f>
        <v>0</v>
      </c>
      <c r="G74">
        <f>'BANCO DE DADOS (2)'!F60</f>
        <v>0</v>
      </c>
      <c r="H74">
        <f>'BANCO DE DADOS (2)'!T60</f>
        <v>0</v>
      </c>
      <c r="I74">
        <f>'BANCO DE DADOS (2)'!U60</f>
        <v>0</v>
      </c>
      <c r="J74">
        <f>'BANCO DE DADOS (2)'!X60</f>
        <v>0</v>
      </c>
    </row>
    <row r="75" spans="1:10" x14ac:dyDescent="0.25">
      <c r="A75">
        <f>'BANCO DE DADOS (2)'!H61</f>
        <v>0</v>
      </c>
      <c r="B75">
        <f>'BANCO DE DADOS (2)'!L61</f>
        <v>0</v>
      </c>
      <c r="C75">
        <f>'BANCO DE DADOS (2)'!A61</f>
        <v>0</v>
      </c>
      <c r="D75">
        <f>'BANCO DE DADOS (2)'!D61</f>
        <v>0</v>
      </c>
      <c r="E75">
        <f>'BANCO DE DADOS (2)'!E61</f>
        <v>0</v>
      </c>
      <c r="F75" s="178">
        <f>'BANCO DE DADOS (2)'!G61</f>
        <v>0</v>
      </c>
      <c r="G75">
        <f>'BANCO DE DADOS (2)'!F61</f>
        <v>0</v>
      </c>
      <c r="H75">
        <f>'BANCO DE DADOS (2)'!T61</f>
        <v>0</v>
      </c>
      <c r="I75">
        <f>'BANCO DE DADOS (2)'!U61</f>
        <v>0</v>
      </c>
      <c r="J75">
        <f>'BANCO DE DADOS (2)'!X61</f>
        <v>0</v>
      </c>
    </row>
    <row r="76" spans="1:10" x14ac:dyDescent="0.25">
      <c r="A76">
        <f>'BANCO DE DADOS (2)'!H62</f>
        <v>0</v>
      </c>
      <c r="B76">
        <f>'BANCO DE DADOS (2)'!L62</f>
        <v>0</v>
      </c>
      <c r="C76">
        <f>'BANCO DE DADOS (2)'!A62</f>
        <v>0</v>
      </c>
      <c r="D76">
        <f>'BANCO DE DADOS (2)'!D62</f>
        <v>0</v>
      </c>
      <c r="E76">
        <f>'BANCO DE DADOS (2)'!E62</f>
        <v>0</v>
      </c>
      <c r="F76" s="178">
        <f>'BANCO DE DADOS (2)'!G62</f>
        <v>0</v>
      </c>
      <c r="G76">
        <f>'BANCO DE DADOS (2)'!F62</f>
        <v>0</v>
      </c>
      <c r="H76">
        <f>'BANCO DE DADOS (2)'!T62</f>
        <v>0</v>
      </c>
      <c r="I76">
        <f>'BANCO DE DADOS (2)'!U62</f>
        <v>0</v>
      </c>
      <c r="J76">
        <f>'BANCO DE DADOS (2)'!X62</f>
        <v>0</v>
      </c>
    </row>
    <row r="77" spans="1:10" x14ac:dyDescent="0.25">
      <c r="A77">
        <f>'BANCO DE DADOS (2)'!H63</f>
        <v>0</v>
      </c>
      <c r="B77">
        <f>'BANCO DE DADOS (2)'!L63</f>
        <v>0</v>
      </c>
      <c r="C77">
        <f>'BANCO DE DADOS (2)'!A63</f>
        <v>0</v>
      </c>
      <c r="D77">
        <f>'BANCO DE DADOS (2)'!D63</f>
        <v>0</v>
      </c>
      <c r="E77">
        <f>'BANCO DE DADOS (2)'!E63</f>
        <v>0</v>
      </c>
      <c r="F77" s="178">
        <f>'BANCO DE DADOS (2)'!G63</f>
        <v>0</v>
      </c>
      <c r="G77">
        <f>'BANCO DE DADOS (2)'!F63</f>
        <v>0</v>
      </c>
      <c r="H77">
        <f>'BANCO DE DADOS (2)'!T63</f>
        <v>0</v>
      </c>
      <c r="I77">
        <f>'BANCO DE DADOS (2)'!U63</f>
        <v>0</v>
      </c>
      <c r="J77">
        <f>'BANCO DE DADOS (2)'!X63</f>
        <v>0</v>
      </c>
    </row>
    <row r="78" spans="1:10" x14ac:dyDescent="0.25">
      <c r="A78">
        <f>'BANCO DE DADOS (2)'!H64</f>
        <v>0</v>
      </c>
      <c r="B78">
        <f>'BANCO DE DADOS (2)'!L64</f>
        <v>0</v>
      </c>
      <c r="C78">
        <f>'BANCO DE DADOS (2)'!A64</f>
        <v>0</v>
      </c>
      <c r="D78">
        <f>'BANCO DE DADOS (2)'!D64</f>
        <v>0</v>
      </c>
      <c r="E78">
        <f>'BANCO DE DADOS (2)'!E64</f>
        <v>0</v>
      </c>
      <c r="F78" s="178">
        <f>'BANCO DE DADOS (2)'!G64</f>
        <v>0</v>
      </c>
      <c r="G78">
        <f>'BANCO DE DADOS (2)'!F64</f>
        <v>0</v>
      </c>
      <c r="H78">
        <f>'BANCO DE DADOS (2)'!T64</f>
        <v>0</v>
      </c>
      <c r="I78">
        <f>'BANCO DE DADOS (2)'!U64</f>
        <v>0</v>
      </c>
      <c r="J78">
        <f>'BANCO DE DADOS (2)'!X64</f>
        <v>0</v>
      </c>
    </row>
    <row r="79" spans="1:10" x14ac:dyDescent="0.25">
      <c r="A79">
        <f>'BANCO DE DADOS (2)'!H65</f>
        <v>0</v>
      </c>
      <c r="B79">
        <f>'BANCO DE DADOS (2)'!L65</f>
        <v>0</v>
      </c>
      <c r="C79">
        <f>'BANCO DE DADOS (2)'!A65</f>
        <v>0</v>
      </c>
      <c r="D79">
        <f>'BANCO DE DADOS (2)'!D65</f>
        <v>0</v>
      </c>
      <c r="E79">
        <f>'BANCO DE DADOS (2)'!E65</f>
        <v>0</v>
      </c>
      <c r="F79" s="178">
        <f>'BANCO DE DADOS (2)'!G65</f>
        <v>0</v>
      </c>
      <c r="G79">
        <f>'BANCO DE DADOS (2)'!F65</f>
        <v>0</v>
      </c>
      <c r="H79">
        <f>'BANCO DE DADOS (2)'!T65</f>
        <v>0</v>
      </c>
      <c r="I79">
        <f>'BANCO DE DADOS (2)'!U65</f>
        <v>0</v>
      </c>
      <c r="J79">
        <f>'BANCO DE DADOS (2)'!X65</f>
        <v>0</v>
      </c>
    </row>
    <row r="80" spans="1:10" x14ac:dyDescent="0.25">
      <c r="A80">
        <f>'BANCO DE DADOS (2)'!H66</f>
        <v>0</v>
      </c>
      <c r="B80">
        <f>'BANCO DE DADOS (2)'!L66</f>
        <v>0</v>
      </c>
      <c r="C80">
        <f>'BANCO DE DADOS (2)'!A66</f>
        <v>0</v>
      </c>
      <c r="D80">
        <f>'BANCO DE DADOS (2)'!D66</f>
        <v>0</v>
      </c>
      <c r="E80">
        <f>'BANCO DE DADOS (2)'!E66</f>
        <v>0</v>
      </c>
      <c r="F80" s="178">
        <f>'BANCO DE DADOS (2)'!G66</f>
        <v>0</v>
      </c>
      <c r="G80">
        <f>'BANCO DE DADOS (2)'!F66</f>
        <v>0</v>
      </c>
      <c r="H80">
        <f>'BANCO DE DADOS (2)'!T66</f>
        <v>0</v>
      </c>
      <c r="I80">
        <f>'BANCO DE DADOS (2)'!U66</f>
        <v>0</v>
      </c>
      <c r="J80">
        <f>'BANCO DE DADOS (2)'!X66</f>
        <v>0</v>
      </c>
    </row>
    <row r="81" spans="1:10" x14ac:dyDescent="0.25">
      <c r="A81">
        <f>'BANCO DE DADOS (2)'!H67</f>
        <v>0</v>
      </c>
      <c r="B81">
        <f>'BANCO DE DADOS (2)'!L67</f>
        <v>0</v>
      </c>
      <c r="C81">
        <f>'BANCO DE DADOS (2)'!A67</f>
        <v>0</v>
      </c>
      <c r="D81">
        <f>'BANCO DE DADOS (2)'!D67</f>
        <v>0</v>
      </c>
      <c r="E81">
        <f>'BANCO DE DADOS (2)'!E67</f>
        <v>0</v>
      </c>
      <c r="F81" s="178">
        <f>'BANCO DE DADOS (2)'!G67</f>
        <v>0</v>
      </c>
      <c r="G81">
        <f>'BANCO DE DADOS (2)'!F67</f>
        <v>0</v>
      </c>
      <c r="H81">
        <f>'BANCO DE DADOS (2)'!T67</f>
        <v>0</v>
      </c>
      <c r="I81">
        <f>'BANCO DE DADOS (2)'!U67</f>
        <v>0</v>
      </c>
      <c r="J81">
        <f>'BANCO DE DADOS (2)'!X67</f>
        <v>0</v>
      </c>
    </row>
    <row r="82" spans="1:10" x14ac:dyDescent="0.25">
      <c r="A82">
        <f>'BANCO DE DADOS (2)'!H68</f>
        <v>0</v>
      </c>
      <c r="B82">
        <f>'BANCO DE DADOS (2)'!L68</f>
        <v>0</v>
      </c>
      <c r="C82">
        <f>'BANCO DE DADOS (2)'!A68</f>
        <v>0</v>
      </c>
      <c r="D82">
        <f>'BANCO DE DADOS (2)'!D68</f>
        <v>0</v>
      </c>
      <c r="E82">
        <f>'BANCO DE DADOS (2)'!E68</f>
        <v>0</v>
      </c>
      <c r="F82" s="178">
        <f>'BANCO DE DADOS (2)'!G68</f>
        <v>0</v>
      </c>
      <c r="G82">
        <f>'BANCO DE DADOS (2)'!F68</f>
        <v>0</v>
      </c>
      <c r="H82">
        <f>'BANCO DE DADOS (2)'!T68</f>
        <v>0</v>
      </c>
      <c r="I82">
        <f>'BANCO DE DADOS (2)'!U68</f>
        <v>0</v>
      </c>
      <c r="J82">
        <f>'BANCO DE DADOS (2)'!X68</f>
        <v>0</v>
      </c>
    </row>
    <row r="83" spans="1:10" x14ac:dyDescent="0.25">
      <c r="A83">
        <f>'BANCO DE DADOS (2)'!H69</f>
        <v>0</v>
      </c>
      <c r="B83">
        <f>'BANCO DE DADOS (2)'!L69</f>
        <v>0</v>
      </c>
      <c r="C83">
        <f>'BANCO DE DADOS (2)'!A69</f>
        <v>0</v>
      </c>
      <c r="D83">
        <f>'BANCO DE DADOS (2)'!D69</f>
        <v>0</v>
      </c>
      <c r="E83">
        <f>'BANCO DE DADOS (2)'!E69</f>
        <v>0</v>
      </c>
      <c r="F83" s="178">
        <f>'BANCO DE DADOS (2)'!G69</f>
        <v>0</v>
      </c>
      <c r="G83">
        <f>'BANCO DE DADOS (2)'!F69</f>
        <v>0</v>
      </c>
      <c r="H83">
        <f>'BANCO DE DADOS (2)'!T69</f>
        <v>0</v>
      </c>
      <c r="I83">
        <f>'BANCO DE DADOS (2)'!U69</f>
        <v>0</v>
      </c>
      <c r="J83">
        <f>'BANCO DE DADOS (2)'!X69</f>
        <v>0</v>
      </c>
    </row>
    <row r="84" spans="1:10" x14ac:dyDescent="0.25">
      <c r="A84">
        <f>'BANCO DE DADOS (2)'!H70</f>
        <v>0</v>
      </c>
      <c r="B84">
        <f>'BANCO DE DADOS (2)'!L70</f>
        <v>0</v>
      </c>
      <c r="C84">
        <f>'BANCO DE DADOS (2)'!A70</f>
        <v>0</v>
      </c>
      <c r="D84">
        <f>'BANCO DE DADOS (2)'!D70</f>
        <v>0</v>
      </c>
      <c r="E84">
        <f>'BANCO DE DADOS (2)'!E70</f>
        <v>0</v>
      </c>
      <c r="F84" s="178">
        <f>'BANCO DE DADOS (2)'!G70</f>
        <v>0</v>
      </c>
      <c r="G84">
        <f>'BANCO DE DADOS (2)'!F70</f>
        <v>0</v>
      </c>
      <c r="H84">
        <f>'BANCO DE DADOS (2)'!T70</f>
        <v>0</v>
      </c>
      <c r="I84">
        <f>'BANCO DE DADOS (2)'!U70</f>
        <v>0</v>
      </c>
      <c r="J84">
        <f>'BANCO DE DADOS (2)'!X70</f>
        <v>0</v>
      </c>
    </row>
    <row r="85" spans="1:10" x14ac:dyDescent="0.25">
      <c r="A85">
        <f>'BANCO DE DADOS (2)'!H71</f>
        <v>0</v>
      </c>
      <c r="B85">
        <f>'BANCO DE DADOS (2)'!L71</f>
        <v>0</v>
      </c>
      <c r="C85">
        <f>'BANCO DE DADOS (2)'!A71</f>
        <v>0</v>
      </c>
      <c r="D85">
        <f>'BANCO DE DADOS (2)'!D71</f>
        <v>0</v>
      </c>
      <c r="E85">
        <f>'BANCO DE DADOS (2)'!E71</f>
        <v>0</v>
      </c>
      <c r="F85" s="178">
        <f>'BANCO DE DADOS (2)'!G71</f>
        <v>0</v>
      </c>
      <c r="G85">
        <f>'BANCO DE DADOS (2)'!F71</f>
        <v>0</v>
      </c>
      <c r="H85">
        <f>'BANCO DE DADOS (2)'!T71</f>
        <v>0</v>
      </c>
      <c r="I85">
        <f>'BANCO DE DADOS (2)'!U71</f>
        <v>0</v>
      </c>
      <c r="J85">
        <f>'BANCO DE DADOS (2)'!X71</f>
        <v>0</v>
      </c>
    </row>
    <row r="86" spans="1:10" x14ac:dyDescent="0.25">
      <c r="A86">
        <f>'BANCO DE DADOS (2)'!H72</f>
        <v>0</v>
      </c>
      <c r="B86">
        <f>'BANCO DE DADOS (2)'!L72</f>
        <v>0</v>
      </c>
      <c r="C86">
        <f>'BANCO DE DADOS (2)'!A72</f>
        <v>0</v>
      </c>
      <c r="D86">
        <f>'BANCO DE DADOS (2)'!D72</f>
        <v>0</v>
      </c>
      <c r="E86">
        <f>'BANCO DE DADOS (2)'!E72</f>
        <v>0</v>
      </c>
      <c r="F86" s="178">
        <f>'BANCO DE DADOS (2)'!G72</f>
        <v>0</v>
      </c>
      <c r="G86">
        <f>'BANCO DE DADOS (2)'!F72</f>
        <v>0</v>
      </c>
      <c r="H86">
        <f>'BANCO DE DADOS (2)'!T72</f>
        <v>0</v>
      </c>
      <c r="I86">
        <f>'BANCO DE DADOS (2)'!U72</f>
        <v>0</v>
      </c>
      <c r="J86">
        <f>'BANCO DE DADOS (2)'!X72</f>
        <v>0</v>
      </c>
    </row>
    <row r="87" spans="1:10" x14ac:dyDescent="0.25">
      <c r="A87">
        <f>'BANCO DE DADOS (2)'!H73</f>
        <v>0</v>
      </c>
      <c r="B87">
        <f>'BANCO DE DADOS (2)'!L73</f>
        <v>0</v>
      </c>
      <c r="C87">
        <f>'BANCO DE DADOS (2)'!A73</f>
        <v>0</v>
      </c>
      <c r="D87">
        <f>'BANCO DE DADOS (2)'!D73</f>
        <v>0</v>
      </c>
      <c r="E87">
        <f>'BANCO DE DADOS (2)'!E73</f>
        <v>0</v>
      </c>
      <c r="F87" s="178">
        <f>'BANCO DE DADOS (2)'!G73</f>
        <v>0</v>
      </c>
      <c r="G87">
        <f>'BANCO DE DADOS (2)'!F73</f>
        <v>0</v>
      </c>
      <c r="H87">
        <f>'BANCO DE DADOS (2)'!T73</f>
        <v>0</v>
      </c>
      <c r="I87">
        <f>'BANCO DE DADOS (2)'!U73</f>
        <v>0</v>
      </c>
      <c r="J87">
        <f>'BANCO DE DADOS (2)'!X73</f>
        <v>0</v>
      </c>
    </row>
    <row r="88" spans="1:10" x14ac:dyDescent="0.25">
      <c r="A88">
        <f>'BANCO DE DADOS (2)'!H74</f>
        <v>0</v>
      </c>
      <c r="B88">
        <f>'BANCO DE DADOS (2)'!L74</f>
        <v>0</v>
      </c>
      <c r="C88">
        <f>'BANCO DE DADOS (2)'!A74</f>
        <v>0</v>
      </c>
      <c r="D88">
        <f>'BANCO DE DADOS (2)'!D74</f>
        <v>0</v>
      </c>
      <c r="E88">
        <f>'BANCO DE DADOS (2)'!E74</f>
        <v>0</v>
      </c>
      <c r="F88" s="178">
        <f>'BANCO DE DADOS (2)'!G74</f>
        <v>0</v>
      </c>
      <c r="G88">
        <f>'BANCO DE DADOS (2)'!F74</f>
        <v>0</v>
      </c>
      <c r="H88">
        <f>'BANCO DE DADOS (2)'!T74</f>
        <v>0</v>
      </c>
      <c r="I88">
        <f>'BANCO DE DADOS (2)'!U74</f>
        <v>0</v>
      </c>
      <c r="J88">
        <f>'BANCO DE DADOS (2)'!X74</f>
        <v>0</v>
      </c>
    </row>
    <row r="89" spans="1:10" x14ac:dyDescent="0.25">
      <c r="A89">
        <f>'BANCO DE DADOS (2)'!H75</f>
        <v>0</v>
      </c>
      <c r="B89">
        <f>'BANCO DE DADOS (2)'!L75</f>
        <v>0</v>
      </c>
      <c r="C89">
        <f>'BANCO DE DADOS (2)'!A75</f>
        <v>0</v>
      </c>
      <c r="D89">
        <f>'BANCO DE DADOS (2)'!D75</f>
        <v>0</v>
      </c>
      <c r="E89">
        <f>'BANCO DE DADOS (2)'!E75</f>
        <v>0</v>
      </c>
      <c r="F89" s="178">
        <f>'BANCO DE DADOS (2)'!G75</f>
        <v>0</v>
      </c>
      <c r="G89">
        <f>'BANCO DE DADOS (2)'!F75</f>
        <v>0</v>
      </c>
      <c r="H89">
        <f>'BANCO DE DADOS (2)'!T75</f>
        <v>0</v>
      </c>
      <c r="I89">
        <f>'BANCO DE DADOS (2)'!U75</f>
        <v>0</v>
      </c>
      <c r="J89">
        <f>'BANCO DE DADOS (2)'!X75</f>
        <v>0</v>
      </c>
    </row>
    <row r="90" spans="1:10" x14ac:dyDescent="0.25">
      <c r="A90">
        <f>'BANCO DE DADOS (2)'!H76</f>
        <v>0</v>
      </c>
      <c r="B90">
        <f>'BANCO DE DADOS (2)'!L76</f>
        <v>0</v>
      </c>
      <c r="C90">
        <f>'BANCO DE DADOS (2)'!A76</f>
        <v>0</v>
      </c>
      <c r="D90">
        <f>'BANCO DE DADOS (2)'!D76</f>
        <v>0</v>
      </c>
      <c r="E90">
        <f>'BANCO DE DADOS (2)'!E76</f>
        <v>0</v>
      </c>
      <c r="F90" s="178">
        <f>'BANCO DE DADOS (2)'!G76</f>
        <v>0</v>
      </c>
      <c r="G90">
        <f>'BANCO DE DADOS (2)'!F76</f>
        <v>0</v>
      </c>
      <c r="H90">
        <f>'BANCO DE DADOS (2)'!T76</f>
        <v>0</v>
      </c>
      <c r="I90">
        <f>'BANCO DE DADOS (2)'!U76</f>
        <v>0</v>
      </c>
      <c r="J90">
        <f>'BANCO DE DADOS (2)'!X76</f>
        <v>0</v>
      </c>
    </row>
    <row r="91" spans="1:10" x14ac:dyDescent="0.25">
      <c r="A91">
        <f>'BANCO DE DADOS (2)'!H77</f>
        <v>0</v>
      </c>
      <c r="B91">
        <f>'BANCO DE DADOS (2)'!L77</f>
        <v>0</v>
      </c>
      <c r="C91">
        <f>'BANCO DE DADOS (2)'!A77</f>
        <v>0</v>
      </c>
      <c r="D91">
        <f>'BANCO DE DADOS (2)'!D77</f>
        <v>0</v>
      </c>
      <c r="E91">
        <f>'BANCO DE DADOS (2)'!E77</f>
        <v>0</v>
      </c>
      <c r="F91" s="178">
        <f>'BANCO DE DADOS (2)'!G77</f>
        <v>0</v>
      </c>
      <c r="G91">
        <f>'BANCO DE DADOS (2)'!F77</f>
        <v>0</v>
      </c>
      <c r="H91">
        <f>'BANCO DE DADOS (2)'!T77</f>
        <v>0</v>
      </c>
      <c r="I91">
        <f>'BANCO DE DADOS (2)'!U77</f>
        <v>0</v>
      </c>
      <c r="J91">
        <f>'BANCO DE DADOS (2)'!X77</f>
        <v>0</v>
      </c>
    </row>
    <row r="92" spans="1:10" x14ac:dyDescent="0.25">
      <c r="A92">
        <f>'BANCO DE DADOS (2)'!H78</f>
        <v>0</v>
      </c>
      <c r="B92">
        <f>'BANCO DE DADOS (2)'!L78</f>
        <v>0</v>
      </c>
      <c r="C92">
        <f>'BANCO DE DADOS (2)'!A78</f>
        <v>0</v>
      </c>
      <c r="D92">
        <f>'BANCO DE DADOS (2)'!D78</f>
        <v>0</v>
      </c>
      <c r="E92">
        <f>'BANCO DE DADOS (2)'!E78</f>
        <v>0</v>
      </c>
      <c r="F92" s="178">
        <f>'BANCO DE DADOS (2)'!G78</f>
        <v>0</v>
      </c>
      <c r="G92">
        <f>'BANCO DE DADOS (2)'!F78</f>
        <v>0</v>
      </c>
      <c r="H92">
        <f>'BANCO DE DADOS (2)'!T78</f>
        <v>0</v>
      </c>
      <c r="I92">
        <f>'BANCO DE DADOS (2)'!U78</f>
        <v>0</v>
      </c>
      <c r="J92">
        <f>'BANCO DE DADOS (2)'!X78</f>
        <v>0</v>
      </c>
    </row>
    <row r="93" spans="1:10" x14ac:dyDescent="0.25">
      <c r="A93">
        <f>'BANCO DE DADOS (2)'!H79</f>
        <v>0</v>
      </c>
      <c r="B93">
        <f>'BANCO DE DADOS (2)'!L79</f>
        <v>0</v>
      </c>
      <c r="C93">
        <f>'BANCO DE DADOS (2)'!A79</f>
        <v>0</v>
      </c>
      <c r="D93">
        <f>'BANCO DE DADOS (2)'!D79</f>
        <v>0</v>
      </c>
      <c r="E93">
        <f>'BANCO DE DADOS (2)'!E79</f>
        <v>0</v>
      </c>
      <c r="F93" s="178">
        <f>'BANCO DE DADOS (2)'!G79</f>
        <v>0</v>
      </c>
      <c r="G93">
        <f>'BANCO DE DADOS (2)'!F79</f>
        <v>0</v>
      </c>
      <c r="H93">
        <f>'BANCO DE DADOS (2)'!T79</f>
        <v>0</v>
      </c>
      <c r="I93">
        <f>'BANCO DE DADOS (2)'!U79</f>
        <v>0</v>
      </c>
      <c r="J93">
        <f>'BANCO DE DADOS (2)'!X79</f>
        <v>0</v>
      </c>
    </row>
    <row r="94" spans="1:10" x14ac:dyDescent="0.25">
      <c r="A94">
        <f>'BANCO DE DADOS (2)'!H80</f>
        <v>0</v>
      </c>
      <c r="B94">
        <f>'BANCO DE DADOS (2)'!L80</f>
        <v>0</v>
      </c>
      <c r="C94">
        <f>'BANCO DE DADOS (2)'!A80</f>
        <v>0</v>
      </c>
      <c r="D94">
        <f>'BANCO DE DADOS (2)'!D80</f>
        <v>0</v>
      </c>
      <c r="E94">
        <f>'BANCO DE DADOS (2)'!E80</f>
        <v>0</v>
      </c>
      <c r="F94" s="178">
        <f>'BANCO DE DADOS (2)'!G80</f>
        <v>0</v>
      </c>
      <c r="G94">
        <f>'BANCO DE DADOS (2)'!F80</f>
        <v>0</v>
      </c>
      <c r="H94">
        <f>'BANCO DE DADOS (2)'!T80</f>
        <v>0</v>
      </c>
      <c r="I94">
        <f>'BANCO DE DADOS (2)'!U80</f>
        <v>0</v>
      </c>
      <c r="J94">
        <f>'BANCO DE DADOS (2)'!X80</f>
        <v>0</v>
      </c>
    </row>
    <row r="95" spans="1:10" x14ac:dyDescent="0.25">
      <c r="A95">
        <f>'BANCO DE DADOS (2)'!H81</f>
        <v>0</v>
      </c>
      <c r="B95">
        <f>'BANCO DE DADOS (2)'!L81</f>
        <v>0</v>
      </c>
      <c r="C95">
        <f>'BANCO DE DADOS (2)'!A81</f>
        <v>0</v>
      </c>
      <c r="D95">
        <f>'BANCO DE DADOS (2)'!D81</f>
        <v>0</v>
      </c>
      <c r="E95">
        <f>'BANCO DE DADOS (2)'!E81</f>
        <v>0</v>
      </c>
      <c r="F95" s="178">
        <f>'BANCO DE DADOS (2)'!G81</f>
        <v>0</v>
      </c>
      <c r="G95">
        <f>'BANCO DE DADOS (2)'!F81</f>
        <v>0</v>
      </c>
      <c r="H95">
        <f>'BANCO DE DADOS (2)'!T81</f>
        <v>0</v>
      </c>
      <c r="I95">
        <f>'BANCO DE DADOS (2)'!U81</f>
        <v>0</v>
      </c>
      <c r="J95">
        <f>'BANCO DE DADOS (2)'!X81</f>
        <v>0</v>
      </c>
    </row>
    <row r="96" spans="1:10" x14ac:dyDescent="0.25">
      <c r="A96">
        <f>'BANCO DE DADOS (2)'!H82</f>
        <v>0</v>
      </c>
      <c r="B96">
        <f>'BANCO DE DADOS (2)'!L82</f>
        <v>0</v>
      </c>
      <c r="C96">
        <f>'BANCO DE DADOS (2)'!A82</f>
        <v>0</v>
      </c>
      <c r="D96">
        <f>'BANCO DE DADOS (2)'!D82</f>
        <v>0</v>
      </c>
      <c r="E96">
        <f>'BANCO DE DADOS (2)'!E82</f>
        <v>0</v>
      </c>
      <c r="F96" s="178">
        <f>'BANCO DE DADOS (2)'!G82</f>
        <v>0</v>
      </c>
      <c r="G96">
        <f>'BANCO DE DADOS (2)'!F82</f>
        <v>0</v>
      </c>
      <c r="H96">
        <f>'BANCO DE DADOS (2)'!T82</f>
        <v>0</v>
      </c>
      <c r="I96">
        <f>'BANCO DE DADOS (2)'!U82</f>
        <v>0</v>
      </c>
      <c r="J96">
        <f>'BANCO DE DADOS (2)'!X82</f>
        <v>0</v>
      </c>
    </row>
    <row r="97" spans="1:10" x14ac:dyDescent="0.25">
      <c r="A97">
        <f>'BANCO DE DADOS (2)'!H83</f>
        <v>0</v>
      </c>
      <c r="B97">
        <f>'BANCO DE DADOS (2)'!L83</f>
        <v>0</v>
      </c>
      <c r="C97">
        <f>'BANCO DE DADOS (2)'!A83</f>
        <v>0</v>
      </c>
      <c r="D97">
        <f>'BANCO DE DADOS (2)'!D83</f>
        <v>0</v>
      </c>
      <c r="E97">
        <f>'BANCO DE DADOS (2)'!E83</f>
        <v>0</v>
      </c>
      <c r="F97" s="178">
        <f>'BANCO DE DADOS (2)'!G83</f>
        <v>0</v>
      </c>
      <c r="G97">
        <f>'BANCO DE DADOS (2)'!F83</f>
        <v>0</v>
      </c>
      <c r="H97">
        <f>'BANCO DE DADOS (2)'!T83</f>
        <v>0</v>
      </c>
      <c r="I97">
        <f>'BANCO DE DADOS (2)'!U83</f>
        <v>0</v>
      </c>
      <c r="J97">
        <f>'BANCO DE DADOS (2)'!X83</f>
        <v>0</v>
      </c>
    </row>
    <row r="98" spans="1:10" x14ac:dyDescent="0.25">
      <c r="A98">
        <f>'BANCO DE DADOS (2)'!H84</f>
        <v>0</v>
      </c>
      <c r="B98">
        <f>'BANCO DE DADOS (2)'!L84</f>
        <v>0</v>
      </c>
      <c r="C98">
        <f>'BANCO DE DADOS (2)'!A84</f>
        <v>0</v>
      </c>
      <c r="D98">
        <f>'BANCO DE DADOS (2)'!D84</f>
        <v>0</v>
      </c>
      <c r="E98">
        <f>'BANCO DE DADOS (2)'!E84</f>
        <v>0</v>
      </c>
      <c r="F98" s="178">
        <f>'BANCO DE DADOS (2)'!G84</f>
        <v>0</v>
      </c>
      <c r="G98">
        <f>'BANCO DE DADOS (2)'!F84</f>
        <v>0</v>
      </c>
      <c r="H98">
        <f>'BANCO DE DADOS (2)'!T84</f>
        <v>0</v>
      </c>
      <c r="I98">
        <f>'BANCO DE DADOS (2)'!U84</f>
        <v>0</v>
      </c>
      <c r="J98">
        <f>'BANCO DE DADOS (2)'!X84</f>
        <v>0</v>
      </c>
    </row>
    <row r="99" spans="1:10" x14ac:dyDescent="0.25">
      <c r="A99">
        <f>'BANCO DE DADOS (2)'!H85</f>
        <v>0</v>
      </c>
      <c r="B99">
        <f>'BANCO DE DADOS (2)'!L85</f>
        <v>0</v>
      </c>
      <c r="C99">
        <f>'BANCO DE DADOS (2)'!A85</f>
        <v>0</v>
      </c>
      <c r="D99">
        <f>'BANCO DE DADOS (2)'!D85</f>
        <v>0</v>
      </c>
      <c r="E99">
        <f>'BANCO DE DADOS (2)'!E85</f>
        <v>0</v>
      </c>
      <c r="F99" s="178">
        <f>'BANCO DE DADOS (2)'!G85</f>
        <v>0</v>
      </c>
      <c r="G99">
        <f>'BANCO DE DADOS (2)'!F85</f>
        <v>0</v>
      </c>
      <c r="H99">
        <f>'BANCO DE DADOS (2)'!T85</f>
        <v>0</v>
      </c>
      <c r="I99">
        <f>'BANCO DE DADOS (2)'!U85</f>
        <v>0</v>
      </c>
      <c r="J99">
        <f>'BANCO DE DADOS (2)'!X85</f>
        <v>0</v>
      </c>
    </row>
    <row r="100" spans="1:10" x14ac:dyDescent="0.25">
      <c r="A100">
        <f>'BANCO DE DADOS (2)'!H86</f>
        <v>0</v>
      </c>
      <c r="B100">
        <f>'BANCO DE DADOS (2)'!L86</f>
        <v>0</v>
      </c>
      <c r="C100">
        <f>'BANCO DE DADOS (2)'!A86</f>
        <v>0</v>
      </c>
      <c r="D100">
        <f>'BANCO DE DADOS (2)'!D86</f>
        <v>0</v>
      </c>
      <c r="E100">
        <f>'BANCO DE DADOS (2)'!E86</f>
        <v>0</v>
      </c>
      <c r="F100" s="178">
        <f>'BANCO DE DADOS (2)'!G86</f>
        <v>0</v>
      </c>
      <c r="G100">
        <f>'BANCO DE DADOS (2)'!F86</f>
        <v>0</v>
      </c>
      <c r="H100">
        <f>'BANCO DE DADOS (2)'!T86</f>
        <v>0</v>
      </c>
      <c r="I100">
        <f>'BANCO DE DADOS (2)'!U86</f>
        <v>0</v>
      </c>
      <c r="J100">
        <f>'BANCO DE DADOS (2)'!X86</f>
        <v>0</v>
      </c>
    </row>
    <row r="101" spans="1:10" x14ac:dyDescent="0.25">
      <c r="A101">
        <f>'BANCO DE DADOS (2)'!H87</f>
        <v>0</v>
      </c>
      <c r="B101">
        <f>'BANCO DE DADOS (2)'!L87</f>
        <v>0</v>
      </c>
      <c r="C101">
        <f>'BANCO DE DADOS (2)'!A87</f>
        <v>0</v>
      </c>
      <c r="D101">
        <f>'BANCO DE DADOS (2)'!D87</f>
        <v>0</v>
      </c>
      <c r="E101">
        <f>'BANCO DE DADOS (2)'!E87</f>
        <v>0</v>
      </c>
      <c r="F101" s="178">
        <f>'BANCO DE DADOS (2)'!G87</f>
        <v>0</v>
      </c>
      <c r="G101">
        <f>'BANCO DE DADOS (2)'!F87</f>
        <v>0</v>
      </c>
      <c r="H101">
        <f>'BANCO DE DADOS (2)'!T87</f>
        <v>0</v>
      </c>
      <c r="I101">
        <f>'BANCO DE DADOS (2)'!U87</f>
        <v>0</v>
      </c>
      <c r="J101">
        <f>'BANCO DE DADOS (2)'!X87</f>
        <v>0</v>
      </c>
    </row>
    <row r="102" spans="1:10" x14ac:dyDescent="0.25">
      <c r="A102">
        <f>'BANCO DE DADOS (2)'!H88</f>
        <v>0</v>
      </c>
      <c r="B102">
        <f>'BANCO DE DADOS (2)'!L88</f>
        <v>0</v>
      </c>
      <c r="C102">
        <f>'BANCO DE DADOS (2)'!A88</f>
        <v>0</v>
      </c>
      <c r="D102">
        <f>'BANCO DE DADOS (2)'!D88</f>
        <v>0</v>
      </c>
      <c r="E102">
        <f>'BANCO DE DADOS (2)'!E88</f>
        <v>0</v>
      </c>
      <c r="F102" s="178">
        <f>'BANCO DE DADOS (2)'!G88</f>
        <v>0</v>
      </c>
      <c r="G102">
        <f>'BANCO DE DADOS (2)'!F88</f>
        <v>0</v>
      </c>
      <c r="H102">
        <f>'BANCO DE DADOS (2)'!T88</f>
        <v>0</v>
      </c>
      <c r="I102">
        <f>'BANCO DE DADOS (2)'!U88</f>
        <v>0</v>
      </c>
      <c r="J102">
        <f>'BANCO DE DADOS (2)'!X88</f>
        <v>0</v>
      </c>
    </row>
    <row r="103" spans="1:10" x14ac:dyDescent="0.25">
      <c r="A103">
        <f>'BANCO DE DADOS (2)'!H89</f>
        <v>0</v>
      </c>
      <c r="B103">
        <f>'BANCO DE DADOS (2)'!L89</f>
        <v>0</v>
      </c>
      <c r="C103">
        <f>'BANCO DE DADOS (2)'!A89</f>
        <v>0</v>
      </c>
      <c r="D103">
        <f>'BANCO DE DADOS (2)'!D89</f>
        <v>0</v>
      </c>
      <c r="E103">
        <f>'BANCO DE DADOS (2)'!E89</f>
        <v>0</v>
      </c>
      <c r="F103" s="178">
        <f>'BANCO DE DADOS (2)'!G89</f>
        <v>0</v>
      </c>
      <c r="G103">
        <f>'BANCO DE DADOS (2)'!F89</f>
        <v>0</v>
      </c>
      <c r="H103">
        <f>'BANCO DE DADOS (2)'!T89</f>
        <v>0</v>
      </c>
      <c r="I103">
        <f>'BANCO DE DADOS (2)'!U89</f>
        <v>0</v>
      </c>
      <c r="J103">
        <f>'BANCO DE DADOS (2)'!X89</f>
        <v>0</v>
      </c>
    </row>
    <row r="104" spans="1:10" x14ac:dyDescent="0.25">
      <c r="A104">
        <f>'BANCO DE DADOS (2)'!H90</f>
        <v>0</v>
      </c>
      <c r="B104">
        <f>'BANCO DE DADOS (2)'!L90</f>
        <v>0</v>
      </c>
      <c r="C104">
        <f>'BANCO DE DADOS (2)'!A90</f>
        <v>0</v>
      </c>
      <c r="D104">
        <f>'BANCO DE DADOS (2)'!D90</f>
        <v>0</v>
      </c>
      <c r="E104">
        <f>'BANCO DE DADOS (2)'!E90</f>
        <v>0</v>
      </c>
      <c r="F104" s="178">
        <f>'BANCO DE DADOS (2)'!G90</f>
        <v>0</v>
      </c>
      <c r="G104">
        <f>'BANCO DE DADOS (2)'!F90</f>
        <v>0</v>
      </c>
      <c r="H104">
        <f>'BANCO DE DADOS (2)'!T90</f>
        <v>0</v>
      </c>
      <c r="I104">
        <f>'BANCO DE DADOS (2)'!U90</f>
        <v>0</v>
      </c>
      <c r="J104">
        <f>'BANCO DE DADOS (2)'!X90</f>
        <v>0</v>
      </c>
    </row>
    <row r="105" spans="1:10" x14ac:dyDescent="0.25">
      <c r="A105">
        <f>'BANCO DE DADOS (2)'!H91</f>
        <v>0</v>
      </c>
      <c r="B105">
        <f>'BANCO DE DADOS (2)'!L91</f>
        <v>0</v>
      </c>
      <c r="C105">
        <f>'BANCO DE DADOS (2)'!A91</f>
        <v>0</v>
      </c>
      <c r="D105">
        <f>'BANCO DE DADOS (2)'!D91</f>
        <v>0</v>
      </c>
      <c r="E105">
        <f>'BANCO DE DADOS (2)'!E91</f>
        <v>0</v>
      </c>
      <c r="F105" s="178">
        <f>'BANCO DE DADOS (2)'!G91</f>
        <v>0</v>
      </c>
      <c r="G105">
        <f>'BANCO DE DADOS (2)'!F91</f>
        <v>0</v>
      </c>
      <c r="H105">
        <f>'BANCO DE DADOS (2)'!T91</f>
        <v>0</v>
      </c>
      <c r="I105">
        <f>'BANCO DE DADOS (2)'!U91</f>
        <v>0</v>
      </c>
      <c r="J105">
        <f>'BANCO DE DADOS (2)'!X91</f>
        <v>0</v>
      </c>
    </row>
    <row r="106" spans="1:10" x14ac:dyDescent="0.25">
      <c r="A106">
        <f>'BANCO DE DADOS (2)'!H92</f>
        <v>0</v>
      </c>
      <c r="B106">
        <f>'BANCO DE DADOS (2)'!L92</f>
        <v>0</v>
      </c>
      <c r="C106">
        <f>'BANCO DE DADOS (2)'!A92</f>
        <v>0</v>
      </c>
      <c r="D106">
        <f>'BANCO DE DADOS (2)'!D92</f>
        <v>0</v>
      </c>
      <c r="E106">
        <f>'BANCO DE DADOS (2)'!E92</f>
        <v>0</v>
      </c>
      <c r="F106" s="178">
        <f>'BANCO DE DADOS (2)'!G92</f>
        <v>0</v>
      </c>
      <c r="G106">
        <f>'BANCO DE DADOS (2)'!F92</f>
        <v>0</v>
      </c>
      <c r="H106">
        <f>'BANCO DE DADOS (2)'!T92</f>
        <v>0</v>
      </c>
      <c r="I106">
        <f>'BANCO DE DADOS (2)'!U92</f>
        <v>0</v>
      </c>
      <c r="J106">
        <f>'BANCO DE DADOS (2)'!X92</f>
        <v>0</v>
      </c>
    </row>
    <row r="107" spans="1:10" x14ac:dyDescent="0.25">
      <c r="A107">
        <f>'BANCO DE DADOS (2)'!H93</f>
        <v>0</v>
      </c>
      <c r="B107">
        <f>'BANCO DE DADOS (2)'!L93</f>
        <v>0</v>
      </c>
      <c r="C107">
        <f>'BANCO DE DADOS (2)'!A93</f>
        <v>0</v>
      </c>
      <c r="D107">
        <f>'BANCO DE DADOS (2)'!D93</f>
        <v>0</v>
      </c>
      <c r="E107">
        <f>'BANCO DE DADOS (2)'!E93</f>
        <v>0</v>
      </c>
      <c r="F107" s="178">
        <f>'BANCO DE DADOS (2)'!G93</f>
        <v>0</v>
      </c>
      <c r="G107">
        <f>'BANCO DE DADOS (2)'!F93</f>
        <v>0</v>
      </c>
      <c r="H107">
        <f>'BANCO DE DADOS (2)'!T93</f>
        <v>0</v>
      </c>
      <c r="I107">
        <f>'BANCO DE DADOS (2)'!U93</f>
        <v>0</v>
      </c>
      <c r="J107">
        <f>'BANCO DE DADOS (2)'!X93</f>
        <v>0</v>
      </c>
    </row>
    <row r="108" spans="1:10" x14ac:dyDescent="0.25">
      <c r="A108">
        <f>'BANCO DE DADOS (2)'!H94</f>
        <v>0</v>
      </c>
      <c r="B108">
        <f>'BANCO DE DADOS (2)'!L94</f>
        <v>0</v>
      </c>
      <c r="C108">
        <f>'BANCO DE DADOS (2)'!A94</f>
        <v>0</v>
      </c>
      <c r="D108">
        <f>'BANCO DE DADOS (2)'!D94</f>
        <v>0</v>
      </c>
      <c r="E108">
        <f>'BANCO DE DADOS (2)'!E94</f>
        <v>0</v>
      </c>
      <c r="F108" s="178">
        <f>'BANCO DE DADOS (2)'!G94</f>
        <v>0</v>
      </c>
      <c r="G108">
        <f>'BANCO DE DADOS (2)'!F94</f>
        <v>0</v>
      </c>
      <c r="H108">
        <f>'BANCO DE DADOS (2)'!T94</f>
        <v>0</v>
      </c>
      <c r="I108">
        <f>'BANCO DE DADOS (2)'!U94</f>
        <v>0</v>
      </c>
      <c r="J108">
        <f>'BANCO DE DADOS (2)'!X94</f>
        <v>0</v>
      </c>
    </row>
    <row r="109" spans="1:10" x14ac:dyDescent="0.25">
      <c r="A109">
        <f>'BANCO DE DADOS (2)'!H95</f>
        <v>0</v>
      </c>
      <c r="B109">
        <f>'BANCO DE DADOS (2)'!L95</f>
        <v>0</v>
      </c>
      <c r="C109">
        <f>'BANCO DE DADOS (2)'!A95</f>
        <v>0</v>
      </c>
      <c r="D109">
        <f>'BANCO DE DADOS (2)'!D95</f>
        <v>0</v>
      </c>
      <c r="E109">
        <f>'BANCO DE DADOS (2)'!E95</f>
        <v>0</v>
      </c>
      <c r="F109" s="178">
        <f>'BANCO DE DADOS (2)'!G95</f>
        <v>0</v>
      </c>
      <c r="G109">
        <f>'BANCO DE DADOS (2)'!F95</f>
        <v>0</v>
      </c>
      <c r="H109">
        <f>'BANCO DE DADOS (2)'!T95</f>
        <v>0</v>
      </c>
      <c r="I109">
        <f>'BANCO DE DADOS (2)'!U95</f>
        <v>0</v>
      </c>
      <c r="J109">
        <f>'BANCO DE DADOS (2)'!X95</f>
        <v>0</v>
      </c>
    </row>
    <row r="110" spans="1:10" x14ac:dyDescent="0.25">
      <c r="A110">
        <f>'BANCO DE DADOS (2)'!H96</f>
        <v>0</v>
      </c>
      <c r="B110">
        <f>'BANCO DE DADOS (2)'!L96</f>
        <v>0</v>
      </c>
      <c r="C110">
        <f>'BANCO DE DADOS (2)'!A96</f>
        <v>0</v>
      </c>
      <c r="D110">
        <f>'BANCO DE DADOS (2)'!D96</f>
        <v>0</v>
      </c>
      <c r="E110">
        <f>'BANCO DE DADOS (2)'!E96</f>
        <v>0</v>
      </c>
      <c r="F110" s="178">
        <f>'BANCO DE DADOS (2)'!G96</f>
        <v>0</v>
      </c>
      <c r="G110">
        <f>'BANCO DE DADOS (2)'!F96</f>
        <v>0</v>
      </c>
      <c r="H110">
        <f>'BANCO DE DADOS (2)'!T96</f>
        <v>0</v>
      </c>
      <c r="I110">
        <f>'BANCO DE DADOS (2)'!U96</f>
        <v>0</v>
      </c>
      <c r="J110">
        <f>'BANCO DE DADOS (2)'!X96</f>
        <v>0</v>
      </c>
    </row>
    <row r="111" spans="1:10" x14ac:dyDescent="0.25">
      <c r="A111">
        <f>'BANCO DE DADOS (2)'!H97</f>
        <v>0</v>
      </c>
      <c r="B111">
        <f>'BANCO DE DADOS (2)'!L97</f>
        <v>0</v>
      </c>
      <c r="C111">
        <f>'BANCO DE DADOS (2)'!A97</f>
        <v>0</v>
      </c>
      <c r="D111">
        <f>'BANCO DE DADOS (2)'!D97</f>
        <v>0</v>
      </c>
      <c r="E111">
        <f>'BANCO DE DADOS (2)'!E97</f>
        <v>0</v>
      </c>
      <c r="F111" s="178">
        <f>'BANCO DE DADOS (2)'!G97</f>
        <v>0</v>
      </c>
      <c r="G111">
        <f>'BANCO DE DADOS (2)'!F97</f>
        <v>0</v>
      </c>
      <c r="H111">
        <f>'BANCO DE DADOS (2)'!T97</f>
        <v>0</v>
      </c>
      <c r="I111">
        <f>'BANCO DE DADOS (2)'!U97</f>
        <v>0</v>
      </c>
      <c r="J111">
        <f>'BANCO DE DADOS (2)'!X97</f>
        <v>0</v>
      </c>
    </row>
    <row r="112" spans="1:10" x14ac:dyDescent="0.25">
      <c r="A112">
        <f>'BANCO DE DADOS (2)'!H98</f>
        <v>0</v>
      </c>
      <c r="B112">
        <f>'BANCO DE DADOS (2)'!L98</f>
        <v>0</v>
      </c>
      <c r="C112">
        <f>'BANCO DE DADOS (2)'!A98</f>
        <v>0</v>
      </c>
      <c r="D112">
        <f>'BANCO DE DADOS (2)'!D98</f>
        <v>0</v>
      </c>
      <c r="E112">
        <f>'BANCO DE DADOS (2)'!E98</f>
        <v>0</v>
      </c>
      <c r="F112" s="178">
        <f>'BANCO DE DADOS (2)'!G98</f>
        <v>0</v>
      </c>
      <c r="G112">
        <f>'BANCO DE DADOS (2)'!F98</f>
        <v>0</v>
      </c>
      <c r="H112">
        <f>'BANCO DE DADOS (2)'!T98</f>
        <v>0</v>
      </c>
      <c r="I112">
        <f>'BANCO DE DADOS (2)'!U98</f>
        <v>0</v>
      </c>
      <c r="J112">
        <f>'BANCO DE DADOS (2)'!X98</f>
        <v>0</v>
      </c>
    </row>
    <row r="113" spans="1:10" x14ac:dyDescent="0.25">
      <c r="A113">
        <f>'BANCO DE DADOS (2)'!H99</f>
        <v>0</v>
      </c>
      <c r="B113">
        <f>'BANCO DE DADOS (2)'!L99</f>
        <v>0</v>
      </c>
      <c r="C113">
        <f>'BANCO DE DADOS (2)'!A99</f>
        <v>0</v>
      </c>
      <c r="D113">
        <f>'BANCO DE DADOS (2)'!D99</f>
        <v>0</v>
      </c>
      <c r="E113">
        <f>'BANCO DE DADOS (2)'!E99</f>
        <v>0</v>
      </c>
      <c r="F113" s="178">
        <f>'BANCO DE DADOS (2)'!G99</f>
        <v>0</v>
      </c>
      <c r="G113">
        <f>'BANCO DE DADOS (2)'!F99</f>
        <v>0</v>
      </c>
      <c r="H113">
        <f>'BANCO DE DADOS (2)'!T99</f>
        <v>0</v>
      </c>
      <c r="I113">
        <f>'BANCO DE DADOS (2)'!U99</f>
        <v>0</v>
      </c>
      <c r="J113">
        <f>'BANCO DE DADOS (2)'!X99</f>
        <v>0</v>
      </c>
    </row>
    <row r="114" spans="1:10" x14ac:dyDescent="0.25">
      <c r="A114">
        <f>'BANCO DE DADOS (2)'!H100</f>
        <v>0</v>
      </c>
      <c r="B114">
        <f>'BANCO DE DADOS (2)'!L100</f>
        <v>0</v>
      </c>
      <c r="C114">
        <f>'BANCO DE DADOS (2)'!A100</f>
        <v>0</v>
      </c>
      <c r="D114">
        <f>'BANCO DE DADOS (2)'!D100</f>
        <v>0</v>
      </c>
      <c r="E114">
        <f>'BANCO DE DADOS (2)'!E100</f>
        <v>0</v>
      </c>
      <c r="F114" s="178">
        <f>'BANCO DE DADOS (2)'!G100</f>
        <v>0</v>
      </c>
      <c r="G114">
        <f>'BANCO DE DADOS (2)'!F100</f>
        <v>0</v>
      </c>
      <c r="H114">
        <f>'BANCO DE DADOS (2)'!T100</f>
        <v>0</v>
      </c>
      <c r="I114">
        <f>'BANCO DE DADOS (2)'!U100</f>
        <v>0</v>
      </c>
      <c r="J114">
        <f>'BANCO DE DADOS (2)'!X100</f>
        <v>0</v>
      </c>
    </row>
    <row r="115" spans="1:10" x14ac:dyDescent="0.25">
      <c r="A115">
        <f>'BANCO DE DADOS (2)'!H101</f>
        <v>0</v>
      </c>
      <c r="B115">
        <f>'BANCO DE DADOS (2)'!L101</f>
        <v>0</v>
      </c>
      <c r="C115">
        <f>'BANCO DE DADOS (2)'!A101</f>
        <v>0</v>
      </c>
      <c r="D115">
        <f>'BANCO DE DADOS (2)'!D101</f>
        <v>0</v>
      </c>
      <c r="E115">
        <f>'BANCO DE DADOS (2)'!E101</f>
        <v>0</v>
      </c>
      <c r="F115" s="178">
        <f>'BANCO DE DADOS (2)'!G101</f>
        <v>0</v>
      </c>
      <c r="G115">
        <f>'BANCO DE DADOS (2)'!F101</f>
        <v>0</v>
      </c>
      <c r="H115">
        <f>'BANCO DE DADOS (2)'!T101</f>
        <v>0</v>
      </c>
      <c r="I115">
        <f>'BANCO DE DADOS (2)'!U101</f>
        <v>0</v>
      </c>
      <c r="J115">
        <f>'BANCO DE DADOS (2)'!X101</f>
        <v>0</v>
      </c>
    </row>
    <row r="116" spans="1:10" x14ac:dyDescent="0.25">
      <c r="A116">
        <f>'BANCO DE DADOS (2)'!H102</f>
        <v>0</v>
      </c>
      <c r="B116">
        <f>'BANCO DE DADOS (2)'!L102</f>
        <v>0</v>
      </c>
      <c r="C116">
        <f>'BANCO DE DADOS (2)'!A102</f>
        <v>0</v>
      </c>
      <c r="D116">
        <f>'BANCO DE DADOS (2)'!D102</f>
        <v>0</v>
      </c>
      <c r="E116">
        <f>'BANCO DE DADOS (2)'!E102</f>
        <v>0</v>
      </c>
      <c r="F116" s="178">
        <f>'BANCO DE DADOS (2)'!G102</f>
        <v>0</v>
      </c>
      <c r="G116">
        <f>'BANCO DE DADOS (2)'!F102</f>
        <v>0</v>
      </c>
      <c r="H116">
        <f>'BANCO DE DADOS (2)'!T102</f>
        <v>0</v>
      </c>
      <c r="I116">
        <f>'BANCO DE DADOS (2)'!U102</f>
        <v>0</v>
      </c>
      <c r="J116">
        <f>'BANCO DE DADOS (2)'!X102</f>
        <v>0</v>
      </c>
    </row>
    <row r="117" spans="1:10" x14ac:dyDescent="0.25">
      <c r="A117">
        <f>'BANCO DE DADOS (2)'!H103</f>
        <v>0</v>
      </c>
      <c r="B117">
        <f>'BANCO DE DADOS (2)'!L103</f>
        <v>0</v>
      </c>
      <c r="C117">
        <f>'BANCO DE DADOS (2)'!A103</f>
        <v>0</v>
      </c>
      <c r="D117">
        <f>'BANCO DE DADOS (2)'!D103</f>
        <v>0</v>
      </c>
      <c r="E117">
        <f>'BANCO DE DADOS (2)'!E103</f>
        <v>0</v>
      </c>
      <c r="F117" s="178">
        <f>'BANCO DE DADOS (2)'!G103</f>
        <v>0</v>
      </c>
      <c r="G117">
        <f>'BANCO DE DADOS (2)'!F103</f>
        <v>0</v>
      </c>
      <c r="H117">
        <f>'BANCO DE DADOS (2)'!T103</f>
        <v>0</v>
      </c>
      <c r="I117">
        <f>'BANCO DE DADOS (2)'!U103</f>
        <v>0</v>
      </c>
      <c r="J117">
        <f>'BANCO DE DADOS (2)'!X103</f>
        <v>0</v>
      </c>
    </row>
    <row r="118" spans="1:10" x14ac:dyDescent="0.25">
      <c r="A118">
        <f>'BANCO DE DADOS (2)'!H104</f>
        <v>0</v>
      </c>
      <c r="B118">
        <f>'BANCO DE DADOS (2)'!L104</f>
        <v>0</v>
      </c>
      <c r="C118">
        <f>'BANCO DE DADOS (2)'!A104</f>
        <v>0</v>
      </c>
      <c r="D118">
        <f>'BANCO DE DADOS (2)'!D104</f>
        <v>0</v>
      </c>
      <c r="E118">
        <f>'BANCO DE DADOS (2)'!E104</f>
        <v>0</v>
      </c>
      <c r="F118" s="178">
        <f>'BANCO DE DADOS (2)'!G104</f>
        <v>0</v>
      </c>
      <c r="G118">
        <f>'BANCO DE DADOS (2)'!F104</f>
        <v>0</v>
      </c>
      <c r="H118">
        <f>'BANCO DE DADOS (2)'!T104</f>
        <v>0</v>
      </c>
      <c r="I118">
        <f>'BANCO DE DADOS (2)'!U104</f>
        <v>0</v>
      </c>
      <c r="J118">
        <f>'BANCO DE DADOS (2)'!X104</f>
        <v>0</v>
      </c>
    </row>
    <row r="119" spans="1:10" x14ac:dyDescent="0.25">
      <c r="A119">
        <f>'BANCO DE DADOS (2)'!H105</f>
        <v>0</v>
      </c>
      <c r="B119">
        <f>'BANCO DE DADOS (2)'!L105</f>
        <v>0</v>
      </c>
      <c r="C119">
        <f>'BANCO DE DADOS (2)'!A105</f>
        <v>0</v>
      </c>
      <c r="D119">
        <f>'BANCO DE DADOS (2)'!D105</f>
        <v>0</v>
      </c>
      <c r="E119">
        <f>'BANCO DE DADOS (2)'!E105</f>
        <v>0</v>
      </c>
      <c r="F119" s="178">
        <f>'BANCO DE DADOS (2)'!G105</f>
        <v>0</v>
      </c>
      <c r="G119">
        <f>'BANCO DE DADOS (2)'!F105</f>
        <v>0</v>
      </c>
      <c r="H119">
        <f>'BANCO DE DADOS (2)'!T105</f>
        <v>0</v>
      </c>
      <c r="I119">
        <f>'BANCO DE DADOS (2)'!U105</f>
        <v>0</v>
      </c>
      <c r="J119">
        <f>'BANCO DE DADOS (2)'!X105</f>
        <v>0</v>
      </c>
    </row>
    <row r="120" spans="1:10" x14ac:dyDescent="0.25">
      <c r="A120">
        <f>'BANCO DE DADOS (2)'!H106</f>
        <v>0</v>
      </c>
      <c r="B120">
        <f>'BANCO DE DADOS (2)'!L106</f>
        <v>0</v>
      </c>
      <c r="C120">
        <f>'BANCO DE DADOS (2)'!A106</f>
        <v>0</v>
      </c>
      <c r="D120">
        <f>'BANCO DE DADOS (2)'!D106</f>
        <v>0</v>
      </c>
      <c r="E120">
        <f>'BANCO DE DADOS (2)'!E106</f>
        <v>0</v>
      </c>
      <c r="F120" s="178">
        <f>'BANCO DE DADOS (2)'!G106</f>
        <v>0</v>
      </c>
      <c r="G120">
        <f>'BANCO DE DADOS (2)'!F106</f>
        <v>0</v>
      </c>
      <c r="H120">
        <f>'BANCO DE DADOS (2)'!T106</f>
        <v>0</v>
      </c>
      <c r="I120">
        <f>'BANCO DE DADOS (2)'!U106</f>
        <v>0</v>
      </c>
      <c r="J120">
        <f>'BANCO DE DADOS (2)'!X106</f>
        <v>0</v>
      </c>
    </row>
    <row r="121" spans="1:10" x14ac:dyDescent="0.25">
      <c r="A121">
        <f>'BANCO DE DADOS (2)'!H107</f>
        <v>0</v>
      </c>
      <c r="B121">
        <f>'BANCO DE DADOS (2)'!L107</f>
        <v>0</v>
      </c>
      <c r="C121">
        <f>'BANCO DE DADOS (2)'!A107</f>
        <v>0</v>
      </c>
      <c r="D121">
        <f>'BANCO DE DADOS (2)'!D107</f>
        <v>0</v>
      </c>
      <c r="E121">
        <f>'BANCO DE DADOS (2)'!E107</f>
        <v>0</v>
      </c>
      <c r="F121" s="178">
        <f>'BANCO DE DADOS (2)'!G107</f>
        <v>0</v>
      </c>
      <c r="G121">
        <f>'BANCO DE DADOS (2)'!F107</f>
        <v>0</v>
      </c>
      <c r="H121">
        <f>'BANCO DE DADOS (2)'!T107</f>
        <v>0</v>
      </c>
      <c r="I121">
        <f>'BANCO DE DADOS (2)'!U107</f>
        <v>0</v>
      </c>
      <c r="J121">
        <f>'BANCO DE DADOS (2)'!X107</f>
        <v>0</v>
      </c>
    </row>
    <row r="122" spans="1:10" x14ac:dyDescent="0.25">
      <c r="A122">
        <f>'BANCO DE DADOS (2)'!H108</f>
        <v>0</v>
      </c>
      <c r="B122">
        <f>'BANCO DE DADOS (2)'!L108</f>
        <v>0</v>
      </c>
      <c r="C122">
        <f>'BANCO DE DADOS (2)'!A108</f>
        <v>0</v>
      </c>
      <c r="D122">
        <f>'BANCO DE DADOS (2)'!D108</f>
        <v>0</v>
      </c>
      <c r="E122">
        <f>'BANCO DE DADOS (2)'!E108</f>
        <v>0</v>
      </c>
      <c r="F122" s="178">
        <f>'BANCO DE DADOS (2)'!G108</f>
        <v>0</v>
      </c>
      <c r="G122">
        <f>'BANCO DE DADOS (2)'!F108</f>
        <v>0</v>
      </c>
      <c r="H122">
        <f>'BANCO DE DADOS (2)'!T108</f>
        <v>0</v>
      </c>
      <c r="I122">
        <f>'BANCO DE DADOS (2)'!U108</f>
        <v>0</v>
      </c>
      <c r="J122">
        <f>'BANCO DE DADOS (2)'!X108</f>
        <v>0</v>
      </c>
    </row>
    <row r="123" spans="1:10" x14ac:dyDescent="0.25">
      <c r="A123">
        <f>'BANCO DE DADOS (2)'!H109</f>
        <v>0</v>
      </c>
      <c r="B123">
        <f>'BANCO DE DADOS (2)'!L109</f>
        <v>0</v>
      </c>
      <c r="C123">
        <f>'BANCO DE DADOS (2)'!A109</f>
        <v>0</v>
      </c>
      <c r="D123">
        <f>'BANCO DE DADOS (2)'!D109</f>
        <v>0</v>
      </c>
      <c r="E123">
        <f>'BANCO DE DADOS (2)'!E109</f>
        <v>0</v>
      </c>
      <c r="F123" s="178">
        <f>'BANCO DE DADOS (2)'!G109</f>
        <v>0</v>
      </c>
      <c r="G123">
        <f>'BANCO DE DADOS (2)'!F109</f>
        <v>0</v>
      </c>
      <c r="H123">
        <f>'BANCO DE DADOS (2)'!T109</f>
        <v>0</v>
      </c>
      <c r="I123">
        <f>'BANCO DE DADOS (2)'!U109</f>
        <v>0</v>
      </c>
      <c r="J123">
        <f>'BANCO DE DADOS (2)'!X109</f>
        <v>0</v>
      </c>
    </row>
    <row r="124" spans="1:10" x14ac:dyDescent="0.25">
      <c r="A124">
        <f>'BANCO DE DADOS (2)'!H110</f>
        <v>0</v>
      </c>
      <c r="B124">
        <f>'BANCO DE DADOS (2)'!L110</f>
        <v>0</v>
      </c>
      <c r="C124">
        <f>'BANCO DE DADOS (2)'!A110</f>
        <v>0</v>
      </c>
      <c r="D124">
        <f>'BANCO DE DADOS (2)'!D110</f>
        <v>0</v>
      </c>
      <c r="E124">
        <f>'BANCO DE DADOS (2)'!E110</f>
        <v>0</v>
      </c>
      <c r="F124" s="178">
        <f>'BANCO DE DADOS (2)'!G110</f>
        <v>0</v>
      </c>
      <c r="G124">
        <f>'BANCO DE DADOS (2)'!F110</f>
        <v>0</v>
      </c>
      <c r="H124">
        <f>'BANCO DE DADOS (2)'!T110</f>
        <v>0</v>
      </c>
      <c r="I124">
        <f>'BANCO DE DADOS (2)'!U110</f>
        <v>0</v>
      </c>
      <c r="J124">
        <f>'BANCO DE DADOS (2)'!X110</f>
        <v>0</v>
      </c>
    </row>
    <row r="125" spans="1:10" x14ac:dyDescent="0.25">
      <c r="A125">
        <f>'BANCO DE DADOS (2)'!H111</f>
        <v>0</v>
      </c>
      <c r="B125">
        <f>'BANCO DE DADOS (2)'!L111</f>
        <v>0</v>
      </c>
      <c r="C125">
        <f>'BANCO DE DADOS (2)'!A111</f>
        <v>0</v>
      </c>
      <c r="D125">
        <f>'BANCO DE DADOS (2)'!D111</f>
        <v>0</v>
      </c>
      <c r="E125">
        <f>'BANCO DE DADOS (2)'!E111</f>
        <v>0</v>
      </c>
      <c r="F125" s="178">
        <f>'BANCO DE DADOS (2)'!G111</f>
        <v>0</v>
      </c>
      <c r="G125">
        <f>'BANCO DE DADOS (2)'!F111</f>
        <v>0</v>
      </c>
      <c r="H125">
        <f>'BANCO DE DADOS (2)'!T111</f>
        <v>0</v>
      </c>
      <c r="I125">
        <f>'BANCO DE DADOS (2)'!U111</f>
        <v>0</v>
      </c>
      <c r="J125">
        <f>'BANCO DE DADOS (2)'!X111</f>
        <v>0</v>
      </c>
    </row>
    <row r="126" spans="1:10" x14ac:dyDescent="0.25">
      <c r="A126">
        <f>'BANCO DE DADOS (2)'!H112</f>
        <v>0</v>
      </c>
      <c r="B126">
        <f>'BANCO DE DADOS (2)'!L112</f>
        <v>0</v>
      </c>
      <c r="C126">
        <f>'BANCO DE DADOS (2)'!A112</f>
        <v>0</v>
      </c>
      <c r="D126">
        <f>'BANCO DE DADOS (2)'!D112</f>
        <v>0</v>
      </c>
      <c r="E126">
        <f>'BANCO DE DADOS (2)'!E112</f>
        <v>0</v>
      </c>
      <c r="F126" s="178">
        <f>'BANCO DE DADOS (2)'!G112</f>
        <v>0</v>
      </c>
      <c r="G126">
        <f>'BANCO DE DADOS (2)'!F112</f>
        <v>0</v>
      </c>
      <c r="H126">
        <f>'BANCO DE DADOS (2)'!T112</f>
        <v>0</v>
      </c>
      <c r="I126">
        <f>'BANCO DE DADOS (2)'!U112</f>
        <v>0</v>
      </c>
      <c r="J126">
        <f>'BANCO DE DADOS (2)'!X112</f>
        <v>0</v>
      </c>
    </row>
    <row r="127" spans="1:10" x14ac:dyDescent="0.25">
      <c r="A127">
        <f>'BANCO DE DADOS (2)'!H113</f>
        <v>0</v>
      </c>
      <c r="B127">
        <f>'BANCO DE DADOS (2)'!L113</f>
        <v>0</v>
      </c>
      <c r="C127">
        <f>'BANCO DE DADOS (2)'!A113</f>
        <v>0</v>
      </c>
      <c r="D127">
        <f>'BANCO DE DADOS (2)'!D113</f>
        <v>0</v>
      </c>
      <c r="E127">
        <f>'BANCO DE DADOS (2)'!E113</f>
        <v>0</v>
      </c>
      <c r="F127" s="178">
        <f>'BANCO DE DADOS (2)'!G113</f>
        <v>0</v>
      </c>
      <c r="G127">
        <f>'BANCO DE DADOS (2)'!F113</f>
        <v>0</v>
      </c>
      <c r="H127">
        <f>'BANCO DE DADOS (2)'!T113</f>
        <v>0</v>
      </c>
      <c r="I127">
        <f>'BANCO DE DADOS (2)'!U113</f>
        <v>0</v>
      </c>
      <c r="J127">
        <f>'BANCO DE DADOS (2)'!X113</f>
        <v>0</v>
      </c>
    </row>
    <row r="128" spans="1:10" x14ac:dyDescent="0.25">
      <c r="A128">
        <f>'BANCO DE DADOS (2)'!H114</f>
        <v>0</v>
      </c>
      <c r="B128">
        <f>'BANCO DE DADOS (2)'!L114</f>
        <v>0</v>
      </c>
      <c r="C128">
        <f>'BANCO DE DADOS (2)'!A114</f>
        <v>0</v>
      </c>
      <c r="D128">
        <f>'BANCO DE DADOS (2)'!D114</f>
        <v>0</v>
      </c>
      <c r="E128">
        <f>'BANCO DE DADOS (2)'!E114</f>
        <v>0</v>
      </c>
      <c r="F128" s="178">
        <f>'BANCO DE DADOS (2)'!G114</f>
        <v>0</v>
      </c>
      <c r="G128">
        <f>'BANCO DE DADOS (2)'!F114</f>
        <v>0</v>
      </c>
      <c r="H128">
        <f>'BANCO DE DADOS (2)'!T114</f>
        <v>0</v>
      </c>
      <c r="I128">
        <f>'BANCO DE DADOS (2)'!U114</f>
        <v>0</v>
      </c>
      <c r="J128">
        <f>'BANCO DE DADOS (2)'!X114</f>
        <v>0</v>
      </c>
    </row>
    <row r="129" spans="1:10" x14ac:dyDescent="0.25">
      <c r="A129">
        <f>'BANCO DE DADOS (2)'!H115</f>
        <v>0</v>
      </c>
      <c r="B129">
        <f>'BANCO DE DADOS (2)'!L115</f>
        <v>0</v>
      </c>
      <c r="C129">
        <f>'BANCO DE DADOS (2)'!A115</f>
        <v>0</v>
      </c>
      <c r="D129">
        <f>'BANCO DE DADOS (2)'!D115</f>
        <v>0</v>
      </c>
      <c r="E129">
        <f>'BANCO DE DADOS (2)'!E115</f>
        <v>0</v>
      </c>
      <c r="F129" s="178">
        <f>'BANCO DE DADOS (2)'!G115</f>
        <v>0</v>
      </c>
      <c r="G129">
        <f>'BANCO DE DADOS (2)'!F115</f>
        <v>0</v>
      </c>
      <c r="H129">
        <f>'BANCO DE DADOS (2)'!T115</f>
        <v>0</v>
      </c>
      <c r="I129">
        <f>'BANCO DE DADOS (2)'!U115</f>
        <v>0</v>
      </c>
      <c r="J129">
        <f>'BANCO DE DADOS (2)'!X115</f>
        <v>0</v>
      </c>
    </row>
    <row r="130" spans="1:10" x14ac:dyDescent="0.25">
      <c r="A130">
        <f>'BANCO DE DADOS (2)'!H116</f>
        <v>0</v>
      </c>
      <c r="B130">
        <f>'BANCO DE DADOS (2)'!L116</f>
        <v>0</v>
      </c>
      <c r="C130">
        <f>'BANCO DE DADOS (2)'!A116</f>
        <v>0</v>
      </c>
      <c r="D130">
        <f>'BANCO DE DADOS (2)'!D116</f>
        <v>0</v>
      </c>
      <c r="E130">
        <f>'BANCO DE DADOS (2)'!E116</f>
        <v>0</v>
      </c>
      <c r="F130" s="178">
        <f>'BANCO DE DADOS (2)'!G116</f>
        <v>0</v>
      </c>
      <c r="G130">
        <f>'BANCO DE DADOS (2)'!F116</f>
        <v>0</v>
      </c>
      <c r="H130">
        <f>'BANCO DE DADOS (2)'!T116</f>
        <v>0</v>
      </c>
      <c r="I130">
        <f>'BANCO DE DADOS (2)'!U116</f>
        <v>0</v>
      </c>
      <c r="J130">
        <f>'BANCO DE DADOS (2)'!X116</f>
        <v>0</v>
      </c>
    </row>
    <row r="131" spans="1:10" x14ac:dyDescent="0.25">
      <c r="A131">
        <f>'BANCO DE DADOS (2)'!H117</f>
        <v>0</v>
      </c>
      <c r="B131">
        <f>'BANCO DE DADOS (2)'!L117</f>
        <v>0</v>
      </c>
      <c r="C131">
        <f>'BANCO DE DADOS (2)'!A117</f>
        <v>0</v>
      </c>
      <c r="D131">
        <f>'BANCO DE DADOS (2)'!D117</f>
        <v>0</v>
      </c>
      <c r="E131">
        <f>'BANCO DE DADOS (2)'!E117</f>
        <v>0</v>
      </c>
      <c r="F131" s="178">
        <f>'BANCO DE DADOS (2)'!G117</f>
        <v>0</v>
      </c>
      <c r="G131">
        <f>'BANCO DE DADOS (2)'!F117</f>
        <v>0</v>
      </c>
      <c r="H131">
        <f>'BANCO DE DADOS (2)'!T117</f>
        <v>0</v>
      </c>
      <c r="I131">
        <f>'BANCO DE DADOS (2)'!U117</f>
        <v>0</v>
      </c>
      <c r="J131">
        <f>'BANCO DE DADOS (2)'!X117</f>
        <v>0</v>
      </c>
    </row>
    <row r="132" spans="1:10" x14ac:dyDescent="0.25">
      <c r="A132">
        <f>'BANCO DE DADOS (2)'!H118</f>
        <v>0</v>
      </c>
      <c r="B132">
        <f>'BANCO DE DADOS (2)'!L118</f>
        <v>0</v>
      </c>
      <c r="C132">
        <f>'BANCO DE DADOS (2)'!A118</f>
        <v>0</v>
      </c>
      <c r="D132">
        <f>'BANCO DE DADOS (2)'!D118</f>
        <v>0</v>
      </c>
      <c r="E132">
        <f>'BANCO DE DADOS (2)'!E118</f>
        <v>0</v>
      </c>
      <c r="F132" s="178">
        <f>'BANCO DE DADOS (2)'!G118</f>
        <v>0</v>
      </c>
      <c r="G132">
        <f>'BANCO DE DADOS (2)'!F118</f>
        <v>0</v>
      </c>
      <c r="H132">
        <f>'BANCO DE DADOS (2)'!T118</f>
        <v>0</v>
      </c>
      <c r="I132">
        <f>'BANCO DE DADOS (2)'!U118</f>
        <v>0</v>
      </c>
      <c r="J132">
        <f>'BANCO DE DADOS (2)'!X118</f>
        <v>0</v>
      </c>
    </row>
    <row r="133" spans="1:10" x14ac:dyDescent="0.25">
      <c r="A133">
        <f>'BANCO DE DADOS (2)'!H119</f>
        <v>0</v>
      </c>
      <c r="B133">
        <f>'BANCO DE DADOS (2)'!L119</f>
        <v>0</v>
      </c>
      <c r="C133">
        <f>'BANCO DE DADOS (2)'!A119</f>
        <v>0</v>
      </c>
      <c r="D133">
        <f>'BANCO DE DADOS (2)'!D119</f>
        <v>0</v>
      </c>
      <c r="E133">
        <f>'BANCO DE DADOS (2)'!E119</f>
        <v>0</v>
      </c>
      <c r="F133" s="178">
        <f>'BANCO DE DADOS (2)'!G119</f>
        <v>0</v>
      </c>
      <c r="G133">
        <f>'BANCO DE DADOS (2)'!F119</f>
        <v>0</v>
      </c>
      <c r="H133">
        <f>'BANCO DE DADOS (2)'!T119</f>
        <v>0</v>
      </c>
      <c r="I133">
        <f>'BANCO DE DADOS (2)'!U119</f>
        <v>0</v>
      </c>
      <c r="J133">
        <f>'BANCO DE DADOS (2)'!X119</f>
        <v>0</v>
      </c>
    </row>
    <row r="134" spans="1:10" x14ac:dyDescent="0.25">
      <c r="A134">
        <f>'BANCO DE DADOS (2)'!H120</f>
        <v>0</v>
      </c>
      <c r="B134">
        <f>'BANCO DE DADOS (2)'!L120</f>
        <v>0</v>
      </c>
      <c r="C134">
        <f>'BANCO DE DADOS (2)'!A120</f>
        <v>0</v>
      </c>
      <c r="D134">
        <f>'BANCO DE DADOS (2)'!D120</f>
        <v>0</v>
      </c>
      <c r="E134">
        <f>'BANCO DE DADOS (2)'!E120</f>
        <v>0</v>
      </c>
      <c r="F134" s="178">
        <f>'BANCO DE DADOS (2)'!G120</f>
        <v>0</v>
      </c>
      <c r="G134">
        <f>'BANCO DE DADOS (2)'!F120</f>
        <v>0</v>
      </c>
      <c r="H134">
        <f>'BANCO DE DADOS (2)'!T120</f>
        <v>0</v>
      </c>
      <c r="I134">
        <f>'BANCO DE DADOS (2)'!U120</f>
        <v>0</v>
      </c>
      <c r="J134">
        <f>'BANCO DE DADOS (2)'!X120</f>
        <v>0</v>
      </c>
    </row>
    <row r="135" spans="1:10" x14ac:dyDescent="0.25">
      <c r="A135">
        <f>'BANCO DE DADOS (2)'!H121</f>
        <v>0</v>
      </c>
      <c r="B135">
        <f>'BANCO DE DADOS (2)'!L121</f>
        <v>0</v>
      </c>
      <c r="C135">
        <f>'BANCO DE DADOS (2)'!A121</f>
        <v>0</v>
      </c>
      <c r="D135">
        <f>'BANCO DE DADOS (2)'!D121</f>
        <v>0</v>
      </c>
      <c r="E135">
        <f>'BANCO DE DADOS (2)'!E121</f>
        <v>0</v>
      </c>
      <c r="F135" s="178">
        <f>'BANCO DE DADOS (2)'!G121</f>
        <v>0</v>
      </c>
      <c r="G135">
        <f>'BANCO DE DADOS (2)'!F121</f>
        <v>0</v>
      </c>
      <c r="H135">
        <f>'BANCO DE DADOS (2)'!T121</f>
        <v>0</v>
      </c>
      <c r="I135">
        <f>'BANCO DE DADOS (2)'!U121</f>
        <v>0</v>
      </c>
      <c r="J135">
        <f>'BANCO DE DADOS (2)'!X121</f>
        <v>0</v>
      </c>
    </row>
    <row r="136" spans="1:10" x14ac:dyDescent="0.25">
      <c r="A136">
        <f>'BANCO DE DADOS (2)'!H122</f>
        <v>0</v>
      </c>
      <c r="B136">
        <f>'BANCO DE DADOS (2)'!L122</f>
        <v>0</v>
      </c>
      <c r="C136">
        <f>'BANCO DE DADOS (2)'!A122</f>
        <v>0</v>
      </c>
      <c r="D136">
        <f>'BANCO DE DADOS (2)'!D122</f>
        <v>0</v>
      </c>
      <c r="E136">
        <f>'BANCO DE DADOS (2)'!E122</f>
        <v>0</v>
      </c>
      <c r="F136" s="178">
        <f>'BANCO DE DADOS (2)'!G122</f>
        <v>0</v>
      </c>
      <c r="G136">
        <f>'BANCO DE DADOS (2)'!F122</f>
        <v>0</v>
      </c>
      <c r="H136">
        <f>'BANCO DE DADOS (2)'!T122</f>
        <v>0</v>
      </c>
      <c r="I136">
        <f>'BANCO DE DADOS (2)'!U122</f>
        <v>0</v>
      </c>
      <c r="J136">
        <f>'BANCO DE DADOS (2)'!X122</f>
        <v>0</v>
      </c>
    </row>
    <row r="137" spans="1:10" x14ac:dyDescent="0.25">
      <c r="A137">
        <f>'BANCO DE DADOS (2)'!H123</f>
        <v>0</v>
      </c>
      <c r="B137">
        <f>'BANCO DE DADOS (2)'!L123</f>
        <v>0</v>
      </c>
      <c r="C137">
        <f>'BANCO DE DADOS (2)'!A123</f>
        <v>0</v>
      </c>
      <c r="D137">
        <f>'BANCO DE DADOS (2)'!D123</f>
        <v>0</v>
      </c>
      <c r="E137">
        <f>'BANCO DE DADOS (2)'!E123</f>
        <v>0</v>
      </c>
      <c r="F137" s="178">
        <f>'BANCO DE DADOS (2)'!G123</f>
        <v>0</v>
      </c>
      <c r="G137">
        <f>'BANCO DE DADOS (2)'!F123</f>
        <v>0</v>
      </c>
      <c r="H137">
        <f>'BANCO DE DADOS (2)'!T123</f>
        <v>0</v>
      </c>
      <c r="I137">
        <f>'BANCO DE DADOS (2)'!U123</f>
        <v>0</v>
      </c>
      <c r="J137">
        <f>'BANCO DE DADOS (2)'!X123</f>
        <v>0</v>
      </c>
    </row>
    <row r="138" spans="1:10" x14ac:dyDescent="0.25">
      <c r="A138">
        <f>'BANCO DE DADOS (2)'!H124</f>
        <v>0</v>
      </c>
      <c r="B138">
        <f>'BANCO DE DADOS (2)'!L124</f>
        <v>0</v>
      </c>
      <c r="C138">
        <f>'BANCO DE DADOS (2)'!A124</f>
        <v>0</v>
      </c>
      <c r="D138">
        <f>'BANCO DE DADOS (2)'!D124</f>
        <v>0</v>
      </c>
      <c r="E138">
        <f>'BANCO DE DADOS (2)'!E124</f>
        <v>0</v>
      </c>
      <c r="F138" s="178">
        <f>'BANCO DE DADOS (2)'!G124</f>
        <v>0</v>
      </c>
      <c r="G138">
        <f>'BANCO DE DADOS (2)'!F124</f>
        <v>0</v>
      </c>
      <c r="H138">
        <f>'BANCO DE DADOS (2)'!T124</f>
        <v>0</v>
      </c>
      <c r="I138">
        <f>'BANCO DE DADOS (2)'!U124</f>
        <v>0</v>
      </c>
      <c r="J138">
        <f>'BANCO DE DADOS (2)'!X124</f>
        <v>0</v>
      </c>
    </row>
    <row r="139" spans="1:10" x14ac:dyDescent="0.25">
      <c r="A139">
        <f>'BANCO DE DADOS (2)'!H125</f>
        <v>0</v>
      </c>
      <c r="B139">
        <f>'BANCO DE DADOS (2)'!L125</f>
        <v>0</v>
      </c>
      <c r="C139">
        <f>'BANCO DE DADOS (2)'!A125</f>
        <v>0</v>
      </c>
      <c r="D139">
        <f>'BANCO DE DADOS (2)'!D125</f>
        <v>0</v>
      </c>
      <c r="E139">
        <f>'BANCO DE DADOS (2)'!E125</f>
        <v>0</v>
      </c>
      <c r="F139" s="178">
        <f>'BANCO DE DADOS (2)'!G125</f>
        <v>0</v>
      </c>
      <c r="G139">
        <f>'BANCO DE DADOS (2)'!F125</f>
        <v>0</v>
      </c>
      <c r="H139">
        <f>'BANCO DE DADOS (2)'!T125</f>
        <v>0</v>
      </c>
      <c r="I139">
        <f>'BANCO DE DADOS (2)'!U125</f>
        <v>0</v>
      </c>
      <c r="J139">
        <f>'BANCO DE DADOS (2)'!X125</f>
        <v>0</v>
      </c>
    </row>
    <row r="140" spans="1:10" x14ac:dyDescent="0.25">
      <c r="A140">
        <f>'BANCO DE DADOS (2)'!H126</f>
        <v>0</v>
      </c>
      <c r="B140">
        <f>'BANCO DE DADOS (2)'!L126</f>
        <v>0</v>
      </c>
      <c r="C140">
        <f>'BANCO DE DADOS (2)'!A126</f>
        <v>0</v>
      </c>
      <c r="D140">
        <f>'BANCO DE DADOS (2)'!D126</f>
        <v>0</v>
      </c>
      <c r="E140">
        <f>'BANCO DE DADOS (2)'!E126</f>
        <v>0</v>
      </c>
      <c r="F140" s="178">
        <f>'BANCO DE DADOS (2)'!G126</f>
        <v>0</v>
      </c>
      <c r="G140">
        <f>'BANCO DE DADOS (2)'!F126</f>
        <v>0</v>
      </c>
      <c r="H140">
        <f>'BANCO DE DADOS (2)'!T126</f>
        <v>0</v>
      </c>
      <c r="I140">
        <f>'BANCO DE DADOS (2)'!U126</f>
        <v>0</v>
      </c>
      <c r="J140">
        <f>'BANCO DE DADOS (2)'!X126</f>
        <v>0</v>
      </c>
    </row>
    <row r="141" spans="1:10" x14ac:dyDescent="0.25">
      <c r="A141">
        <f>'BANCO DE DADOS (2)'!H127</f>
        <v>0</v>
      </c>
      <c r="B141">
        <f>'BANCO DE DADOS (2)'!L127</f>
        <v>0</v>
      </c>
      <c r="C141">
        <f>'BANCO DE DADOS (2)'!A127</f>
        <v>0</v>
      </c>
      <c r="D141">
        <f>'BANCO DE DADOS (2)'!D127</f>
        <v>0</v>
      </c>
      <c r="E141">
        <f>'BANCO DE DADOS (2)'!E127</f>
        <v>0</v>
      </c>
      <c r="F141" s="178">
        <f>'BANCO DE DADOS (2)'!G127</f>
        <v>0</v>
      </c>
      <c r="G141">
        <f>'BANCO DE DADOS (2)'!F127</f>
        <v>0</v>
      </c>
      <c r="H141">
        <f>'BANCO DE DADOS (2)'!T127</f>
        <v>0</v>
      </c>
      <c r="I141">
        <f>'BANCO DE DADOS (2)'!U127</f>
        <v>0</v>
      </c>
      <c r="J141">
        <f>'BANCO DE DADOS (2)'!X127</f>
        <v>0</v>
      </c>
    </row>
    <row r="142" spans="1:10" x14ac:dyDescent="0.25">
      <c r="A142">
        <f>'BANCO DE DADOS (2)'!H128</f>
        <v>0</v>
      </c>
      <c r="B142">
        <f>'BANCO DE DADOS (2)'!L128</f>
        <v>0</v>
      </c>
      <c r="C142">
        <f>'BANCO DE DADOS (2)'!A128</f>
        <v>0</v>
      </c>
      <c r="D142">
        <f>'BANCO DE DADOS (2)'!D128</f>
        <v>0</v>
      </c>
      <c r="E142">
        <f>'BANCO DE DADOS (2)'!E128</f>
        <v>0</v>
      </c>
      <c r="F142" s="178">
        <f>'BANCO DE DADOS (2)'!G128</f>
        <v>0</v>
      </c>
      <c r="G142">
        <f>'BANCO DE DADOS (2)'!F128</f>
        <v>0</v>
      </c>
      <c r="H142">
        <f>'BANCO DE DADOS (2)'!T128</f>
        <v>0</v>
      </c>
      <c r="I142">
        <f>'BANCO DE DADOS (2)'!U128</f>
        <v>0</v>
      </c>
      <c r="J142">
        <f>'BANCO DE DADOS (2)'!X128</f>
        <v>0</v>
      </c>
    </row>
    <row r="143" spans="1:10" x14ac:dyDescent="0.25">
      <c r="A143">
        <f>'BANCO DE DADOS (2)'!H129</f>
        <v>0</v>
      </c>
      <c r="B143">
        <f>'BANCO DE DADOS (2)'!L129</f>
        <v>0</v>
      </c>
      <c r="C143">
        <f>'BANCO DE DADOS (2)'!A129</f>
        <v>0</v>
      </c>
      <c r="D143">
        <f>'BANCO DE DADOS (2)'!D129</f>
        <v>0</v>
      </c>
      <c r="E143">
        <f>'BANCO DE DADOS (2)'!E129</f>
        <v>0</v>
      </c>
      <c r="F143" s="178">
        <f>'BANCO DE DADOS (2)'!G129</f>
        <v>0</v>
      </c>
      <c r="G143">
        <f>'BANCO DE DADOS (2)'!F129</f>
        <v>0</v>
      </c>
      <c r="H143">
        <f>'BANCO DE DADOS (2)'!T129</f>
        <v>0</v>
      </c>
      <c r="I143">
        <f>'BANCO DE DADOS (2)'!U129</f>
        <v>0</v>
      </c>
      <c r="J143">
        <f>'BANCO DE DADOS (2)'!X129</f>
        <v>0</v>
      </c>
    </row>
    <row r="144" spans="1:10" x14ac:dyDescent="0.25">
      <c r="A144">
        <f>'BANCO DE DADOS (2)'!H130</f>
        <v>0</v>
      </c>
      <c r="B144">
        <f>'BANCO DE DADOS (2)'!L130</f>
        <v>0</v>
      </c>
      <c r="C144">
        <f>'BANCO DE DADOS (2)'!A130</f>
        <v>0</v>
      </c>
      <c r="D144">
        <f>'BANCO DE DADOS (2)'!D130</f>
        <v>0</v>
      </c>
      <c r="E144">
        <f>'BANCO DE DADOS (2)'!E130</f>
        <v>0</v>
      </c>
      <c r="F144" s="178">
        <f>'BANCO DE DADOS (2)'!G130</f>
        <v>0</v>
      </c>
      <c r="G144">
        <f>'BANCO DE DADOS (2)'!F130</f>
        <v>0</v>
      </c>
      <c r="H144">
        <f>'BANCO DE DADOS (2)'!T130</f>
        <v>0</v>
      </c>
      <c r="I144">
        <f>'BANCO DE DADOS (2)'!U130</f>
        <v>0</v>
      </c>
      <c r="J144">
        <f>'BANCO DE DADOS (2)'!X130</f>
        <v>0</v>
      </c>
    </row>
    <row r="145" spans="1:10" x14ac:dyDescent="0.25">
      <c r="A145">
        <f>'BANCO DE DADOS (2)'!H131</f>
        <v>0</v>
      </c>
      <c r="B145">
        <f>'BANCO DE DADOS (2)'!L131</f>
        <v>0</v>
      </c>
      <c r="C145">
        <f>'BANCO DE DADOS (2)'!A131</f>
        <v>0</v>
      </c>
      <c r="D145">
        <f>'BANCO DE DADOS (2)'!D131</f>
        <v>0</v>
      </c>
      <c r="E145">
        <f>'BANCO DE DADOS (2)'!E131</f>
        <v>0</v>
      </c>
      <c r="F145" s="178">
        <f>'BANCO DE DADOS (2)'!G131</f>
        <v>0</v>
      </c>
      <c r="G145">
        <f>'BANCO DE DADOS (2)'!F131</f>
        <v>0</v>
      </c>
      <c r="H145">
        <f>'BANCO DE DADOS (2)'!T131</f>
        <v>0</v>
      </c>
      <c r="I145">
        <f>'BANCO DE DADOS (2)'!U131</f>
        <v>0</v>
      </c>
      <c r="J145">
        <f>'BANCO DE DADOS (2)'!X131</f>
        <v>0</v>
      </c>
    </row>
    <row r="146" spans="1:10" x14ac:dyDescent="0.25">
      <c r="A146">
        <f>'BANCO DE DADOS (2)'!H132</f>
        <v>0</v>
      </c>
      <c r="B146">
        <f>'BANCO DE DADOS (2)'!L132</f>
        <v>0</v>
      </c>
      <c r="C146">
        <f>'BANCO DE DADOS (2)'!A132</f>
        <v>0</v>
      </c>
      <c r="D146">
        <f>'BANCO DE DADOS (2)'!D132</f>
        <v>0</v>
      </c>
      <c r="E146">
        <f>'BANCO DE DADOS (2)'!E132</f>
        <v>0</v>
      </c>
      <c r="F146" s="178">
        <f>'BANCO DE DADOS (2)'!G132</f>
        <v>0</v>
      </c>
      <c r="G146">
        <f>'BANCO DE DADOS (2)'!F132</f>
        <v>0</v>
      </c>
      <c r="H146">
        <f>'BANCO DE DADOS (2)'!T132</f>
        <v>0</v>
      </c>
      <c r="I146">
        <f>'BANCO DE DADOS (2)'!U132</f>
        <v>0</v>
      </c>
      <c r="J146">
        <f>'BANCO DE DADOS (2)'!X132</f>
        <v>0</v>
      </c>
    </row>
    <row r="147" spans="1:10" x14ac:dyDescent="0.25">
      <c r="A147">
        <f>'BANCO DE DADOS (2)'!H133</f>
        <v>0</v>
      </c>
      <c r="B147">
        <f>'BANCO DE DADOS (2)'!L133</f>
        <v>0</v>
      </c>
      <c r="C147">
        <f>'BANCO DE DADOS (2)'!A133</f>
        <v>0</v>
      </c>
      <c r="D147">
        <f>'BANCO DE DADOS (2)'!D133</f>
        <v>0</v>
      </c>
      <c r="E147">
        <f>'BANCO DE DADOS (2)'!E133</f>
        <v>0</v>
      </c>
      <c r="F147" s="178">
        <f>'BANCO DE DADOS (2)'!G133</f>
        <v>0</v>
      </c>
      <c r="G147">
        <f>'BANCO DE DADOS (2)'!F133</f>
        <v>0</v>
      </c>
      <c r="H147">
        <f>'BANCO DE DADOS (2)'!T133</f>
        <v>0</v>
      </c>
      <c r="I147">
        <f>'BANCO DE DADOS (2)'!U133</f>
        <v>0</v>
      </c>
      <c r="J147">
        <f>'BANCO DE DADOS (2)'!X133</f>
        <v>0</v>
      </c>
    </row>
    <row r="148" spans="1:10" x14ac:dyDescent="0.25">
      <c r="A148">
        <f>'BANCO DE DADOS (2)'!H134</f>
        <v>0</v>
      </c>
      <c r="B148">
        <f>'BANCO DE DADOS (2)'!L134</f>
        <v>0</v>
      </c>
      <c r="C148">
        <f>'BANCO DE DADOS (2)'!A134</f>
        <v>0</v>
      </c>
      <c r="D148">
        <f>'BANCO DE DADOS (2)'!D134</f>
        <v>0</v>
      </c>
      <c r="E148">
        <f>'BANCO DE DADOS (2)'!E134</f>
        <v>0</v>
      </c>
      <c r="F148" s="178">
        <f>'BANCO DE DADOS (2)'!G134</f>
        <v>0</v>
      </c>
      <c r="G148">
        <f>'BANCO DE DADOS (2)'!F134</f>
        <v>0</v>
      </c>
      <c r="H148">
        <f>'BANCO DE DADOS (2)'!T134</f>
        <v>0</v>
      </c>
      <c r="I148">
        <f>'BANCO DE DADOS (2)'!U134</f>
        <v>0</v>
      </c>
      <c r="J148">
        <f>'BANCO DE DADOS (2)'!X134</f>
        <v>0</v>
      </c>
    </row>
    <row r="149" spans="1:10" x14ac:dyDescent="0.25">
      <c r="A149">
        <f>'BANCO DE DADOS (2)'!H135</f>
        <v>0</v>
      </c>
      <c r="B149">
        <f>'BANCO DE DADOS (2)'!L135</f>
        <v>0</v>
      </c>
      <c r="C149">
        <f>'BANCO DE DADOS (2)'!A135</f>
        <v>0</v>
      </c>
      <c r="D149">
        <f>'BANCO DE DADOS (2)'!D135</f>
        <v>0</v>
      </c>
      <c r="E149">
        <f>'BANCO DE DADOS (2)'!E135</f>
        <v>0</v>
      </c>
      <c r="F149" s="178">
        <f>'BANCO DE DADOS (2)'!G135</f>
        <v>0</v>
      </c>
      <c r="G149">
        <f>'BANCO DE DADOS (2)'!F135</f>
        <v>0</v>
      </c>
      <c r="H149">
        <f>'BANCO DE DADOS (2)'!T135</f>
        <v>0</v>
      </c>
      <c r="I149">
        <f>'BANCO DE DADOS (2)'!U135</f>
        <v>0</v>
      </c>
      <c r="J149">
        <f>'BANCO DE DADOS (2)'!X135</f>
        <v>0</v>
      </c>
    </row>
    <row r="150" spans="1:10" x14ac:dyDescent="0.25">
      <c r="A150">
        <f>'BANCO DE DADOS (2)'!H136</f>
        <v>0</v>
      </c>
      <c r="B150">
        <f>'BANCO DE DADOS (2)'!L136</f>
        <v>0</v>
      </c>
      <c r="C150">
        <f>'BANCO DE DADOS (2)'!A136</f>
        <v>0</v>
      </c>
      <c r="D150">
        <f>'BANCO DE DADOS (2)'!D136</f>
        <v>0</v>
      </c>
      <c r="E150">
        <f>'BANCO DE DADOS (2)'!E136</f>
        <v>0</v>
      </c>
      <c r="F150" s="178">
        <f>'BANCO DE DADOS (2)'!G136</f>
        <v>0</v>
      </c>
      <c r="G150">
        <f>'BANCO DE DADOS (2)'!F136</f>
        <v>0</v>
      </c>
      <c r="H150">
        <f>'BANCO DE DADOS (2)'!T136</f>
        <v>0</v>
      </c>
      <c r="I150">
        <f>'BANCO DE DADOS (2)'!U136</f>
        <v>0</v>
      </c>
      <c r="J150">
        <f>'BANCO DE DADOS (2)'!X136</f>
        <v>0</v>
      </c>
    </row>
    <row r="151" spans="1:10" x14ac:dyDescent="0.25">
      <c r="A151">
        <f>'BANCO DE DADOS (2)'!H137</f>
        <v>0</v>
      </c>
      <c r="B151">
        <f>'BANCO DE DADOS (2)'!L137</f>
        <v>0</v>
      </c>
      <c r="C151">
        <f>'BANCO DE DADOS (2)'!A137</f>
        <v>0</v>
      </c>
      <c r="D151">
        <f>'BANCO DE DADOS (2)'!D137</f>
        <v>0</v>
      </c>
      <c r="E151">
        <f>'BANCO DE DADOS (2)'!E137</f>
        <v>0</v>
      </c>
      <c r="F151" s="178">
        <f>'BANCO DE DADOS (2)'!G137</f>
        <v>0</v>
      </c>
      <c r="G151">
        <f>'BANCO DE DADOS (2)'!F137</f>
        <v>0</v>
      </c>
      <c r="H151">
        <f>'BANCO DE DADOS (2)'!T137</f>
        <v>0</v>
      </c>
      <c r="I151">
        <f>'BANCO DE DADOS (2)'!U137</f>
        <v>0</v>
      </c>
      <c r="J151">
        <f>'BANCO DE DADOS (2)'!X137</f>
        <v>0</v>
      </c>
    </row>
    <row r="152" spans="1:10" x14ac:dyDescent="0.25">
      <c r="A152">
        <f>'BANCO DE DADOS (2)'!H138</f>
        <v>0</v>
      </c>
      <c r="B152">
        <f>'BANCO DE DADOS (2)'!L138</f>
        <v>0</v>
      </c>
      <c r="C152">
        <f>'BANCO DE DADOS (2)'!A138</f>
        <v>0</v>
      </c>
      <c r="D152">
        <f>'BANCO DE DADOS (2)'!D138</f>
        <v>0</v>
      </c>
      <c r="E152">
        <f>'BANCO DE DADOS (2)'!E138</f>
        <v>0</v>
      </c>
      <c r="F152" s="178">
        <f>'BANCO DE DADOS (2)'!G138</f>
        <v>0</v>
      </c>
      <c r="G152">
        <f>'BANCO DE DADOS (2)'!F138</f>
        <v>0</v>
      </c>
      <c r="H152">
        <f>'BANCO DE DADOS (2)'!T138</f>
        <v>0</v>
      </c>
      <c r="I152">
        <f>'BANCO DE DADOS (2)'!U138</f>
        <v>0</v>
      </c>
      <c r="J152">
        <f>'BANCO DE DADOS (2)'!X138</f>
        <v>0</v>
      </c>
    </row>
    <row r="153" spans="1:10" x14ac:dyDescent="0.25">
      <c r="A153">
        <f>'BANCO DE DADOS (2)'!H139</f>
        <v>0</v>
      </c>
      <c r="B153">
        <f>'BANCO DE DADOS (2)'!L139</f>
        <v>0</v>
      </c>
      <c r="C153">
        <f>'BANCO DE DADOS (2)'!A139</f>
        <v>0</v>
      </c>
      <c r="D153">
        <f>'BANCO DE DADOS (2)'!D139</f>
        <v>0</v>
      </c>
      <c r="E153">
        <f>'BANCO DE DADOS (2)'!E139</f>
        <v>0</v>
      </c>
      <c r="F153" s="178">
        <f>'BANCO DE DADOS (2)'!G139</f>
        <v>0</v>
      </c>
      <c r="G153">
        <f>'BANCO DE DADOS (2)'!F139</f>
        <v>0</v>
      </c>
      <c r="H153">
        <f>'BANCO DE DADOS (2)'!T139</f>
        <v>0</v>
      </c>
      <c r="I153">
        <f>'BANCO DE DADOS (2)'!U139</f>
        <v>0</v>
      </c>
      <c r="J153">
        <f>'BANCO DE DADOS (2)'!X139</f>
        <v>0</v>
      </c>
    </row>
    <row r="154" spans="1:10" x14ac:dyDescent="0.25">
      <c r="A154">
        <f>'BANCO DE DADOS (2)'!H140</f>
        <v>0</v>
      </c>
      <c r="B154">
        <f>'BANCO DE DADOS (2)'!L140</f>
        <v>0</v>
      </c>
      <c r="C154">
        <f>'BANCO DE DADOS (2)'!A140</f>
        <v>0</v>
      </c>
      <c r="D154">
        <f>'BANCO DE DADOS (2)'!D140</f>
        <v>0</v>
      </c>
      <c r="E154">
        <f>'BANCO DE DADOS (2)'!E140</f>
        <v>0</v>
      </c>
      <c r="F154" s="178">
        <f>'BANCO DE DADOS (2)'!G140</f>
        <v>0</v>
      </c>
      <c r="G154">
        <f>'BANCO DE DADOS (2)'!F140</f>
        <v>0</v>
      </c>
      <c r="H154">
        <f>'BANCO DE DADOS (2)'!T140</f>
        <v>0</v>
      </c>
      <c r="I154">
        <f>'BANCO DE DADOS (2)'!U140</f>
        <v>0</v>
      </c>
      <c r="J154">
        <f>'BANCO DE DADOS (2)'!X140</f>
        <v>0</v>
      </c>
    </row>
    <row r="155" spans="1:10" x14ac:dyDescent="0.25">
      <c r="A155">
        <f>'BANCO DE DADOS (2)'!H141</f>
        <v>0</v>
      </c>
      <c r="B155">
        <f>'BANCO DE DADOS (2)'!L141</f>
        <v>0</v>
      </c>
      <c r="C155">
        <f>'BANCO DE DADOS (2)'!A141</f>
        <v>0</v>
      </c>
      <c r="D155">
        <f>'BANCO DE DADOS (2)'!D141</f>
        <v>0</v>
      </c>
      <c r="E155">
        <f>'BANCO DE DADOS (2)'!E141</f>
        <v>0</v>
      </c>
      <c r="F155" s="178">
        <f>'BANCO DE DADOS (2)'!G141</f>
        <v>0</v>
      </c>
      <c r="G155">
        <f>'BANCO DE DADOS (2)'!F141</f>
        <v>0</v>
      </c>
      <c r="H155">
        <f>'BANCO DE DADOS (2)'!T141</f>
        <v>0</v>
      </c>
      <c r="I155">
        <f>'BANCO DE DADOS (2)'!U141</f>
        <v>0</v>
      </c>
      <c r="J155">
        <f>'BANCO DE DADOS (2)'!X141</f>
        <v>0</v>
      </c>
    </row>
    <row r="156" spans="1:10" x14ac:dyDescent="0.25">
      <c r="A156">
        <f>'BANCO DE DADOS (2)'!H142</f>
        <v>0</v>
      </c>
      <c r="B156">
        <f>'BANCO DE DADOS (2)'!L142</f>
        <v>0</v>
      </c>
      <c r="C156">
        <f>'BANCO DE DADOS (2)'!A142</f>
        <v>0</v>
      </c>
      <c r="D156">
        <f>'BANCO DE DADOS (2)'!D142</f>
        <v>0</v>
      </c>
      <c r="E156">
        <f>'BANCO DE DADOS (2)'!E142</f>
        <v>0</v>
      </c>
      <c r="F156" s="178">
        <f>'BANCO DE DADOS (2)'!G142</f>
        <v>0</v>
      </c>
      <c r="G156">
        <f>'BANCO DE DADOS (2)'!F142</f>
        <v>0</v>
      </c>
      <c r="H156">
        <f>'BANCO DE DADOS (2)'!T142</f>
        <v>0</v>
      </c>
      <c r="I156">
        <f>'BANCO DE DADOS (2)'!U142</f>
        <v>0</v>
      </c>
      <c r="J156">
        <f>'BANCO DE DADOS (2)'!X142</f>
        <v>0</v>
      </c>
    </row>
    <row r="157" spans="1:10" x14ac:dyDescent="0.25">
      <c r="A157">
        <f>'BANCO DE DADOS (2)'!H143</f>
        <v>0</v>
      </c>
      <c r="B157">
        <f>'BANCO DE DADOS (2)'!L143</f>
        <v>0</v>
      </c>
      <c r="C157">
        <f>'BANCO DE DADOS (2)'!A143</f>
        <v>0</v>
      </c>
      <c r="D157">
        <f>'BANCO DE DADOS (2)'!D143</f>
        <v>0</v>
      </c>
      <c r="E157">
        <f>'BANCO DE DADOS (2)'!E143</f>
        <v>0</v>
      </c>
      <c r="F157" s="178">
        <f>'BANCO DE DADOS (2)'!G143</f>
        <v>0</v>
      </c>
      <c r="G157">
        <f>'BANCO DE DADOS (2)'!F143</f>
        <v>0</v>
      </c>
      <c r="H157">
        <f>'BANCO DE DADOS (2)'!T143</f>
        <v>0</v>
      </c>
      <c r="I157">
        <f>'BANCO DE DADOS (2)'!U143</f>
        <v>0</v>
      </c>
      <c r="J157">
        <f>'BANCO DE DADOS (2)'!X143</f>
        <v>0</v>
      </c>
    </row>
    <row r="158" spans="1:10" x14ac:dyDescent="0.25">
      <c r="A158">
        <f>'BANCO DE DADOS (2)'!H144</f>
        <v>0</v>
      </c>
      <c r="B158">
        <f>'BANCO DE DADOS (2)'!L144</f>
        <v>0</v>
      </c>
      <c r="C158">
        <f>'BANCO DE DADOS (2)'!A144</f>
        <v>0</v>
      </c>
      <c r="D158">
        <f>'BANCO DE DADOS (2)'!D144</f>
        <v>0</v>
      </c>
      <c r="E158">
        <f>'BANCO DE DADOS (2)'!E144</f>
        <v>0</v>
      </c>
      <c r="F158" s="178">
        <f>'BANCO DE DADOS (2)'!G144</f>
        <v>0</v>
      </c>
      <c r="G158">
        <f>'BANCO DE DADOS (2)'!F144</f>
        <v>0</v>
      </c>
      <c r="H158">
        <f>'BANCO DE DADOS (2)'!T144</f>
        <v>0</v>
      </c>
      <c r="I158">
        <f>'BANCO DE DADOS (2)'!U144</f>
        <v>0</v>
      </c>
      <c r="J158">
        <f>'BANCO DE DADOS (2)'!X144</f>
        <v>0</v>
      </c>
    </row>
    <row r="159" spans="1:10" x14ac:dyDescent="0.25">
      <c r="A159">
        <f>'BANCO DE DADOS (2)'!H145</f>
        <v>0</v>
      </c>
      <c r="B159">
        <f>'BANCO DE DADOS (2)'!L145</f>
        <v>0</v>
      </c>
      <c r="C159">
        <f>'BANCO DE DADOS (2)'!A145</f>
        <v>0</v>
      </c>
      <c r="D159">
        <f>'BANCO DE DADOS (2)'!D145</f>
        <v>0</v>
      </c>
      <c r="E159">
        <f>'BANCO DE DADOS (2)'!E145</f>
        <v>0</v>
      </c>
      <c r="F159" s="178">
        <f>'BANCO DE DADOS (2)'!G145</f>
        <v>0</v>
      </c>
      <c r="G159">
        <f>'BANCO DE DADOS (2)'!F145</f>
        <v>0</v>
      </c>
      <c r="H159">
        <f>'BANCO DE DADOS (2)'!T145</f>
        <v>0</v>
      </c>
      <c r="I159">
        <f>'BANCO DE DADOS (2)'!U145</f>
        <v>0</v>
      </c>
      <c r="J159">
        <f>'BANCO DE DADOS (2)'!X145</f>
        <v>0</v>
      </c>
    </row>
    <row r="160" spans="1:10" x14ac:dyDescent="0.25">
      <c r="A160">
        <f>'BANCO DE DADOS (2)'!H146</f>
        <v>0</v>
      </c>
      <c r="B160">
        <f>'BANCO DE DADOS (2)'!L146</f>
        <v>0</v>
      </c>
      <c r="C160">
        <f>'BANCO DE DADOS (2)'!A146</f>
        <v>0</v>
      </c>
      <c r="D160">
        <f>'BANCO DE DADOS (2)'!D146</f>
        <v>0</v>
      </c>
      <c r="E160">
        <f>'BANCO DE DADOS (2)'!E146</f>
        <v>0</v>
      </c>
      <c r="F160" s="178">
        <f>'BANCO DE DADOS (2)'!G146</f>
        <v>0</v>
      </c>
      <c r="G160">
        <f>'BANCO DE DADOS (2)'!F146</f>
        <v>0</v>
      </c>
      <c r="H160">
        <f>'BANCO DE DADOS (2)'!T146</f>
        <v>0</v>
      </c>
      <c r="I160">
        <f>'BANCO DE DADOS (2)'!U146</f>
        <v>0</v>
      </c>
      <c r="J160">
        <f>'BANCO DE DADOS (2)'!X146</f>
        <v>0</v>
      </c>
    </row>
    <row r="161" spans="1:10" x14ac:dyDescent="0.25">
      <c r="A161">
        <f>'BANCO DE DADOS (2)'!H147</f>
        <v>0</v>
      </c>
      <c r="B161">
        <f>'BANCO DE DADOS (2)'!L147</f>
        <v>0</v>
      </c>
      <c r="C161">
        <f>'BANCO DE DADOS (2)'!A147</f>
        <v>0</v>
      </c>
      <c r="D161">
        <f>'BANCO DE DADOS (2)'!D147</f>
        <v>0</v>
      </c>
      <c r="E161">
        <f>'BANCO DE DADOS (2)'!E147</f>
        <v>0</v>
      </c>
      <c r="F161" s="178">
        <f>'BANCO DE DADOS (2)'!G147</f>
        <v>0</v>
      </c>
      <c r="G161">
        <f>'BANCO DE DADOS (2)'!F147</f>
        <v>0</v>
      </c>
      <c r="H161">
        <f>'BANCO DE DADOS (2)'!T147</f>
        <v>0</v>
      </c>
      <c r="I161">
        <f>'BANCO DE DADOS (2)'!U147</f>
        <v>0</v>
      </c>
      <c r="J161">
        <f>'BANCO DE DADOS (2)'!X147</f>
        <v>0</v>
      </c>
    </row>
    <row r="162" spans="1:10" x14ac:dyDescent="0.25">
      <c r="A162">
        <f>'BANCO DE DADOS (2)'!H148</f>
        <v>0</v>
      </c>
      <c r="B162">
        <f>'BANCO DE DADOS (2)'!L148</f>
        <v>0</v>
      </c>
      <c r="C162">
        <f>'BANCO DE DADOS (2)'!A148</f>
        <v>0</v>
      </c>
      <c r="D162">
        <f>'BANCO DE DADOS (2)'!D148</f>
        <v>0</v>
      </c>
      <c r="E162">
        <f>'BANCO DE DADOS (2)'!E148</f>
        <v>0</v>
      </c>
      <c r="F162" s="178">
        <f>'BANCO DE DADOS (2)'!G148</f>
        <v>0</v>
      </c>
      <c r="G162">
        <f>'BANCO DE DADOS (2)'!F148</f>
        <v>0</v>
      </c>
      <c r="H162">
        <f>'BANCO DE DADOS (2)'!T148</f>
        <v>0</v>
      </c>
      <c r="I162">
        <f>'BANCO DE DADOS (2)'!U148</f>
        <v>0</v>
      </c>
      <c r="J162">
        <f>'BANCO DE DADOS (2)'!X148</f>
        <v>0</v>
      </c>
    </row>
    <row r="163" spans="1:10" x14ac:dyDescent="0.25">
      <c r="A163">
        <f>'BANCO DE DADOS (2)'!H149</f>
        <v>0</v>
      </c>
      <c r="B163">
        <f>'BANCO DE DADOS (2)'!L149</f>
        <v>0</v>
      </c>
      <c r="C163">
        <f>'BANCO DE DADOS (2)'!A149</f>
        <v>0</v>
      </c>
      <c r="D163">
        <f>'BANCO DE DADOS (2)'!D149</f>
        <v>0</v>
      </c>
      <c r="E163">
        <f>'BANCO DE DADOS (2)'!E149</f>
        <v>0</v>
      </c>
      <c r="F163" s="178">
        <f>'BANCO DE DADOS (2)'!G149</f>
        <v>0</v>
      </c>
      <c r="G163">
        <f>'BANCO DE DADOS (2)'!F149</f>
        <v>0</v>
      </c>
      <c r="H163">
        <f>'BANCO DE DADOS (2)'!T149</f>
        <v>0</v>
      </c>
      <c r="I163">
        <f>'BANCO DE DADOS (2)'!U149</f>
        <v>0</v>
      </c>
      <c r="J163">
        <f>'BANCO DE DADOS (2)'!X149</f>
        <v>0</v>
      </c>
    </row>
    <row r="164" spans="1:10" x14ac:dyDescent="0.25">
      <c r="A164">
        <f>'BANCO DE DADOS (2)'!H150</f>
        <v>0</v>
      </c>
      <c r="B164">
        <f>'BANCO DE DADOS (2)'!L150</f>
        <v>0</v>
      </c>
      <c r="C164">
        <f>'BANCO DE DADOS (2)'!A150</f>
        <v>0</v>
      </c>
      <c r="D164">
        <f>'BANCO DE DADOS (2)'!D150</f>
        <v>0</v>
      </c>
      <c r="E164">
        <f>'BANCO DE DADOS (2)'!E150</f>
        <v>0</v>
      </c>
      <c r="F164" s="178">
        <f>'BANCO DE DADOS (2)'!G150</f>
        <v>0</v>
      </c>
      <c r="G164">
        <f>'BANCO DE DADOS (2)'!F150</f>
        <v>0</v>
      </c>
      <c r="H164">
        <f>'BANCO DE DADOS (2)'!T150</f>
        <v>0</v>
      </c>
      <c r="I164">
        <f>'BANCO DE DADOS (2)'!U150</f>
        <v>0</v>
      </c>
      <c r="J164">
        <f>'BANCO DE DADOS (2)'!X150</f>
        <v>0</v>
      </c>
    </row>
    <row r="165" spans="1:10" x14ac:dyDescent="0.25">
      <c r="A165">
        <f>'BANCO DE DADOS (2)'!H151</f>
        <v>0</v>
      </c>
      <c r="B165">
        <f>'BANCO DE DADOS (2)'!L151</f>
        <v>0</v>
      </c>
      <c r="C165">
        <f>'BANCO DE DADOS (2)'!A151</f>
        <v>0</v>
      </c>
      <c r="D165">
        <f>'BANCO DE DADOS (2)'!D151</f>
        <v>0</v>
      </c>
      <c r="E165">
        <f>'BANCO DE DADOS (2)'!E151</f>
        <v>0</v>
      </c>
      <c r="F165" s="178">
        <f>'BANCO DE DADOS (2)'!G151</f>
        <v>0</v>
      </c>
      <c r="G165">
        <f>'BANCO DE DADOS (2)'!F151</f>
        <v>0</v>
      </c>
      <c r="H165">
        <f>'BANCO DE DADOS (2)'!T151</f>
        <v>0</v>
      </c>
      <c r="I165">
        <f>'BANCO DE DADOS (2)'!U151</f>
        <v>0</v>
      </c>
      <c r="J165">
        <f>'BANCO DE DADOS (2)'!X151</f>
        <v>0</v>
      </c>
    </row>
    <row r="166" spans="1:10" x14ac:dyDescent="0.25">
      <c r="A166">
        <f>'BANCO DE DADOS (2)'!H152</f>
        <v>0</v>
      </c>
      <c r="B166">
        <f>'BANCO DE DADOS (2)'!L152</f>
        <v>0</v>
      </c>
      <c r="C166">
        <f>'BANCO DE DADOS (2)'!A152</f>
        <v>0</v>
      </c>
      <c r="D166">
        <f>'BANCO DE DADOS (2)'!D152</f>
        <v>0</v>
      </c>
      <c r="E166">
        <f>'BANCO DE DADOS (2)'!E152</f>
        <v>0</v>
      </c>
      <c r="F166" s="178">
        <f>'BANCO DE DADOS (2)'!G152</f>
        <v>0</v>
      </c>
      <c r="G166">
        <f>'BANCO DE DADOS (2)'!F152</f>
        <v>0</v>
      </c>
      <c r="H166">
        <f>'BANCO DE DADOS (2)'!T152</f>
        <v>0</v>
      </c>
      <c r="I166">
        <f>'BANCO DE DADOS (2)'!U152</f>
        <v>0</v>
      </c>
      <c r="J166">
        <f>'BANCO DE DADOS (2)'!X152</f>
        <v>0</v>
      </c>
    </row>
    <row r="167" spans="1:10" x14ac:dyDescent="0.25">
      <c r="A167">
        <f>'BANCO DE DADOS (2)'!H153</f>
        <v>0</v>
      </c>
      <c r="B167">
        <f>'BANCO DE DADOS (2)'!L153</f>
        <v>0</v>
      </c>
      <c r="C167">
        <f>'BANCO DE DADOS (2)'!A153</f>
        <v>0</v>
      </c>
      <c r="D167">
        <f>'BANCO DE DADOS (2)'!D153</f>
        <v>0</v>
      </c>
      <c r="E167">
        <f>'BANCO DE DADOS (2)'!E153</f>
        <v>0</v>
      </c>
      <c r="F167" s="178">
        <f>'BANCO DE DADOS (2)'!G153</f>
        <v>0</v>
      </c>
      <c r="G167">
        <f>'BANCO DE DADOS (2)'!F153</f>
        <v>0</v>
      </c>
      <c r="H167">
        <f>'BANCO DE DADOS (2)'!T153</f>
        <v>0</v>
      </c>
      <c r="I167">
        <f>'BANCO DE DADOS (2)'!U153</f>
        <v>0</v>
      </c>
      <c r="J167">
        <f>'BANCO DE DADOS (2)'!X153</f>
        <v>0</v>
      </c>
    </row>
    <row r="168" spans="1:10" x14ac:dyDescent="0.25">
      <c r="A168">
        <f>'BANCO DE DADOS (2)'!H154</f>
        <v>0</v>
      </c>
      <c r="B168">
        <f>'BANCO DE DADOS (2)'!L154</f>
        <v>0</v>
      </c>
      <c r="C168">
        <f>'BANCO DE DADOS (2)'!A154</f>
        <v>0</v>
      </c>
      <c r="D168">
        <f>'BANCO DE DADOS (2)'!D154</f>
        <v>0</v>
      </c>
      <c r="E168">
        <f>'BANCO DE DADOS (2)'!E154</f>
        <v>0</v>
      </c>
      <c r="F168" s="178">
        <f>'BANCO DE DADOS (2)'!G154</f>
        <v>0</v>
      </c>
      <c r="G168">
        <f>'BANCO DE DADOS (2)'!F154</f>
        <v>0</v>
      </c>
      <c r="H168">
        <f>'BANCO DE DADOS (2)'!T154</f>
        <v>0</v>
      </c>
      <c r="I168">
        <f>'BANCO DE DADOS (2)'!U154</f>
        <v>0</v>
      </c>
      <c r="J168">
        <f>'BANCO DE DADOS (2)'!X154</f>
        <v>0</v>
      </c>
    </row>
    <row r="169" spans="1:10" x14ac:dyDescent="0.25">
      <c r="A169">
        <f>'BANCO DE DADOS (2)'!H155</f>
        <v>0</v>
      </c>
      <c r="B169">
        <f>'BANCO DE DADOS (2)'!L155</f>
        <v>0</v>
      </c>
      <c r="C169">
        <f>'BANCO DE DADOS (2)'!A155</f>
        <v>0</v>
      </c>
      <c r="D169">
        <f>'BANCO DE DADOS (2)'!D155</f>
        <v>0</v>
      </c>
      <c r="E169">
        <f>'BANCO DE DADOS (2)'!E155</f>
        <v>0</v>
      </c>
      <c r="F169" s="178">
        <f>'BANCO DE DADOS (2)'!G155</f>
        <v>0</v>
      </c>
      <c r="G169">
        <f>'BANCO DE DADOS (2)'!F155</f>
        <v>0</v>
      </c>
      <c r="H169">
        <f>'BANCO DE DADOS (2)'!T155</f>
        <v>0</v>
      </c>
      <c r="I169">
        <f>'BANCO DE DADOS (2)'!U155</f>
        <v>0</v>
      </c>
      <c r="J169">
        <f>'BANCO DE DADOS (2)'!X155</f>
        <v>0</v>
      </c>
    </row>
    <row r="170" spans="1:10" x14ac:dyDescent="0.25">
      <c r="A170">
        <f>'BANCO DE DADOS (2)'!H156</f>
        <v>0</v>
      </c>
      <c r="B170">
        <f>'BANCO DE DADOS (2)'!L156</f>
        <v>0</v>
      </c>
      <c r="C170">
        <f>'BANCO DE DADOS (2)'!A156</f>
        <v>0</v>
      </c>
      <c r="D170">
        <f>'BANCO DE DADOS (2)'!D156</f>
        <v>0</v>
      </c>
      <c r="E170">
        <f>'BANCO DE DADOS (2)'!E156</f>
        <v>0</v>
      </c>
      <c r="F170" s="178">
        <f>'BANCO DE DADOS (2)'!G156</f>
        <v>0</v>
      </c>
      <c r="G170">
        <f>'BANCO DE DADOS (2)'!F156</f>
        <v>0</v>
      </c>
      <c r="H170">
        <f>'BANCO DE DADOS (2)'!T156</f>
        <v>0</v>
      </c>
      <c r="I170">
        <f>'BANCO DE DADOS (2)'!U156</f>
        <v>0</v>
      </c>
      <c r="J170">
        <f>'BANCO DE DADOS (2)'!X156</f>
        <v>0</v>
      </c>
    </row>
    <row r="171" spans="1:10" x14ac:dyDescent="0.25">
      <c r="A171">
        <f>'BANCO DE DADOS (2)'!H157</f>
        <v>0</v>
      </c>
      <c r="B171">
        <f>'BANCO DE DADOS (2)'!L157</f>
        <v>0</v>
      </c>
      <c r="C171">
        <f>'BANCO DE DADOS (2)'!A157</f>
        <v>0</v>
      </c>
      <c r="D171">
        <f>'BANCO DE DADOS (2)'!D157</f>
        <v>0</v>
      </c>
      <c r="E171">
        <f>'BANCO DE DADOS (2)'!E157</f>
        <v>0</v>
      </c>
      <c r="F171" s="178">
        <f>'BANCO DE DADOS (2)'!G157</f>
        <v>0</v>
      </c>
      <c r="G171">
        <f>'BANCO DE DADOS (2)'!F157</f>
        <v>0</v>
      </c>
      <c r="H171">
        <f>'BANCO DE DADOS (2)'!T157</f>
        <v>0</v>
      </c>
      <c r="I171">
        <f>'BANCO DE DADOS (2)'!U157</f>
        <v>0</v>
      </c>
      <c r="J171">
        <f>'BANCO DE DADOS (2)'!X157</f>
        <v>0</v>
      </c>
    </row>
    <row r="172" spans="1:10" x14ac:dyDescent="0.25">
      <c r="A172">
        <f>'BANCO DE DADOS (2)'!H158</f>
        <v>0</v>
      </c>
      <c r="B172">
        <f>'BANCO DE DADOS (2)'!L158</f>
        <v>0</v>
      </c>
      <c r="C172">
        <f>'BANCO DE DADOS (2)'!A158</f>
        <v>0</v>
      </c>
      <c r="D172">
        <f>'BANCO DE DADOS (2)'!D158</f>
        <v>0</v>
      </c>
      <c r="E172">
        <f>'BANCO DE DADOS (2)'!E158</f>
        <v>0</v>
      </c>
      <c r="F172" s="178">
        <f>'BANCO DE DADOS (2)'!G158</f>
        <v>0</v>
      </c>
      <c r="G172">
        <f>'BANCO DE DADOS (2)'!F158</f>
        <v>0</v>
      </c>
      <c r="H172">
        <f>'BANCO DE DADOS (2)'!T158</f>
        <v>0</v>
      </c>
      <c r="I172">
        <f>'BANCO DE DADOS (2)'!U158</f>
        <v>0</v>
      </c>
      <c r="J172">
        <f>'BANCO DE DADOS (2)'!X158</f>
        <v>0</v>
      </c>
    </row>
    <row r="173" spans="1:10" x14ac:dyDescent="0.25">
      <c r="A173">
        <f>'BANCO DE DADOS (2)'!H159</f>
        <v>0</v>
      </c>
      <c r="B173">
        <f>'BANCO DE DADOS (2)'!L159</f>
        <v>0</v>
      </c>
      <c r="C173">
        <f>'BANCO DE DADOS (2)'!A159</f>
        <v>0</v>
      </c>
      <c r="D173">
        <f>'BANCO DE DADOS (2)'!D159</f>
        <v>0</v>
      </c>
      <c r="E173">
        <f>'BANCO DE DADOS (2)'!E159</f>
        <v>0</v>
      </c>
      <c r="F173" s="178">
        <f>'BANCO DE DADOS (2)'!G159</f>
        <v>0</v>
      </c>
      <c r="G173">
        <f>'BANCO DE DADOS (2)'!F159</f>
        <v>0</v>
      </c>
      <c r="H173">
        <f>'BANCO DE DADOS (2)'!T159</f>
        <v>0</v>
      </c>
      <c r="I173">
        <f>'BANCO DE DADOS (2)'!U159</f>
        <v>0</v>
      </c>
      <c r="J173">
        <f>'BANCO DE DADOS (2)'!X159</f>
        <v>0</v>
      </c>
    </row>
    <row r="174" spans="1:10" x14ac:dyDescent="0.25">
      <c r="A174">
        <f>'BANCO DE DADOS (2)'!H160</f>
        <v>0</v>
      </c>
      <c r="B174">
        <f>'BANCO DE DADOS (2)'!L160</f>
        <v>0</v>
      </c>
      <c r="C174">
        <f>'BANCO DE DADOS (2)'!A160</f>
        <v>0</v>
      </c>
      <c r="D174">
        <f>'BANCO DE DADOS (2)'!D160</f>
        <v>0</v>
      </c>
      <c r="E174">
        <f>'BANCO DE DADOS (2)'!E160</f>
        <v>0</v>
      </c>
      <c r="F174" s="178">
        <f>'BANCO DE DADOS (2)'!G160</f>
        <v>0</v>
      </c>
      <c r="G174">
        <f>'BANCO DE DADOS (2)'!F160</f>
        <v>0</v>
      </c>
      <c r="H174">
        <f>'BANCO DE DADOS (2)'!T160</f>
        <v>0</v>
      </c>
      <c r="I174">
        <f>'BANCO DE DADOS (2)'!U160</f>
        <v>0</v>
      </c>
      <c r="J174">
        <f>'BANCO DE DADOS (2)'!X160</f>
        <v>0</v>
      </c>
    </row>
    <row r="175" spans="1:10" x14ac:dyDescent="0.25">
      <c r="A175">
        <f>'BANCO DE DADOS (2)'!H161</f>
        <v>0</v>
      </c>
      <c r="B175">
        <f>'BANCO DE DADOS (2)'!L161</f>
        <v>0</v>
      </c>
      <c r="C175">
        <f>'BANCO DE DADOS (2)'!A161</f>
        <v>0</v>
      </c>
      <c r="D175">
        <f>'BANCO DE DADOS (2)'!D161</f>
        <v>0</v>
      </c>
      <c r="E175">
        <f>'BANCO DE DADOS (2)'!E161</f>
        <v>0</v>
      </c>
      <c r="F175" s="178">
        <f>'BANCO DE DADOS (2)'!G161</f>
        <v>0</v>
      </c>
      <c r="G175">
        <f>'BANCO DE DADOS (2)'!F161</f>
        <v>0</v>
      </c>
      <c r="H175">
        <f>'BANCO DE DADOS (2)'!T161</f>
        <v>0</v>
      </c>
      <c r="I175">
        <f>'BANCO DE DADOS (2)'!U161</f>
        <v>0</v>
      </c>
      <c r="J175">
        <f>'BANCO DE DADOS (2)'!X161</f>
        <v>0</v>
      </c>
    </row>
    <row r="176" spans="1:10" x14ac:dyDescent="0.25">
      <c r="A176">
        <f>'BANCO DE DADOS (2)'!H162</f>
        <v>0</v>
      </c>
      <c r="B176">
        <f>'BANCO DE DADOS (2)'!L162</f>
        <v>0</v>
      </c>
      <c r="C176">
        <f>'BANCO DE DADOS (2)'!A162</f>
        <v>0</v>
      </c>
      <c r="D176">
        <f>'BANCO DE DADOS (2)'!D162</f>
        <v>0</v>
      </c>
      <c r="E176">
        <f>'BANCO DE DADOS (2)'!E162</f>
        <v>0</v>
      </c>
      <c r="F176" s="178">
        <f>'BANCO DE DADOS (2)'!G162</f>
        <v>0</v>
      </c>
      <c r="G176">
        <f>'BANCO DE DADOS (2)'!F162</f>
        <v>0</v>
      </c>
      <c r="H176">
        <f>'BANCO DE DADOS (2)'!T162</f>
        <v>0</v>
      </c>
      <c r="I176">
        <f>'BANCO DE DADOS (2)'!U162</f>
        <v>0</v>
      </c>
      <c r="J176">
        <f>'BANCO DE DADOS (2)'!X162</f>
        <v>0</v>
      </c>
    </row>
    <row r="177" spans="1:10" x14ac:dyDescent="0.25">
      <c r="A177">
        <f>'BANCO DE DADOS (2)'!H163</f>
        <v>0</v>
      </c>
      <c r="B177">
        <f>'BANCO DE DADOS (2)'!L163</f>
        <v>0</v>
      </c>
      <c r="C177">
        <f>'BANCO DE DADOS (2)'!A163</f>
        <v>0</v>
      </c>
      <c r="D177">
        <f>'BANCO DE DADOS (2)'!D163</f>
        <v>0</v>
      </c>
      <c r="E177">
        <f>'BANCO DE DADOS (2)'!E163</f>
        <v>0</v>
      </c>
      <c r="F177" s="178">
        <f>'BANCO DE DADOS (2)'!G163</f>
        <v>0</v>
      </c>
      <c r="G177">
        <f>'BANCO DE DADOS (2)'!F163</f>
        <v>0</v>
      </c>
      <c r="H177">
        <f>'BANCO DE DADOS (2)'!T163</f>
        <v>0</v>
      </c>
      <c r="I177">
        <f>'BANCO DE DADOS (2)'!U163</f>
        <v>0</v>
      </c>
      <c r="J177">
        <f>'BANCO DE DADOS (2)'!X163</f>
        <v>0</v>
      </c>
    </row>
    <row r="178" spans="1:10" x14ac:dyDescent="0.25">
      <c r="A178">
        <f>'BANCO DE DADOS (2)'!H164</f>
        <v>0</v>
      </c>
      <c r="B178">
        <f>'BANCO DE DADOS (2)'!L164</f>
        <v>0</v>
      </c>
      <c r="C178">
        <f>'BANCO DE DADOS (2)'!A164</f>
        <v>0</v>
      </c>
      <c r="D178">
        <f>'BANCO DE DADOS (2)'!D164</f>
        <v>0</v>
      </c>
      <c r="E178">
        <f>'BANCO DE DADOS (2)'!E164</f>
        <v>0</v>
      </c>
      <c r="F178" s="178">
        <f>'BANCO DE DADOS (2)'!G164</f>
        <v>0</v>
      </c>
      <c r="G178">
        <f>'BANCO DE DADOS (2)'!F164</f>
        <v>0</v>
      </c>
      <c r="H178">
        <f>'BANCO DE DADOS (2)'!T164</f>
        <v>0</v>
      </c>
      <c r="I178">
        <f>'BANCO DE DADOS (2)'!U164</f>
        <v>0</v>
      </c>
      <c r="J178">
        <f>'BANCO DE DADOS (2)'!X164</f>
        <v>0</v>
      </c>
    </row>
    <row r="179" spans="1:10" x14ac:dyDescent="0.25">
      <c r="A179">
        <f>'BANCO DE DADOS (2)'!H165</f>
        <v>0</v>
      </c>
      <c r="B179">
        <f>'BANCO DE DADOS (2)'!L165</f>
        <v>0</v>
      </c>
      <c r="C179">
        <f>'BANCO DE DADOS (2)'!A165</f>
        <v>0</v>
      </c>
      <c r="D179">
        <f>'BANCO DE DADOS (2)'!D165</f>
        <v>0</v>
      </c>
      <c r="E179">
        <f>'BANCO DE DADOS (2)'!E165</f>
        <v>0</v>
      </c>
      <c r="F179" s="178">
        <f>'BANCO DE DADOS (2)'!G165</f>
        <v>0</v>
      </c>
      <c r="G179">
        <f>'BANCO DE DADOS (2)'!F165</f>
        <v>0</v>
      </c>
      <c r="H179">
        <f>'BANCO DE DADOS (2)'!T165</f>
        <v>0</v>
      </c>
      <c r="I179">
        <f>'BANCO DE DADOS (2)'!U165</f>
        <v>0</v>
      </c>
      <c r="J179">
        <f>'BANCO DE DADOS (2)'!X165</f>
        <v>0</v>
      </c>
    </row>
    <row r="180" spans="1:10" x14ac:dyDescent="0.25">
      <c r="A180">
        <f>'BANCO DE DADOS (2)'!H166</f>
        <v>0</v>
      </c>
      <c r="B180">
        <f>'BANCO DE DADOS (2)'!L166</f>
        <v>0</v>
      </c>
      <c r="C180">
        <f>'BANCO DE DADOS (2)'!A166</f>
        <v>0</v>
      </c>
      <c r="D180">
        <f>'BANCO DE DADOS (2)'!D166</f>
        <v>0</v>
      </c>
      <c r="E180">
        <f>'BANCO DE DADOS (2)'!E166</f>
        <v>0</v>
      </c>
      <c r="F180" s="178">
        <f>'BANCO DE DADOS (2)'!G166</f>
        <v>0</v>
      </c>
      <c r="G180">
        <f>'BANCO DE DADOS (2)'!F166</f>
        <v>0</v>
      </c>
      <c r="H180">
        <f>'BANCO DE DADOS (2)'!T166</f>
        <v>0</v>
      </c>
      <c r="I180">
        <f>'BANCO DE DADOS (2)'!U166</f>
        <v>0</v>
      </c>
      <c r="J180">
        <f>'BANCO DE DADOS (2)'!X166</f>
        <v>0</v>
      </c>
    </row>
    <row r="181" spans="1:10" x14ac:dyDescent="0.25">
      <c r="A181">
        <f>'BANCO DE DADOS (2)'!H167</f>
        <v>0</v>
      </c>
      <c r="B181">
        <f>'BANCO DE DADOS (2)'!L167</f>
        <v>0</v>
      </c>
      <c r="C181">
        <f>'BANCO DE DADOS (2)'!A167</f>
        <v>0</v>
      </c>
      <c r="D181">
        <f>'BANCO DE DADOS (2)'!D167</f>
        <v>0</v>
      </c>
      <c r="E181">
        <f>'BANCO DE DADOS (2)'!E167</f>
        <v>0</v>
      </c>
      <c r="F181" s="178">
        <f>'BANCO DE DADOS (2)'!G167</f>
        <v>0</v>
      </c>
      <c r="G181">
        <f>'BANCO DE DADOS (2)'!F167</f>
        <v>0</v>
      </c>
      <c r="H181">
        <f>'BANCO DE DADOS (2)'!T167</f>
        <v>0</v>
      </c>
      <c r="I181">
        <f>'BANCO DE DADOS (2)'!U167</f>
        <v>0</v>
      </c>
      <c r="J181">
        <f>'BANCO DE DADOS (2)'!X167</f>
        <v>0</v>
      </c>
    </row>
    <row r="182" spans="1:10" x14ac:dyDescent="0.25">
      <c r="A182">
        <f>'BANCO DE DADOS (2)'!H168</f>
        <v>0</v>
      </c>
      <c r="B182">
        <f>'BANCO DE DADOS (2)'!L168</f>
        <v>0</v>
      </c>
      <c r="C182">
        <f>'BANCO DE DADOS (2)'!A168</f>
        <v>0</v>
      </c>
      <c r="D182">
        <f>'BANCO DE DADOS (2)'!D168</f>
        <v>0</v>
      </c>
      <c r="E182">
        <f>'BANCO DE DADOS (2)'!E168</f>
        <v>0</v>
      </c>
      <c r="F182" s="178">
        <f>'BANCO DE DADOS (2)'!G168</f>
        <v>0</v>
      </c>
      <c r="G182">
        <f>'BANCO DE DADOS (2)'!F168</f>
        <v>0</v>
      </c>
      <c r="H182">
        <f>'BANCO DE DADOS (2)'!T168</f>
        <v>0</v>
      </c>
      <c r="I182">
        <f>'BANCO DE DADOS (2)'!U168</f>
        <v>0</v>
      </c>
      <c r="J182">
        <f>'BANCO DE DADOS (2)'!X168</f>
        <v>0</v>
      </c>
    </row>
    <row r="183" spans="1:10" x14ac:dyDescent="0.25">
      <c r="A183">
        <f>'BANCO DE DADOS (2)'!H169</f>
        <v>0</v>
      </c>
      <c r="B183">
        <f>'BANCO DE DADOS (2)'!L169</f>
        <v>0</v>
      </c>
      <c r="C183">
        <f>'BANCO DE DADOS (2)'!A169</f>
        <v>0</v>
      </c>
      <c r="D183">
        <f>'BANCO DE DADOS (2)'!D169</f>
        <v>0</v>
      </c>
      <c r="E183">
        <f>'BANCO DE DADOS (2)'!E169</f>
        <v>0</v>
      </c>
      <c r="F183" s="178">
        <f>'BANCO DE DADOS (2)'!G169</f>
        <v>0</v>
      </c>
      <c r="G183">
        <f>'BANCO DE DADOS (2)'!F169</f>
        <v>0</v>
      </c>
      <c r="H183">
        <f>'BANCO DE DADOS (2)'!T169</f>
        <v>0</v>
      </c>
      <c r="I183">
        <f>'BANCO DE DADOS (2)'!U169</f>
        <v>0</v>
      </c>
      <c r="J183">
        <f>'BANCO DE DADOS (2)'!X169</f>
        <v>0</v>
      </c>
    </row>
    <row r="184" spans="1:10" x14ac:dyDescent="0.25">
      <c r="A184">
        <f>'BANCO DE DADOS (2)'!H170</f>
        <v>0</v>
      </c>
      <c r="B184">
        <f>'BANCO DE DADOS (2)'!L170</f>
        <v>0</v>
      </c>
      <c r="C184">
        <f>'BANCO DE DADOS (2)'!A170</f>
        <v>0</v>
      </c>
      <c r="D184">
        <f>'BANCO DE DADOS (2)'!D170</f>
        <v>0</v>
      </c>
      <c r="E184">
        <f>'BANCO DE DADOS (2)'!E170</f>
        <v>0</v>
      </c>
      <c r="F184" s="178">
        <f>'BANCO DE DADOS (2)'!G170</f>
        <v>0</v>
      </c>
      <c r="G184">
        <f>'BANCO DE DADOS (2)'!F170</f>
        <v>0</v>
      </c>
      <c r="H184">
        <f>'BANCO DE DADOS (2)'!T170</f>
        <v>0</v>
      </c>
      <c r="I184">
        <f>'BANCO DE DADOS (2)'!U170</f>
        <v>0</v>
      </c>
      <c r="J184">
        <f>'BANCO DE DADOS (2)'!X170</f>
        <v>0</v>
      </c>
    </row>
    <row r="185" spans="1:10" x14ac:dyDescent="0.25">
      <c r="A185">
        <f>'BANCO DE DADOS (2)'!H171</f>
        <v>0</v>
      </c>
      <c r="B185">
        <f>'BANCO DE DADOS (2)'!L171</f>
        <v>0</v>
      </c>
      <c r="C185">
        <f>'BANCO DE DADOS (2)'!A171</f>
        <v>0</v>
      </c>
      <c r="D185">
        <f>'BANCO DE DADOS (2)'!D171</f>
        <v>0</v>
      </c>
      <c r="E185">
        <f>'BANCO DE DADOS (2)'!E171</f>
        <v>0</v>
      </c>
      <c r="F185" s="178">
        <f>'BANCO DE DADOS (2)'!G171</f>
        <v>0</v>
      </c>
      <c r="G185">
        <f>'BANCO DE DADOS (2)'!F171</f>
        <v>0</v>
      </c>
      <c r="H185">
        <f>'BANCO DE DADOS (2)'!T171</f>
        <v>0</v>
      </c>
      <c r="I185">
        <f>'BANCO DE DADOS (2)'!U171</f>
        <v>0</v>
      </c>
      <c r="J185">
        <f>'BANCO DE DADOS (2)'!X171</f>
        <v>0</v>
      </c>
    </row>
    <row r="186" spans="1:10" x14ac:dyDescent="0.25">
      <c r="A186">
        <f>'BANCO DE DADOS (2)'!H172</f>
        <v>0</v>
      </c>
      <c r="B186">
        <f>'BANCO DE DADOS (2)'!L172</f>
        <v>0</v>
      </c>
      <c r="C186">
        <f>'BANCO DE DADOS (2)'!A172</f>
        <v>0</v>
      </c>
      <c r="D186">
        <f>'BANCO DE DADOS (2)'!D172</f>
        <v>0</v>
      </c>
      <c r="E186">
        <f>'BANCO DE DADOS (2)'!E172</f>
        <v>0</v>
      </c>
      <c r="F186" s="178">
        <f>'BANCO DE DADOS (2)'!G172</f>
        <v>0</v>
      </c>
      <c r="G186">
        <f>'BANCO DE DADOS (2)'!F172</f>
        <v>0</v>
      </c>
      <c r="H186">
        <f>'BANCO DE DADOS (2)'!T172</f>
        <v>0</v>
      </c>
      <c r="I186">
        <f>'BANCO DE DADOS (2)'!U172</f>
        <v>0</v>
      </c>
      <c r="J186">
        <f>'BANCO DE DADOS (2)'!X172</f>
        <v>0</v>
      </c>
    </row>
    <row r="187" spans="1:10" x14ac:dyDescent="0.25">
      <c r="A187">
        <f>'BANCO DE DADOS (2)'!H173</f>
        <v>0</v>
      </c>
      <c r="B187">
        <f>'BANCO DE DADOS (2)'!L173</f>
        <v>0</v>
      </c>
      <c r="C187">
        <f>'BANCO DE DADOS (2)'!A173</f>
        <v>0</v>
      </c>
      <c r="D187">
        <f>'BANCO DE DADOS (2)'!D173</f>
        <v>0</v>
      </c>
      <c r="E187">
        <f>'BANCO DE DADOS (2)'!E173</f>
        <v>0</v>
      </c>
      <c r="F187" s="178">
        <f>'BANCO DE DADOS (2)'!G173</f>
        <v>0</v>
      </c>
      <c r="G187">
        <f>'BANCO DE DADOS (2)'!F173</f>
        <v>0</v>
      </c>
      <c r="H187">
        <f>'BANCO DE DADOS (2)'!T173</f>
        <v>0</v>
      </c>
      <c r="I187">
        <f>'BANCO DE DADOS (2)'!U173</f>
        <v>0</v>
      </c>
      <c r="J187">
        <f>'BANCO DE DADOS (2)'!X173</f>
        <v>0</v>
      </c>
    </row>
    <row r="188" spans="1:10" x14ac:dyDescent="0.25">
      <c r="A188">
        <f>'BANCO DE DADOS (2)'!H174</f>
        <v>0</v>
      </c>
      <c r="B188">
        <f>'BANCO DE DADOS (2)'!L174</f>
        <v>0</v>
      </c>
      <c r="C188">
        <f>'BANCO DE DADOS (2)'!A174</f>
        <v>0</v>
      </c>
      <c r="D188">
        <f>'BANCO DE DADOS (2)'!D174</f>
        <v>0</v>
      </c>
      <c r="E188">
        <f>'BANCO DE DADOS (2)'!E174</f>
        <v>0</v>
      </c>
      <c r="F188" s="178">
        <f>'BANCO DE DADOS (2)'!G174</f>
        <v>0</v>
      </c>
      <c r="G188">
        <f>'BANCO DE DADOS (2)'!F174</f>
        <v>0</v>
      </c>
      <c r="H188">
        <f>'BANCO DE DADOS (2)'!T174</f>
        <v>0</v>
      </c>
      <c r="I188">
        <f>'BANCO DE DADOS (2)'!U174</f>
        <v>0</v>
      </c>
      <c r="J188">
        <f>'BANCO DE DADOS (2)'!X174</f>
        <v>0</v>
      </c>
    </row>
    <row r="189" spans="1:10" x14ac:dyDescent="0.25">
      <c r="A189">
        <f>'BANCO DE DADOS (2)'!H175</f>
        <v>0</v>
      </c>
      <c r="B189">
        <f>'BANCO DE DADOS (2)'!L175</f>
        <v>0</v>
      </c>
      <c r="C189">
        <f>'BANCO DE DADOS (2)'!A175</f>
        <v>0</v>
      </c>
      <c r="D189">
        <f>'BANCO DE DADOS (2)'!D175</f>
        <v>0</v>
      </c>
      <c r="E189">
        <f>'BANCO DE DADOS (2)'!E175</f>
        <v>0</v>
      </c>
      <c r="F189" s="178">
        <f>'BANCO DE DADOS (2)'!G175</f>
        <v>0</v>
      </c>
      <c r="G189">
        <f>'BANCO DE DADOS (2)'!F175</f>
        <v>0</v>
      </c>
      <c r="H189">
        <f>'BANCO DE DADOS (2)'!T175</f>
        <v>0</v>
      </c>
      <c r="I189">
        <f>'BANCO DE DADOS (2)'!U175</f>
        <v>0</v>
      </c>
      <c r="J189">
        <f>'BANCO DE DADOS (2)'!X175</f>
        <v>0</v>
      </c>
    </row>
    <row r="190" spans="1:10" x14ac:dyDescent="0.25">
      <c r="A190">
        <f>'BANCO DE DADOS (2)'!H176</f>
        <v>0</v>
      </c>
      <c r="B190">
        <f>'BANCO DE DADOS (2)'!L176</f>
        <v>0</v>
      </c>
      <c r="C190">
        <f>'BANCO DE DADOS (2)'!A176</f>
        <v>0</v>
      </c>
      <c r="D190">
        <f>'BANCO DE DADOS (2)'!D176</f>
        <v>0</v>
      </c>
      <c r="E190">
        <f>'BANCO DE DADOS (2)'!E176</f>
        <v>0</v>
      </c>
      <c r="F190" s="178">
        <f>'BANCO DE DADOS (2)'!G176</f>
        <v>0</v>
      </c>
      <c r="G190">
        <f>'BANCO DE DADOS (2)'!F176</f>
        <v>0</v>
      </c>
      <c r="H190">
        <f>'BANCO DE DADOS (2)'!T176</f>
        <v>0</v>
      </c>
      <c r="I190">
        <f>'BANCO DE DADOS (2)'!U176</f>
        <v>0</v>
      </c>
      <c r="J190">
        <f>'BANCO DE DADOS (2)'!X176</f>
        <v>0</v>
      </c>
    </row>
    <row r="191" spans="1:10" x14ac:dyDescent="0.25">
      <c r="A191">
        <f>'BANCO DE DADOS (2)'!H177</f>
        <v>0</v>
      </c>
      <c r="B191">
        <f>'BANCO DE DADOS (2)'!L177</f>
        <v>0</v>
      </c>
      <c r="C191">
        <f>'BANCO DE DADOS (2)'!A177</f>
        <v>0</v>
      </c>
      <c r="D191">
        <f>'BANCO DE DADOS (2)'!D177</f>
        <v>0</v>
      </c>
      <c r="E191">
        <f>'BANCO DE DADOS (2)'!E177</f>
        <v>0</v>
      </c>
      <c r="F191" s="178">
        <f>'BANCO DE DADOS (2)'!G177</f>
        <v>0</v>
      </c>
      <c r="G191">
        <f>'BANCO DE DADOS (2)'!F177</f>
        <v>0</v>
      </c>
      <c r="H191">
        <f>'BANCO DE DADOS (2)'!T177</f>
        <v>0</v>
      </c>
      <c r="I191">
        <f>'BANCO DE DADOS (2)'!U177</f>
        <v>0</v>
      </c>
      <c r="J191">
        <f>'BANCO DE DADOS (2)'!X177</f>
        <v>0</v>
      </c>
    </row>
    <row r="192" spans="1:10" x14ac:dyDescent="0.25">
      <c r="A192">
        <f>'BANCO DE DADOS (2)'!H178</f>
        <v>0</v>
      </c>
      <c r="B192">
        <f>'BANCO DE DADOS (2)'!L178</f>
        <v>0</v>
      </c>
      <c r="C192">
        <f>'BANCO DE DADOS (2)'!A178</f>
        <v>0</v>
      </c>
      <c r="D192">
        <f>'BANCO DE DADOS (2)'!D178</f>
        <v>0</v>
      </c>
      <c r="E192">
        <f>'BANCO DE DADOS (2)'!E178</f>
        <v>0</v>
      </c>
      <c r="F192" s="178">
        <f>'BANCO DE DADOS (2)'!G178</f>
        <v>0</v>
      </c>
      <c r="G192">
        <f>'BANCO DE DADOS (2)'!F178</f>
        <v>0</v>
      </c>
      <c r="H192">
        <f>'BANCO DE DADOS (2)'!T178</f>
        <v>0</v>
      </c>
      <c r="I192">
        <f>'BANCO DE DADOS (2)'!U178</f>
        <v>0</v>
      </c>
      <c r="J192">
        <f>'BANCO DE DADOS (2)'!X178</f>
        <v>0</v>
      </c>
    </row>
    <row r="193" spans="1:10" x14ac:dyDescent="0.25">
      <c r="A193">
        <f>'BANCO DE DADOS (2)'!H179</f>
        <v>0</v>
      </c>
      <c r="B193">
        <f>'BANCO DE DADOS (2)'!L179</f>
        <v>0</v>
      </c>
      <c r="C193">
        <f>'BANCO DE DADOS (2)'!A179</f>
        <v>0</v>
      </c>
      <c r="D193">
        <f>'BANCO DE DADOS (2)'!D179</f>
        <v>0</v>
      </c>
      <c r="E193">
        <f>'BANCO DE DADOS (2)'!E179</f>
        <v>0</v>
      </c>
      <c r="F193" s="178">
        <f>'BANCO DE DADOS (2)'!G179</f>
        <v>0</v>
      </c>
      <c r="G193">
        <f>'BANCO DE DADOS (2)'!F179</f>
        <v>0</v>
      </c>
      <c r="H193">
        <f>'BANCO DE DADOS (2)'!T179</f>
        <v>0</v>
      </c>
      <c r="I193">
        <f>'BANCO DE DADOS (2)'!U179</f>
        <v>0</v>
      </c>
      <c r="J193">
        <f>'BANCO DE DADOS (2)'!X179</f>
        <v>0</v>
      </c>
    </row>
    <row r="194" spans="1:10" x14ac:dyDescent="0.25">
      <c r="A194">
        <f>'BANCO DE DADOS (2)'!H180</f>
        <v>0</v>
      </c>
      <c r="B194">
        <f>'BANCO DE DADOS (2)'!L180</f>
        <v>0</v>
      </c>
      <c r="C194">
        <f>'BANCO DE DADOS (2)'!A180</f>
        <v>0</v>
      </c>
      <c r="D194">
        <f>'BANCO DE DADOS (2)'!D180</f>
        <v>0</v>
      </c>
      <c r="E194">
        <f>'BANCO DE DADOS (2)'!E180</f>
        <v>0</v>
      </c>
      <c r="F194" s="178">
        <f>'BANCO DE DADOS (2)'!G180</f>
        <v>0</v>
      </c>
      <c r="G194">
        <f>'BANCO DE DADOS (2)'!F180</f>
        <v>0</v>
      </c>
      <c r="H194">
        <f>'BANCO DE DADOS (2)'!T180</f>
        <v>0</v>
      </c>
      <c r="I194">
        <f>'BANCO DE DADOS (2)'!U180</f>
        <v>0</v>
      </c>
      <c r="J194">
        <f>'BANCO DE DADOS (2)'!X180</f>
        <v>0</v>
      </c>
    </row>
    <row r="195" spans="1:10" x14ac:dyDescent="0.25">
      <c r="A195">
        <f>'BANCO DE DADOS (2)'!H181</f>
        <v>0</v>
      </c>
      <c r="B195">
        <f>'BANCO DE DADOS (2)'!L181</f>
        <v>0</v>
      </c>
      <c r="C195">
        <f>'BANCO DE DADOS (2)'!A181</f>
        <v>0</v>
      </c>
      <c r="D195">
        <f>'BANCO DE DADOS (2)'!D181</f>
        <v>0</v>
      </c>
      <c r="E195">
        <f>'BANCO DE DADOS (2)'!E181</f>
        <v>0</v>
      </c>
      <c r="F195" s="178">
        <f>'BANCO DE DADOS (2)'!G181</f>
        <v>0</v>
      </c>
      <c r="G195">
        <f>'BANCO DE DADOS (2)'!F181</f>
        <v>0</v>
      </c>
      <c r="H195">
        <f>'BANCO DE DADOS (2)'!T181</f>
        <v>0</v>
      </c>
      <c r="I195">
        <f>'BANCO DE DADOS (2)'!U181</f>
        <v>0</v>
      </c>
      <c r="J195">
        <f>'BANCO DE DADOS (2)'!X181</f>
        <v>0</v>
      </c>
    </row>
    <row r="196" spans="1:10" x14ac:dyDescent="0.25">
      <c r="A196">
        <f>'BANCO DE DADOS (2)'!H182</f>
        <v>0</v>
      </c>
      <c r="B196">
        <f>'BANCO DE DADOS (2)'!L182</f>
        <v>0</v>
      </c>
      <c r="C196">
        <f>'BANCO DE DADOS (2)'!A182</f>
        <v>0</v>
      </c>
      <c r="D196">
        <f>'BANCO DE DADOS (2)'!D182</f>
        <v>0</v>
      </c>
      <c r="E196">
        <f>'BANCO DE DADOS (2)'!E182</f>
        <v>0</v>
      </c>
      <c r="F196" s="178">
        <f>'BANCO DE DADOS (2)'!G182</f>
        <v>0</v>
      </c>
      <c r="G196">
        <f>'BANCO DE DADOS (2)'!F182</f>
        <v>0</v>
      </c>
      <c r="H196">
        <f>'BANCO DE DADOS (2)'!T182</f>
        <v>0</v>
      </c>
      <c r="I196">
        <f>'BANCO DE DADOS (2)'!U182</f>
        <v>0</v>
      </c>
      <c r="J196">
        <f>'BANCO DE DADOS (2)'!X182</f>
        <v>0</v>
      </c>
    </row>
    <row r="197" spans="1:10" x14ac:dyDescent="0.25">
      <c r="A197">
        <f>'BANCO DE DADOS (2)'!H183</f>
        <v>0</v>
      </c>
      <c r="B197">
        <f>'BANCO DE DADOS (2)'!L183</f>
        <v>0</v>
      </c>
      <c r="C197">
        <f>'BANCO DE DADOS (2)'!A183</f>
        <v>0</v>
      </c>
      <c r="D197">
        <f>'BANCO DE DADOS (2)'!D183</f>
        <v>0</v>
      </c>
      <c r="E197">
        <f>'BANCO DE DADOS (2)'!E183</f>
        <v>0</v>
      </c>
      <c r="F197" s="178">
        <f>'BANCO DE DADOS (2)'!G183</f>
        <v>0</v>
      </c>
      <c r="G197">
        <f>'BANCO DE DADOS (2)'!F183</f>
        <v>0</v>
      </c>
      <c r="H197">
        <f>'BANCO DE DADOS (2)'!T183</f>
        <v>0</v>
      </c>
      <c r="I197">
        <f>'BANCO DE DADOS (2)'!U183</f>
        <v>0</v>
      </c>
      <c r="J197">
        <f>'BANCO DE DADOS (2)'!X183</f>
        <v>0</v>
      </c>
    </row>
    <row r="198" spans="1:10" x14ac:dyDescent="0.25">
      <c r="A198">
        <f>'BANCO DE DADOS (2)'!H184</f>
        <v>0</v>
      </c>
      <c r="B198">
        <f>'BANCO DE DADOS (2)'!L184</f>
        <v>0</v>
      </c>
      <c r="C198">
        <f>'BANCO DE DADOS (2)'!A184</f>
        <v>0</v>
      </c>
      <c r="D198">
        <f>'BANCO DE DADOS (2)'!D184</f>
        <v>0</v>
      </c>
      <c r="E198">
        <f>'BANCO DE DADOS (2)'!E184</f>
        <v>0</v>
      </c>
      <c r="F198" s="178">
        <f>'BANCO DE DADOS (2)'!G184</f>
        <v>0</v>
      </c>
      <c r="G198">
        <f>'BANCO DE DADOS (2)'!F184</f>
        <v>0</v>
      </c>
      <c r="H198">
        <f>'BANCO DE DADOS (2)'!T184</f>
        <v>0</v>
      </c>
      <c r="I198">
        <f>'BANCO DE DADOS (2)'!U184</f>
        <v>0</v>
      </c>
      <c r="J198">
        <f>'BANCO DE DADOS (2)'!X184</f>
        <v>0</v>
      </c>
    </row>
    <row r="199" spans="1:10" x14ac:dyDescent="0.25">
      <c r="A199">
        <f>'BANCO DE DADOS (2)'!H185</f>
        <v>0</v>
      </c>
      <c r="B199">
        <f>'BANCO DE DADOS (2)'!L185</f>
        <v>0</v>
      </c>
      <c r="C199">
        <f>'BANCO DE DADOS (2)'!A185</f>
        <v>0</v>
      </c>
      <c r="D199">
        <f>'BANCO DE DADOS (2)'!D185</f>
        <v>0</v>
      </c>
      <c r="E199">
        <f>'BANCO DE DADOS (2)'!E185</f>
        <v>0</v>
      </c>
      <c r="F199" s="178">
        <f>'BANCO DE DADOS (2)'!G185</f>
        <v>0</v>
      </c>
      <c r="G199">
        <f>'BANCO DE DADOS (2)'!F185</f>
        <v>0</v>
      </c>
      <c r="H199">
        <f>'BANCO DE DADOS (2)'!T185</f>
        <v>0</v>
      </c>
      <c r="I199">
        <f>'BANCO DE DADOS (2)'!U185</f>
        <v>0</v>
      </c>
      <c r="J199">
        <f>'BANCO DE DADOS (2)'!X185</f>
        <v>0</v>
      </c>
    </row>
    <row r="200" spans="1:10" x14ac:dyDescent="0.25">
      <c r="A200">
        <f>'BANCO DE DADOS (2)'!H186</f>
        <v>0</v>
      </c>
      <c r="B200">
        <f>'BANCO DE DADOS (2)'!L186</f>
        <v>0</v>
      </c>
      <c r="C200">
        <f>'BANCO DE DADOS (2)'!A186</f>
        <v>0</v>
      </c>
      <c r="D200">
        <f>'BANCO DE DADOS (2)'!D186</f>
        <v>0</v>
      </c>
      <c r="E200">
        <f>'BANCO DE DADOS (2)'!E186</f>
        <v>0</v>
      </c>
      <c r="F200" s="178">
        <f>'BANCO DE DADOS (2)'!G186</f>
        <v>0</v>
      </c>
      <c r="G200">
        <f>'BANCO DE DADOS (2)'!F186</f>
        <v>0</v>
      </c>
      <c r="H200">
        <f>'BANCO DE DADOS (2)'!T186</f>
        <v>0</v>
      </c>
      <c r="I200">
        <f>'BANCO DE DADOS (2)'!U186</f>
        <v>0</v>
      </c>
      <c r="J200">
        <f>'BANCO DE DADOS (2)'!X186</f>
        <v>0</v>
      </c>
    </row>
    <row r="201" spans="1:10" x14ac:dyDescent="0.25">
      <c r="A201">
        <f>'BANCO DE DADOS (2)'!H187</f>
        <v>0</v>
      </c>
      <c r="B201">
        <f>'BANCO DE DADOS (2)'!L187</f>
        <v>0</v>
      </c>
      <c r="C201">
        <f>'BANCO DE DADOS (2)'!A187</f>
        <v>0</v>
      </c>
      <c r="D201">
        <f>'BANCO DE DADOS (2)'!D187</f>
        <v>0</v>
      </c>
      <c r="E201">
        <f>'BANCO DE DADOS (2)'!E187</f>
        <v>0</v>
      </c>
      <c r="F201" s="178">
        <f>'BANCO DE DADOS (2)'!G187</f>
        <v>0</v>
      </c>
      <c r="G201">
        <f>'BANCO DE DADOS (2)'!F187</f>
        <v>0</v>
      </c>
      <c r="H201">
        <f>'BANCO DE DADOS (2)'!T187</f>
        <v>0</v>
      </c>
      <c r="I201">
        <f>'BANCO DE DADOS (2)'!U187</f>
        <v>0</v>
      </c>
      <c r="J201">
        <f>'BANCO DE DADOS (2)'!X187</f>
        <v>0</v>
      </c>
    </row>
    <row r="202" spans="1:10" x14ac:dyDescent="0.25">
      <c r="A202">
        <f>'BANCO DE DADOS (2)'!H188</f>
        <v>0</v>
      </c>
      <c r="B202">
        <f>'BANCO DE DADOS (2)'!L188</f>
        <v>0</v>
      </c>
      <c r="C202">
        <f>'BANCO DE DADOS (2)'!A188</f>
        <v>0</v>
      </c>
      <c r="D202">
        <f>'BANCO DE DADOS (2)'!D188</f>
        <v>0</v>
      </c>
      <c r="E202">
        <f>'BANCO DE DADOS (2)'!E188</f>
        <v>0</v>
      </c>
      <c r="F202" s="178">
        <f>'BANCO DE DADOS (2)'!G188</f>
        <v>0</v>
      </c>
      <c r="G202">
        <f>'BANCO DE DADOS (2)'!F188</f>
        <v>0</v>
      </c>
      <c r="H202">
        <f>'BANCO DE DADOS (2)'!T188</f>
        <v>0</v>
      </c>
      <c r="I202">
        <f>'BANCO DE DADOS (2)'!U188</f>
        <v>0</v>
      </c>
      <c r="J202">
        <f>'BANCO DE DADOS (2)'!X188</f>
        <v>0</v>
      </c>
    </row>
    <row r="203" spans="1:10" x14ac:dyDescent="0.25">
      <c r="A203">
        <f>'BANCO DE DADOS (2)'!H189</f>
        <v>0</v>
      </c>
      <c r="B203">
        <f>'BANCO DE DADOS (2)'!L189</f>
        <v>0</v>
      </c>
      <c r="C203">
        <f>'BANCO DE DADOS (2)'!A189</f>
        <v>0</v>
      </c>
      <c r="D203">
        <f>'BANCO DE DADOS (2)'!D189</f>
        <v>0</v>
      </c>
      <c r="E203">
        <f>'BANCO DE DADOS (2)'!E189</f>
        <v>0</v>
      </c>
      <c r="F203" s="178">
        <f>'BANCO DE DADOS (2)'!G189</f>
        <v>0</v>
      </c>
      <c r="G203">
        <f>'BANCO DE DADOS (2)'!F189</f>
        <v>0</v>
      </c>
      <c r="H203">
        <f>'BANCO DE DADOS (2)'!T189</f>
        <v>0</v>
      </c>
      <c r="I203">
        <f>'BANCO DE DADOS (2)'!U189</f>
        <v>0</v>
      </c>
      <c r="J203">
        <f>'BANCO DE DADOS (2)'!X189</f>
        <v>0</v>
      </c>
    </row>
    <row r="204" spans="1:10" x14ac:dyDescent="0.25">
      <c r="A204">
        <f>'BANCO DE DADOS (2)'!H190</f>
        <v>0</v>
      </c>
      <c r="B204">
        <f>'BANCO DE DADOS (2)'!L190</f>
        <v>0</v>
      </c>
      <c r="C204">
        <f>'BANCO DE DADOS (2)'!A190</f>
        <v>0</v>
      </c>
      <c r="D204">
        <f>'BANCO DE DADOS (2)'!D190</f>
        <v>0</v>
      </c>
      <c r="E204">
        <f>'BANCO DE DADOS (2)'!E190</f>
        <v>0</v>
      </c>
      <c r="F204" s="178">
        <f>'BANCO DE DADOS (2)'!G190</f>
        <v>0</v>
      </c>
      <c r="G204">
        <f>'BANCO DE DADOS (2)'!F190</f>
        <v>0</v>
      </c>
      <c r="H204">
        <f>'BANCO DE DADOS (2)'!T190</f>
        <v>0</v>
      </c>
      <c r="I204">
        <f>'BANCO DE DADOS (2)'!U190</f>
        <v>0</v>
      </c>
      <c r="J204">
        <f>'BANCO DE DADOS (2)'!X190</f>
        <v>0</v>
      </c>
    </row>
    <row r="205" spans="1:10" x14ac:dyDescent="0.25">
      <c r="A205">
        <f>'BANCO DE DADOS (2)'!H191</f>
        <v>0</v>
      </c>
      <c r="B205">
        <f>'BANCO DE DADOS (2)'!L191</f>
        <v>0</v>
      </c>
      <c r="C205">
        <f>'BANCO DE DADOS (2)'!A191</f>
        <v>0</v>
      </c>
      <c r="D205">
        <f>'BANCO DE DADOS (2)'!D191</f>
        <v>0</v>
      </c>
      <c r="E205">
        <f>'BANCO DE DADOS (2)'!E191</f>
        <v>0</v>
      </c>
      <c r="F205" s="178">
        <f>'BANCO DE DADOS (2)'!G191</f>
        <v>0</v>
      </c>
      <c r="G205">
        <f>'BANCO DE DADOS (2)'!F191</f>
        <v>0</v>
      </c>
      <c r="H205">
        <f>'BANCO DE DADOS (2)'!T191</f>
        <v>0</v>
      </c>
      <c r="I205">
        <f>'BANCO DE DADOS (2)'!U191</f>
        <v>0</v>
      </c>
      <c r="J205">
        <f>'BANCO DE DADOS (2)'!X191</f>
        <v>0</v>
      </c>
    </row>
    <row r="206" spans="1:10" x14ac:dyDescent="0.25">
      <c r="A206">
        <f>'BANCO DE DADOS (2)'!H192</f>
        <v>0</v>
      </c>
      <c r="B206">
        <f>'BANCO DE DADOS (2)'!L192</f>
        <v>0</v>
      </c>
      <c r="C206">
        <f>'BANCO DE DADOS (2)'!A192</f>
        <v>0</v>
      </c>
      <c r="D206">
        <f>'BANCO DE DADOS (2)'!D192</f>
        <v>0</v>
      </c>
      <c r="E206">
        <f>'BANCO DE DADOS (2)'!E192</f>
        <v>0</v>
      </c>
      <c r="F206" s="178">
        <f>'BANCO DE DADOS (2)'!G192</f>
        <v>0</v>
      </c>
      <c r="G206">
        <f>'BANCO DE DADOS (2)'!F192</f>
        <v>0</v>
      </c>
      <c r="H206">
        <f>'BANCO DE DADOS (2)'!T192</f>
        <v>0</v>
      </c>
      <c r="I206">
        <f>'BANCO DE DADOS (2)'!U192</f>
        <v>0</v>
      </c>
      <c r="J206">
        <f>'BANCO DE DADOS (2)'!X192</f>
        <v>0</v>
      </c>
    </row>
    <row r="207" spans="1:10" x14ac:dyDescent="0.25">
      <c r="A207">
        <f>'BANCO DE DADOS (2)'!H193</f>
        <v>0</v>
      </c>
      <c r="B207">
        <f>'BANCO DE DADOS (2)'!L193</f>
        <v>0</v>
      </c>
      <c r="C207">
        <f>'BANCO DE DADOS (2)'!A193</f>
        <v>0</v>
      </c>
      <c r="D207">
        <f>'BANCO DE DADOS (2)'!D193</f>
        <v>0</v>
      </c>
      <c r="E207">
        <f>'BANCO DE DADOS (2)'!E193</f>
        <v>0</v>
      </c>
      <c r="F207" s="178">
        <f>'BANCO DE DADOS (2)'!G193</f>
        <v>0</v>
      </c>
      <c r="G207">
        <f>'BANCO DE DADOS (2)'!F193</f>
        <v>0</v>
      </c>
      <c r="H207">
        <f>'BANCO DE DADOS (2)'!T193</f>
        <v>0</v>
      </c>
      <c r="I207">
        <f>'BANCO DE DADOS (2)'!U193</f>
        <v>0</v>
      </c>
      <c r="J207">
        <f>'BANCO DE DADOS (2)'!X193</f>
        <v>0</v>
      </c>
    </row>
    <row r="208" spans="1:10" x14ac:dyDescent="0.25">
      <c r="A208">
        <f>'BANCO DE DADOS (2)'!H194</f>
        <v>0</v>
      </c>
      <c r="B208">
        <f>'BANCO DE DADOS (2)'!L194</f>
        <v>0</v>
      </c>
      <c r="C208">
        <f>'BANCO DE DADOS (2)'!A194</f>
        <v>0</v>
      </c>
      <c r="D208">
        <f>'BANCO DE DADOS (2)'!D194</f>
        <v>0</v>
      </c>
      <c r="E208">
        <f>'BANCO DE DADOS (2)'!E194</f>
        <v>0</v>
      </c>
      <c r="F208" s="178">
        <f>'BANCO DE DADOS (2)'!G194</f>
        <v>0</v>
      </c>
      <c r="G208">
        <f>'BANCO DE DADOS (2)'!F194</f>
        <v>0</v>
      </c>
      <c r="H208">
        <f>'BANCO DE DADOS (2)'!T194</f>
        <v>0</v>
      </c>
      <c r="I208">
        <f>'BANCO DE DADOS (2)'!U194</f>
        <v>0</v>
      </c>
      <c r="J208">
        <f>'BANCO DE DADOS (2)'!X194</f>
        <v>0</v>
      </c>
    </row>
    <row r="209" spans="1:10" x14ac:dyDescent="0.25">
      <c r="A209">
        <f>'BANCO DE DADOS (2)'!H195</f>
        <v>0</v>
      </c>
      <c r="B209">
        <f>'BANCO DE DADOS (2)'!L195</f>
        <v>0</v>
      </c>
      <c r="C209">
        <f>'BANCO DE DADOS (2)'!A195</f>
        <v>0</v>
      </c>
      <c r="D209">
        <f>'BANCO DE DADOS (2)'!D195</f>
        <v>0</v>
      </c>
      <c r="E209">
        <f>'BANCO DE DADOS (2)'!E195</f>
        <v>0</v>
      </c>
      <c r="F209" s="178">
        <f>'BANCO DE DADOS (2)'!G195</f>
        <v>0</v>
      </c>
      <c r="G209">
        <f>'BANCO DE DADOS (2)'!F195</f>
        <v>0</v>
      </c>
      <c r="H209">
        <f>'BANCO DE DADOS (2)'!T195</f>
        <v>0</v>
      </c>
      <c r="I209">
        <f>'BANCO DE DADOS (2)'!U195</f>
        <v>0</v>
      </c>
      <c r="J209">
        <f>'BANCO DE DADOS (2)'!X195</f>
        <v>0</v>
      </c>
    </row>
    <row r="210" spans="1:10" x14ac:dyDescent="0.25">
      <c r="A210">
        <f>'BANCO DE DADOS (2)'!H196</f>
        <v>0</v>
      </c>
      <c r="B210">
        <f>'BANCO DE DADOS (2)'!L196</f>
        <v>0</v>
      </c>
      <c r="C210">
        <f>'BANCO DE DADOS (2)'!A196</f>
        <v>0</v>
      </c>
      <c r="D210">
        <f>'BANCO DE DADOS (2)'!D196</f>
        <v>0</v>
      </c>
      <c r="E210">
        <f>'BANCO DE DADOS (2)'!E196</f>
        <v>0</v>
      </c>
      <c r="F210" s="178">
        <f>'BANCO DE DADOS (2)'!G196</f>
        <v>0</v>
      </c>
      <c r="G210">
        <f>'BANCO DE DADOS (2)'!F196</f>
        <v>0</v>
      </c>
      <c r="H210">
        <f>'BANCO DE DADOS (2)'!T196</f>
        <v>0</v>
      </c>
      <c r="I210">
        <f>'BANCO DE DADOS (2)'!U196</f>
        <v>0</v>
      </c>
      <c r="J210">
        <f>'BANCO DE DADOS (2)'!X196</f>
        <v>0</v>
      </c>
    </row>
    <row r="211" spans="1:10" x14ac:dyDescent="0.25">
      <c r="A211">
        <f>'BANCO DE DADOS (2)'!H197</f>
        <v>0</v>
      </c>
      <c r="B211">
        <f>'BANCO DE DADOS (2)'!L197</f>
        <v>0</v>
      </c>
      <c r="C211">
        <f>'BANCO DE DADOS (2)'!A197</f>
        <v>0</v>
      </c>
      <c r="D211">
        <f>'BANCO DE DADOS (2)'!D197</f>
        <v>0</v>
      </c>
      <c r="E211">
        <f>'BANCO DE DADOS (2)'!E197</f>
        <v>0</v>
      </c>
      <c r="F211" s="178">
        <f>'BANCO DE DADOS (2)'!G197</f>
        <v>0</v>
      </c>
      <c r="G211">
        <f>'BANCO DE DADOS (2)'!F197</f>
        <v>0</v>
      </c>
      <c r="H211">
        <f>'BANCO DE DADOS (2)'!T197</f>
        <v>0</v>
      </c>
      <c r="I211">
        <f>'BANCO DE DADOS (2)'!U197</f>
        <v>0</v>
      </c>
      <c r="J211">
        <f>'BANCO DE DADOS (2)'!X197</f>
        <v>0</v>
      </c>
    </row>
    <row r="212" spans="1:10" x14ac:dyDescent="0.25">
      <c r="A212">
        <f>'BANCO DE DADOS (2)'!H198</f>
        <v>0</v>
      </c>
      <c r="B212">
        <f>'BANCO DE DADOS (2)'!L198</f>
        <v>0</v>
      </c>
      <c r="C212">
        <f>'BANCO DE DADOS (2)'!A198</f>
        <v>0</v>
      </c>
      <c r="D212">
        <f>'BANCO DE DADOS (2)'!D198</f>
        <v>0</v>
      </c>
      <c r="E212">
        <f>'BANCO DE DADOS (2)'!E198</f>
        <v>0</v>
      </c>
      <c r="F212" s="178">
        <f>'BANCO DE DADOS (2)'!G198</f>
        <v>0</v>
      </c>
      <c r="G212">
        <f>'BANCO DE DADOS (2)'!F198</f>
        <v>0</v>
      </c>
      <c r="H212">
        <f>'BANCO DE DADOS (2)'!T198</f>
        <v>0</v>
      </c>
      <c r="I212">
        <f>'BANCO DE DADOS (2)'!U198</f>
        <v>0</v>
      </c>
      <c r="J212">
        <f>'BANCO DE DADOS (2)'!X198</f>
        <v>0</v>
      </c>
    </row>
    <row r="213" spans="1:10" x14ac:dyDescent="0.25">
      <c r="A213">
        <f>'BANCO DE DADOS (2)'!H199</f>
        <v>0</v>
      </c>
      <c r="B213">
        <f>'BANCO DE DADOS (2)'!L199</f>
        <v>0</v>
      </c>
      <c r="C213">
        <f>'BANCO DE DADOS (2)'!A199</f>
        <v>0</v>
      </c>
      <c r="D213">
        <f>'BANCO DE DADOS (2)'!D199</f>
        <v>0</v>
      </c>
      <c r="E213">
        <f>'BANCO DE DADOS (2)'!E199</f>
        <v>0</v>
      </c>
      <c r="F213" s="178">
        <f>'BANCO DE DADOS (2)'!G199</f>
        <v>0</v>
      </c>
      <c r="G213">
        <f>'BANCO DE DADOS (2)'!F199</f>
        <v>0</v>
      </c>
      <c r="H213">
        <f>'BANCO DE DADOS (2)'!T199</f>
        <v>0</v>
      </c>
      <c r="I213">
        <f>'BANCO DE DADOS (2)'!U199</f>
        <v>0</v>
      </c>
      <c r="J213">
        <f>'BANCO DE DADOS (2)'!X199</f>
        <v>0</v>
      </c>
    </row>
    <row r="214" spans="1:10" x14ac:dyDescent="0.25">
      <c r="A214">
        <f>'BANCO DE DADOS (2)'!H200</f>
        <v>0</v>
      </c>
      <c r="B214">
        <f>'BANCO DE DADOS (2)'!L200</f>
        <v>0</v>
      </c>
      <c r="C214">
        <f>'BANCO DE DADOS (2)'!A200</f>
        <v>0</v>
      </c>
      <c r="D214">
        <f>'BANCO DE DADOS (2)'!D200</f>
        <v>0</v>
      </c>
      <c r="E214">
        <f>'BANCO DE DADOS (2)'!E200</f>
        <v>0</v>
      </c>
      <c r="F214" s="178">
        <f>'BANCO DE DADOS (2)'!G200</f>
        <v>0</v>
      </c>
      <c r="G214">
        <f>'BANCO DE DADOS (2)'!F200</f>
        <v>0</v>
      </c>
      <c r="H214">
        <f>'BANCO DE DADOS (2)'!T200</f>
        <v>0</v>
      </c>
      <c r="I214">
        <f>'BANCO DE DADOS (2)'!U200</f>
        <v>0</v>
      </c>
      <c r="J214">
        <f>'BANCO DE DADOS (2)'!X200</f>
        <v>0</v>
      </c>
    </row>
    <row r="215" spans="1:10" x14ac:dyDescent="0.25">
      <c r="A215">
        <f>'BANCO DE DADOS (2)'!H201</f>
        <v>0</v>
      </c>
      <c r="B215">
        <f>'BANCO DE DADOS (2)'!L201</f>
        <v>0</v>
      </c>
      <c r="C215">
        <f>'BANCO DE DADOS (2)'!A201</f>
        <v>0</v>
      </c>
      <c r="D215">
        <f>'BANCO DE DADOS (2)'!D201</f>
        <v>0</v>
      </c>
      <c r="E215">
        <f>'BANCO DE DADOS (2)'!E201</f>
        <v>0</v>
      </c>
      <c r="F215" s="178">
        <f>'BANCO DE DADOS (2)'!G201</f>
        <v>0</v>
      </c>
      <c r="G215">
        <f>'BANCO DE DADOS (2)'!F201</f>
        <v>0</v>
      </c>
      <c r="H215">
        <f>'BANCO DE DADOS (2)'!T201</f>
        <v>0</v>
      </c>
      <c r="I215">
        <f>'BANCO DE DADOS (2)'!U201</f>
        <v>0</v>
      </c>
      <c r="J215">
        <f>'BANCO DE DADOS (2)'!X201</f>
        <v>0</v>
      </c>
    </row>
    <row r="216" spans="1:10" x14ac:dyDescent="0.25">
      <c r="A216">
        <f>'BANCO DE DADOS (2)'!H202</f>
        <v>0</v>
      </c>
      <c r="B216">
        <f>'BANCO DE DADOS (2)'!L202</f>
        <v>0</v>
      </c>
      <c r="C216">
        <f>'BANCO DE DADOS (2)'!A202</f>
        <v>0</v>
      </c>
      <c r="D216">
        <f>'BANCO DE DADOS (2)'!D202</f>
        <v>0</v>
      </c>
      <c r="E216">
        <f>'BANCO DE DADOS (2)'!E202</f>
        <v>0</v>
      </c>
      <c r="F216" s="178">
        <f>'BANCO DE DADOS (2)'!G202</f>
        <v>0</v>
      </c>
      <c r="G216">
        <f>'BANCO DE DADOS (2)'!F202</f>
        <v>0</v>
      </c>
      <c r="H216">
        <f>'BANCO DE DADOS (2)'!T202</f>
        <v>0</v>
      </c>
      <c r="I216">
        <f>'BANCO DE DADOS (2)'!U202</f>
        <v>0</v>
      </c>
      <c r="J216">
        <f>'BANCO DE DADOS (2)'!X202</f>
        <v>0</v>
      </c>
    </row>
    <row r="217" spans="1:10" x14ac:dyDescent="0.25">
      <c r="A217">
        <f>'BANCO DE DADOS (2)'!H203</f>
        <v>0</v>
      </c>
      <c r="B217">
        <f>'BANCO DE DADOS (2)'!L203</f>
        <v>0</v>
      </c>
      <c r="C217">
        <f>'BANCO DE DADOS (2)'!A203</f>
        <v>0</v>
      </c>
      <c r="D217">
        <f>'BANCO DE DADOS (2)'!D203</f>
        <v>0</v>
      </c>
      <c r="E217">
        <f>'BANCO DE DADOS (2)'!E203</f>
        <v>0</v>
      </c>
      <c r="F217" s="178">
        <f>'BANCO DE DADOS (2)'!G203</f>
        <v>0</v>
      </c>
      <c r="G217">
        <f>'BANCO DE DADOS (2)'!F203</f>
        <v>0</v>
      </c>
      <c r="H217">
        <f>'BANCO DE DADOS (2)'!T203</f>
        <v>0</v>
      </c>
      <c r="I217">
        <f>'BANCO DE DADOS (2)'!U203</f>
        <v>0</v>
      </c>
      <c r="J217">
        <f>'BANCO DE DADOS (2)'!X203</f>
        <v>0</v>
      </c>
    </row>
    <row r="218" spans="1:10" x14ac:dyDescent="0.25">
      <c r="A218">
        <f>'BANCO DE DADOS (2)'!H204</f>
        <v>0</v>
      </c>
      <c r="B218">
        <f>'BANCO DE DADOS (2)'!L204</f>
        <v>0</v>
      </c>
      <c r="C218">
        <f>'BANCO DE DADOS (2)'!A204</f>
        <v>0</v>
      </c>
      <c r="D218">
        <f>'BANCO DE DADOS (2)'!D204</f>
        <v>0</v>
      </c>
      <c r="E218">
        <f>'BANCO DE DADOS (2)'!E204</f>
        <v>0</v>
      </c>
      <c r="F218" s="178">
        <f>'BANCO DE DADOS (2)'!G204</f>
        <v>0</v>
      </c>
      <c r="G218">
        <f>'BANCO DE DADOS (2)'!F204</f>
        <v>0</v>
      </c>
      <c r="H218">
        <f>'BANCO DE DADOS (2)'!T204</f>
        <v>0</v>
      </c>
      <c r="I218">
        <f>'BANCO DE DADOS (2)'!U204</f>
        <v>0</v>
      </c>
      <c r="J218">
        <f>'BANCO DE DADOS (2)'!X204</f>
        <v>0</v>
      </c>
    </row>
    <row r="219" spans="1:10" x14ac:dyDescent="0.25">
      <c r="A219">
        <f>'BANCO DE DADOS (2)'!H205</f>
        <v>0</v>
      </c>
      <c r="B219">
        <f>'BANCO DE DADOS (2)'!L205</f>
        <v>0</v>
      </c>
      <c r="C219">
        <f>'BANCO DE DADOS (2)'!A205</f>
        <v>0</v>
      </c>
      <c r="D219">
        <f>'BANCO DE DADOS (2)'!D205</f>
        <v>0</v>
      </c>
      <c r="E219">
        <f>'BANCO DE DADOS (2)'!E205</f>
        <v>0</v>
      </c>
      <c r="F219" s="178">
        <f>'BANCO DE DADOS (2)'!G205</f>
        <v>0</v>
      </c>
      <c r="G219">
        <f>'BANCO DE DADOS (2)'!F205</f>
        <v>0</v>
      </c>
      <c r="H219">
        <f>'BANCO DE DADOS (2)'!T205</f>
        <v>0</v>
      </c>
      <c r="I219">
        <f>'BANCO DE DADOS (2)'!U205</f>
        <v>0</v>
      </c>
      <c r="J219">
        <f>'BANCO DE DADOS (2)'!X205</f>
        <v>0</v>
      </c>
    </row>
    <row r="220" spans="1:10" x14ac:dyDescent="0.25">
      <c r="A220">
        <f>'BANCO DE DADOS (2)'!H206</f>
        <v>0</v>
      </c>
      <c r="B220">
        <f>'BANCO DE DADOS (2)'!L206</f>
        <v>0</v>
      </c>
      <c r="C220">
        <f>'BANCO DE DADOS (2)'!A206</f>
        <v>0</v>
      </c>
      <c r="D220">
        <f>'BANCO DE DADOS (2)'!D206</f>
        <v>0</v>
      </c>
      <c r="E220">
        <f>'BANCO DE DADOS (2)'!E206</f>
        <v>0</v>
      </c>
      <c r="F220" s="178">
        <f>'BANCO DE DADOS (2)'!G206</f>
        <v>0</v>
      </c>
      <c r="G220">
        <f>'BANCO DE DADOS (2)'!F206</f>
        <v>0</v>
      </c>
      <c r="H220">
        <f>'BANCO DE DADOS (2)'!T206</f>
        <v>0</v>
      </c>
      <c r="I220">
        <f>'BANCO DE DADOS (2)'!U206</f>
        <v>0</v>
      </c>
      <c r="J220">
        <f>'BANCO DE DADOS (2)'!X206</f>
        <v>0</v>
      </c>
    </row>
    <row r="221" spans="1:10" x14ac:dyDescent="0.25">
      <c r="A221">
        <f>'BANCO DE DADOS (2)'!H207</f>
        <v>0</v>
      </c>
      <c r="B221">
        <f>'BANCO DE DADOS (2)'!L207</f>
        <v>0</v>
      </c>
      <c r="C221">
        <f>'BANCO DE DADOS (2)'!A207</f>
        <v>0</v>
      </c>
      <c r="D221">
        <f>'BANCO DE DADOS (2)'!D207</f>
        <v>0</v>
      </c>
      <c r="E221">
        <f>'BANCO DE DADOS (2)'!E207</f>
        <v>0</v>
      </c>
      <c r="F221" s="178">
        <f>'BANCO DE DADOS (2)'!G207</f>
        <v>0</v>
      </c>
      <c r="G221">
        <f>'BANCO DE DADOS (2)'!F207</f>
        <v>0</v>
      </c>
      <c r="H221">
        <f>'BANCO DE DADOS (2)'!T207</f>
        <v>0</v>
      </c>
      <c r="I221">
        <f>'BANCO DE DADOS (2)'!U207</f>
        <v>0</v>
      </c>
      <c r="J221">
        <f>'BANCO DE DADOS (2)'!X207</f>
        <v>0</v>
      </c>
    </row>
    <row r="222" spans="1:10" x14ac:dyDescent="0.25">
      <c r="A222">
        <f>'BANCO DE DADOS (2)'!H208</f>
        <v>0</v>
      </c>
      <c r="B222">
        <f>'BANCO DE DADOS (2)'!L208</f>
        <v>0</v>
      </c>
      <c r="C222">
        <f>'BANCO DE DADOS (2)'!A208</f>
        <v>0</v>
      </c>
      <c r="D222">
        <f>'BANCO DE DADOS (2)'!D208</f>
        <v>0</v>
      </c>
      <c r="E222">
        <f>'BANCO DE DADOS (2)'!E208</f>
        <v>0</v>
      </c>
      <c r="F222" s="178">
        <f>'BANCO DE DADOS (2)'!G208</f>
        <v>0</v>
      </c>
      <c r="G222">
        <f>'BANCO DE DADOS (2)'!F208</f>
        <v>0</v>
      </c>
      <c r="H222">
        <f>'BANCO DE DADOS (2)'!T208</f>
        <v>0</v>
      </c>
      <c r="I222">
        <f>'BANCO DE DADOS (2)'!U208</f>
        <v>0</v>
      </c>
      <c r="J222">
        <f>'BANCO DE DADOS (2)'!X208</f>
        <v>0</v>
      </c>
    </row>
    <row r="223" spans="1:10" x14ac:dyDescent="0.25">
      <c r="A223">
        <f>'BANCO DE DADOS (2)'!H209</f>
        <v>0</v>
      </c>
      <c r="B223">
        <f>'BANCO DE DADOS (2)'!L209</f>
        <v>0</v>
      </c>
      <c r="C223">
        <f>'BANCO DE DADOS (2)'!A209</f>
        <v>0</v>
      </c>
      <c r="D223">
        <f>'BANCO DE DADOS (2)'!D209</f>
        <v>0</v>
      </c>
      <c r="E223">
        <f>'BANCO DE DADOS (2)'!E209</f>
        <v>0</v>
      </c>
      <c r="F223" s="178">
        <f>'BANCO DE DADOS (2)'!G209</f>
        <v>0</v>
      </c>
      <c r="G223">
        <f>'BANCO DE DADOS (2)'!F209</f>
        <v>0</v>
      </c>
      <c r="H223">
        <f>'BANCO DE DADOS (2)'!T209</f>
        <v>0</v>
      </c>
      <c r="I223">
        <f>'BANCO DE DADOS (2)'!U209</f>
        <v>0</v>
      </c>
      <c r="J223">
        <f>'BANCO DE DADOS (2)'!X209</f>
        <v>0</v>
      </c>
    </row>
    <row r="224" spans="1:10" x14ac:dyDescent="0.25">
      <c r="A224">
        <f>'BANCO DE DADOS (2)'!H210</f>
        <v>0</v>
      </c>
      <c r="B224">
        <f>'BANCO DE DADOS (2)'!L210</f>
        <v>0</v>
      </c>
      <c r="C224">
        <f>'BANCO DE DADOS (2)'!A210</f>
        <v>0</v>
      </c>
      <c r="D224">
        <f>'BANCO DE DADOS (2)'!D210</f>
        <v>0</v>
      </c>
      <c r="E224">
        <f>'BANCO DE DADOS (2)'!E210</f>
        <v>0</v>
      </c>
      <c r="F224" s="178">
        <f>'BANCO DE DADOS (2)'!G210</f>
        <v>0</v>
      </c>
      <c r="G224">
        <f>'BANCO DE DADOS (2)'!F210</f>
        <v>0</v>
      </c>
      <c r="H224">
        <f>'BANCO DE DADOS (2)'!T210</f>
        <v>0</v>
      </c>
      <c r="I224">
        <f>'BANCO DE DADOS (2)'!U210</f>
        <v>0</v>
      </c>
      <c r="J224">
        <f>'BANCO DE DADOS (2)'!X210</f>
        <v>0</v>
      </c>
    </row>
    <row r="225" spans="1:10" x14ac:dyDescent="0.25">
      <c r="A225">
        <f>'BANCO DE DADOS (2)'!H211</f>
        <v>0</v>
      </c>
      <c r="B225">
        <f>'BANCO DE DADOS (2)'!L211</f>
        <v>0</v>
      </c>
      <c r="C225">
        <f>'BANCO DE DADOS (2)'!A211</f>
        <v>0</v>
      </c>
      <c r="D225">
        <f>'BANCO DE DADOS (2)'!D211</f>
        <v>0</v>
      </c>
      <c r="E225">
        <f>'BANCO DE DADOS (2)'!E211</f>
        <v>0</v>
      </c>
      <c r="F225" s="178">
        <f>'BANCO DE DADOS (2)'!G211</f>
        <v>0</v>
      </c>
      <c r="G225">
        <f>'BANCO DE DADOS (2)'!F211</f>
        <v>0</v>
      </c>
      <c r="H225">
        <f>'BANCO DE DADOS (2)'!T211</f>
        <v>0</v>
      </c>
      <c r="I225">
        <f>'BANCO DE DADOS (2)'!U211</f>
        <v>0</v>
      </c>
      <c r="J225">
        <f>'BANCO DE DADOS (2)'!X211</f>
        <v>0</v>
      </c>
    </row>
    <row r="226" spans="1:10" x14ac:dyDescent="0.25">
      <c r="A226">
        <f>'BANCO DE DADOS (2)'!H212</f>
        <v>0</v>
      </c>
      <c r="B226">
        <f>'BANCO DE DADOS (2)'!L212</f>
        <v>0</v>
      </c>
      <c r="C226">
        <f>'BANCO DE DADOS (2)'!A212</f>
        <v>0</v>
      </c>
      <c r="D226">
        <f>'BANCO DE DADOS (2)'!D212</f>
        <v>0</v>
      </c>
      <c r="E226">
        <f>'BANCO DE DADOS (2)'!E212</f>
        <v>0</v>
      </c>
      <c r="F226" s="178">
        <f>'BANCO DE DADOS (2)'!G212</f>
        <v>0</v>
      </c>
      <c r="G226">
        <f>'BANCO DE DADOS (2)'!F212</f>
        <v>0</v>
      </c>
      <c r="H226">
        <f>'BANCO DE DADOS (2)'!T212</f>
        <v>0</v>
      </c>
      <c r="I226">
        <f>'BANCO DE DADOS (2)'!U212</f>
        <v>0</v>
      </c>
      <c r="J226">
        <f>'BANCO DE DADOS (2)'!X212</f>
        <v>0</v>
      </c>
    </row>
    <row r="227" spans="1:10" x14ac:dyDescent="0.25">
      <c r="A227">
        <f>'BANCO DE DADOS (2)'!H213</f>
        <v>0</v>
      </c>
      <c r="B227">
        <f>'BANCO DE DADOS (2)'!L213</f>
        <v>0</v>
      </c>
      <c r="C227">
        <f>'BANCO DE DADOS (2)'!A213</f>
        <v>0</v>
      </c>
      <c r="D227">
        <f>'BANCO DE DADOS (2)'!D213</f>
        <v>0</v>
      </c>
      <c r="E227">
        <f>'BANCO DE DADOS (2)'!E213</f>
        <v>0</v>
      </c>
      <c r="F227" s="178">
        <f>'BANCO DE DADOS (2)'!G213</f>
        <v>0</v>
      </c>
      <c r="G227">
        <f>'BANCO DE DADOS (2)'!F213</f>
        <v>0</v>
      </c>
      <c r="H227">
        <f>'BANCO DE DADOS (2)'!T213</f>
        <v>0</v>
      </c>
      <c r="I227">
        <f>'BANCO DE DADOS (2)'!U213</f>
        <v>0</v>
      </c>
      <c r="J227">
        <f>'BANCO DE DADOS (2)'!X213</f>
        <v>0</v>
      </c>
    </row>
    <row r="228" spans="1:10" x14ac:dyDescent="0.25">
      <c r="A228">
        <f>'BANCO DE DADOS (2)'!H214</f>
        <v>0</v>
      </c>
      <c r="B228">
        <f>'BANCO DE DADOS (2)'!L214</f>
        <v>0</v>
      </c>
      <c r="C228">
        <f>'BANCO DE DADOS (2)'!A214</f>
        <v>0</v>
      </c>
      <c r="D228">
        <f>'BANCO DE DADOS (2)'!D214</f>
        <v>0</v>
      </c>
      <c r="E228">
        <f>'BANCO DE DADOS (2)'!E214</f>
        <v>0</v>
      </c>
      <c r="F228" s="178">
        <f>'BANCO DE DADOS (2)'!G214</f>
        <v>0</v>
      </c>
      <c r="G228">
        <f>'BANCO DE DADOS (2)'!F214</f>
        <v>0</v>
      </c>
      <c r="H228">
        <f>'BANCO DE DADOS (2)'!T214</f>
        <v>0</v>
      </c>
      <c r="I228">
        <f>'BANCO DE DADOS (2)'!U214</f>
        <v>0</v>
      </c>
      <c r="J228">
        <f>'BANCO DE DADOS (2)'!X214</f>
        <v>0</v>
      </c>
    </row>
    <row r="229" spans="1:10" x14ac:dyDescent="0.25">
      <c r="A229">
        <f>'BANCO DE DADOS (2)'!H215</f>
        <v>0</v>
      </c>
      <c r="B229">
        <f>'BANCO DE DADOS (2)'!L215</f>
        <v>0</v>
      </c>
      <c r="C229">
        <f>'BANCO DE DADOS (2)'!A215</f>
        <v>0</v>
      </c>
      <c r="D229">
        <f>'BANCO DE DADOS (2)'!D215</f>
        <v>0</v>
      </c>
      <c r="E229">
        <f>'BANCO DE DADOS (2)'!E215</f>
        <v>0</v>
      </c>
      <c r="F229" s="178">
        <f>'BANCO DE DADOS (2)'!G215</f>
        <v>0</v>
      </c>
      <c r="G229">
        <f>'BANCO DE DADOS (2)'!F215</f>
        <v>0</v>
      </c>
      <c r="H229">
        <f>'BANCO DE DADOS (2)'!T215</f>
        <v>0</v>
      </c>
      <c r="I229">
        <f>'BANCO DE DADOS (2)'!U215</f>
        <v>0</v>
      </c>
      <c r="J229">
        <f>'BANCO DE DADOS (2)'!X215</f>
        <v>0</v>
      </c>
    </row>
    <row r="230" spans="1:10" x14ac:dyDescent="0.25">
      <c r="A230">
        <f>'BANCO DE DADOS (2)'!H216</f>
        <v>0</v>
      </c>
      <c r="B230">
        <f>'BANCO DE DADOS (2)'!L216</f>
        <v>0</v>
      </c>
      <c r="C230">
        <f>'BANCO DE DADOS (2)'!A216</f>
        <v>0</v>
      </c>
      <c r="D230">
        <f>'BANCO DE DADOS (2)'!D216</f>
        <v>0</v>
      </c>
      <c r="E230">
        <f>'BANCO DE DADOS (2)'!E216</f>
        <v>0</v>
      </c>
      <c r="F230" s="178">
        <f>'BANCO DE DADOS (2)'!G216</f>
        <v>0</v>
      </c>
      <c r="G230">
        <f>'BANCO DE DADOS (2)'!F216</f>
        <v>0</v>
      </c>
      <c r="H230">
        <f>'BANCO DE DADOS (2)'!T216</f>
        <v>0</v>
      </c>
      <c r="I230">
        <f>'BANCO DE DADOS (2)'!U216</f>
        <v>0</v>
      </c>
      <c r="J230">
        <f>'BANCO DE DADOS (2)'!X216</f>
        <v>0</v>
      </c>
    </row>
    <row r="231" spans="1:10" x14ac:dyDescent="0.25">
      <c r="A231">
        <f>'BANCO DE DADOS (2)'!H217</f>
        <v>0</v>
      </c>
      <c r="B231">
        <f>'BANCO DE DADOS (2)'!L217</f>
        <v>0</v>
      </c>
      <c r="C231">
        <f>'BANCO DE DADOS (2)'!A217</f>
        <v>0</v>
      </c>
      <c r="D231">
        <f>'BANCO DE DADOS (2)'!D217</f>
        <v>0</v>
      </c>
      <c r="E231">
        <f>'BANCO DE DADOS (2)'!E217</f>
        <v>0</v>
      </c>
      <c r="F231" s="178">
        <f>'BANCO DE DADOS (2)'!G217</f>
        <v>0</v>
      </c>
      <c r="G231">
        <f>'BANCO DE DADOS (2)'!F217</f>
        <v>0</v>
      </c>
      <c r="H231">
        <f>'BANCO DE DADOS (2)'!T217</f>
        <v>0</v>
      </c>
      <c r="I231">
        <f>'BANCO DE DADOS (2)'!U217</f>
        <v>0</v>
      </c>
      <c r="J231">
        <f>'BANCO DE DADOS (2)'!X217</f>
        <v>0</v>
      </c>
    </row>
    <row r="232" spans="1:10" x14ac:dyDescent="0.25">
      <c r="A232">
        <f>'BANCO DE DADOS (2)'!H218</f>
        <v>0</v>
      </c>
      <c r="B232">
        <f>'BANCO DE DADOS (2)'!L218</f>
        <v>0</v>
      </c>
      <c r="C232">
        <f>'BANCO DE DADOS (2)'!A218</f>
        <v>0</v>
      </c>
      <c r="D232">
        <f>'BANCO DE DADOS (2)'!D218</f>
        <v>0</v>
      </c>
      <c r="E232">
        <f>'BANCO DE DADOS (2)'!E218</f>
        <v>0</v>
      </c>
      <c r="F232" s="178">
        <f>'BANCO DE DADOS (2)'!G218</f>
        <v>0</v>
      </c>
      <c r="G232">
        <f>'BANCO DE DADOS (2)'!F218</f>
        <v>0</v>
      </c>
      <c r="H232">
        <f>'BANCO DE DADOS (2)'!T218</f>
        <v>0</v>
      </c>
      <c r="I232">
        <f>'BANCO DE DADOS (2)'!U218</f>
        <v>0</v>
      </c>
      <c r="J232">
        <f>'BANCO DE DADOS (2)'!X218</f>
        <v>0</v>
      </c>
    </row>
    <row r="233" spans="1:10" x14ac:dyDescent="0.25">
      <c r="A233">
        <f>'BANCO DE DADOS (2)'!H219</f>
        <v>0</v>
      </c>
      <c r="B233">
        <f>'BANCO DE DADOS (2)'!L219</f>
        <v>0</v>
      </c>
      <c r="C233">
        <f>'BANCO DE DADOS (2)'!A219</f>
        <v>0</v>
      </c>
      <c r="D233">
        <f>'BANCO DE DADOS (2)'!D219</f>
        <v>0</v>
      </c>
      <c r="E233">
        <f>'BANCO DE DADOS (2)'!E219</f>
        <v>0</v>
      </c>
      <c r="F233" s="178">
        <f>'BANCO DE DADOS (2)'!G219</f>
        <v>0</v>
      </c>
      <c r="G233">
        <f>'BANCO DE DADOS (2)'!F219</f>
        <v>0</v>
      </c>
      <c r="H233">
        <f>'BANCO DE DADOS (2)'!T219</f>
        <v>0</v>
      </c>
      <c r="I233">
        <f>'BANCO DE DADOS (2)'!U219</f>
        <v>0</v>
      </c>
      <c r="J233">
        <f>'BANCO DE DADOS (2)'!X219</f>
        <v>0</v>
      </c>
    </row>
    <row r="234" spans="1:10" x14ac:dyDescent="0.25">
      <c r="A234">
        <f>'BANCO DE DADOS (2)'!H220</f>
        <v>0</v>
      </c>
      <c r="B234">
        <f>'BANCO DE DADOS (2)'!L220</f>
        <v>0</v>
      </c>
      <c r="C234">
        <f>'BANCO DE DADOS (2)'!A220</f>
        <v>0</v>
      </c>
      <c r="D234">
        <f>'BANCO DE DADOS (2)'!D220</f>
        <v>0</v>
      </c>
      <c r="E234">
        <f>'BANCO DE DADOS (2)'!E220</f>
        <v>0</v>
      </c>
      <c r="F234" s="178">
        <f>'BANCO DE DADOS (2)'!G220</f>
        <v>0</v>
      </c>
      <c r="G234">
        <f>'BANCO DE DADOS (2)'!F220</f>
        <v>0</v>
      </c>
      <c r="H234">
        <f>'BANCO DE DADOS (2)'!T220</f>
        <v>0</v>
      </c>
      <c r="I234">
        <f>'BANCO DE DADOS (2)'!U220</f>
        <v>0</v>
      </c>
      <c r="J234">
        <f>'BANCO DE DADOS (2)'!X220</f>
        <v>0</v>
      </c>
    </row>
    <row r="235" spans="1:10" x14ac:dyDescent="0.25">
      <c r="A235">
        <f>'BANCO DE DADOS (2)'!H221</f>
        <v>0</v>
      </c>
      <c r="B235">
        <f>'BANCO DE DADOS (2)'!L221</f>
        <v>0</v>
      </c>
      <c r="C235">
        <f>'BANCO DE DADOS (2)'!A221</f>
        <v>0</v>
      </c>
      <c r="D235">
        <f>'BANCO DE DADOS (2)'!D221</f>
        <v>0</v>
      </c>
      <c r="E235">
        <f>'BANCO DE DADOS (2)'!E221</f>
        <v>0</v>
      </c>
      <c r="F235" s="178">
        <f>'BANCO DE DADOS (2)'!G221</f>
        <v>0</v>
      </c>
      <c r="G235">
        <f>'BANCO DE DADOS (2)'!F221</f>
        <v>0</v>
      </c>
      <c r="H235">
        <f>'BANCO DE DADOS (2)'!T221</f>
        <v>0</v>
      </c>
      <c r="I235">
        <f>'BANCO DE DADOS (2)'!U221</f>
        <v>0</v>
      </c>
      <c r="J235">
        <f>'BANCO DE DADOS (2)'!X221</f>
        <v>0</v>
      </c>
    </row>
    <row r="236" spans="1:10" x14ac:dyDescent="0.25">
      <c r="A236">
        <f>'BANCO DE DADOS (2)'!H222</f>
        <v>0</v>
      </c>
      <c r="B236">
        <f>'BANCO DE DADOS (2)'!L222</f>
        <v>0</v>
      </c>
      <c r="C236">
        <f>'BANCO DE DADOS (2)'!A222</f>
        <v>0</v>
      </c>
      <c r="D236">
        <f>'BANCO DE DADOS (2)'!D222</f>
        <v>0</v>
      </c>
      <c r="E236">
        <f>'BANCO DE DADOS (2)'!E222</f>
        <v>0</v>
      </c>
      <c r="F236" s="178">
        <f>'BANCO DE DADOS (2)'!G222</f>
        <v>0</v>
      </c>
      <c r="G236">
        <f>'BANCO DE DADOS (2)'!F222</f>
        <v>0</v>
      </c>
      <c r="H236">
        <f>'BANCO DE DADOS (2)'!T222</f>
        <v>0</v>
      </c>
      <c r="I236">
        <f>'BANCO DE DADOS (2)'!U222</f>
        <v>0</v>
      </c>
      <c r="J236">
        <f>'BANCO DE DADOS (2)'!X222</f>
        <v>0</v>
      </c>
    </row>
    <row r="237" spans="1:10" x14ac:dyDescent="0.25">
      <c r="A237">
        <f>'BANCO DE DADOS (2)'!H223</f>
        <v>0</v>
      </c>
      <c r="B237">
        <f>'BANCO DE DADOS (2)'!L223</f>
        <v>0</v>
      </c>
      <c r="C237">
        <f>'BANCO DE DADOS (2)'!A223</f>
        <v>0</v>
      </c>
      <c r="D237">
        <f>'BANCO DE DADOS (2)'!D223</f>
        <v>0</v>
      </c>
      <c r="E237">
        <f>'BANCO DE DADOS (2)'!E223</f>
        <v>0</v>
      </c>
      <c r="F237" s="178">
        <f>'BANCO DE DADOS (2)'!G223</f>
        <v>0</v>
      </c>
      <c r="G237">
        <f>'BANCO DE DADOS (2)'!F223</f>
        <v>0</v>
      </c>
      <c r="H237">
        <f>'BANCO DE DADOS (2)'!T223</f>
        <v>0</v>
      </c>
      <c r="I237">
        <f>'BANCO DE DADOS (2)'!U223</f>
        <v>0</v>
      </c>
      <c r="J237">
        <f>'BANCO DE DADOS (2)'!X223</f>
        <v>0</v>
      </c>
    </row>
    <row r="238" spans="1:10" x14ac:dyDescent="0.25">
      <c r="A238">
        <f>'BANCO DE DADOS (2)'!H224</f>
        <v>0</v>
      </c>
      <c r="B238">
        <f>'BANCO DE DADOS (2)'!L224</f>
        <v>0</v>
      </c>
      <c r="C238">
        <f>'BANCO DE DADOS (2)'!A224</f>
        <v>0</v>
      </c>
      <c r="D238">
        <f>'BANCO DE DADOS (2)'!D224</f>
        <v>0</v>
      </c>
      <c r="E238">
        <f>'BANCO DE DADOS (2)'!E224</f>
        <v>0</v>
      </c>
      <c r="F238" s="178">
        <f>'BANCO DE DADOS (2)'!G224</f>
        <v>0</v>
      </c>
      <c r="G238">
        <f>'BANCO DE DADOS (2)'!F224</f>
        <v>0</v>
      </c>
      <c r="H238">
        <f>'BANCO DE DADOS (2)'!T224</f>
        <v>0</v>
      </c>
      <c r="I238">
        <f>'BANCO DE DADOS (2)'!U224</f>
        <v>0</v>
      </c>
      <c r="J238">
        <f>'BANCO DE DADOS (2)'!X224</f>
        <v>0</v>
      </c>
    </row>
    <row r="239" spans="1:10" x14ac:dyDescent="0.25">
      <c r="A239">
        <f>'BANCO DE DADOS (2)'!H225</f>
        <v>0</v>
      </c>
      <c r="B239">
        <f>'BANCO DE DADOS (2)'!L225</f>
        <v>0</v>
      </c>
      <c r="C239">
        <f>'BANCO DE DADOS (2)'!A225</f>
        <v>0</v>
      </c>
      <c r="D239">
        <f>'BANCO DE DADOS (2)'!D225</f>
        <v>0</v>
      </c>
      <c r="E239">
        <f>'BANCO DE DADOS (2)'!E225</f>
        <v>0</v>
      </c>
      <c r="F239" s="178">
        <f>'BANCO DE DADOS (2)'!G225</f>
        <v>0</v>
      </c>
      <c r="G239">
        <f>'BANCO DE DADOS (2)'!F225</f>
        <v>0</v>
      </c>
      <c r="H239">
        <f>'BANCO DE DADOS (2)'!T225</f>
        <v>0</v>
      </c>
      <c r="I239">
        <f>'BANCO DE DADOS (2)'!U225</f>
        <v>0</v>
      </c>
      <c r="J239">
        <f>'BANCO DE DADOS (2)'!X225</f>
        <v>0</v>
      </c>
    </row>
    <row r="240" spans="1:10" x14ac:dyDescent="0.25">
      <c r="A240">
        <f>'BANCO DE DADOS (2)'!H226</f>
        <v>0</v>
      </c>
      <c r="B240">
        <f>'BANCO DE DADOS (2)'!L226</f>
        <v>0</v>
      </c>
      <c r="C240">
        <f>'BANCO DE DADOS (2)'!A226</f>
        <v>0</v>
      </c>
      <c r="D240">
        <f>'BANCO DE DADOS (2)'!D226</f>
        <v>0</v>
      </c>
      <c r="E240">
        <f>'BANCO DE DADOS (2)'!E226</f>
        <v>0</v>
      </c>
      <c r="F240" s="178">
        <f>'BANCO DE DADOS (2)'!G226</f>
        <v>0</v>
      </c>
      <c r="G240">
        <f>'BANCO DE DADOS (2)'!F226</f>
        <v>0</v>
      </c>
      <c r="H240">
        <f>'BANCO DE DADOS (2)'!T226</f>
        <v>0</v>
      </c>
      <c r="I240">
        <f>'BANCO DE DADOS (2)'!U226</f>
        <v>0</v>
      </c>
      <c r="J240">
        <f>'BANCO DE DADOS (2)'!X226</f>
        <v>0</v>
      </c>
    </row>
    <row r="241" spans="1:10" x14ac:dyDescent="0.25">
      <c r="A241">
        <f>'BANCO DE DADOS (2)'!H227</f>
        <v>0</v>
      </c>
      <c r="B241">
        <f>'BANCO DE DADOS (2)'!L227</f>
        <v>0</v>
      </c>
      <c r="C241">
        <f>'BANCO DE DADOS (2)'!A227</f>
        <v>0</v>
      </c>
      <c r="D241">
        <f>'BANCO DE DADOS (2)'!D227</f>
        <v>0</v>
      </c>
      <c r="E241">
        <f>'BANCO DE DADOS (2)'!E227</f>
        <v>0</v>
      </c>
      <c r="F241" s="178">
        <f>'BANCO DE DADOS (2)'!G227</f>
        <v>0</v>
      </c>
      <c r="G241">
        <f>'BANCO DE DADOS (2)'!F227</f>
        <v>0</v>
      </c>
      <c r="H241">
        <f>'BANCO DE DADOS (2)'!T227</f>
        <v>0</v>
      </c>
      <c r="I241">
        <f>'BANCO DE DADOS (2)'!U227</f>
        <v>0</v>
      </c>
      <c r="J241">
        <f>'BANCO DE DADOS (2)'!X227</f>
        <v>0</v>
      </c>
    </row>
    <row r="242" spans="1:10" x14ac:dyDescent="0.25">
      <c r="A242">
        <f>'BANCO DE DADOS (2)'!H228</f>
        <v>0</v>
      </c>
      <c r="B242">
        <f>'BANCO DE DADOS (2)'!L228</f>
        <v>0</v>
      </c>
      <c r="C242">
        <f>'BANCO DE DADOS (2)'!A228</f>
        <v>0</v>
      </c>
      <c r="D242">
        <f>'BANCO DE DADOS (2)'!D228</f>
        <v>0</v>
      </c>
      <c r="E242">
        <f>'BANCO DE DADOS (2)'!E228</f>
        <v>0</v>
      </c>
      <c r="F242" s="178">
        <f>'BANCO DE DADOS (2)'!G228</f>
        <v>0</v>
      </c>
      <c r="G242">
        <f>'BANCO DE DADOS (2)'!F228</f>
        <v>0</v>
      </c>
      <c r="H242">
        <f>'BANCO DE DADOS (2)'!T228</f>
        <v>0</v>
      </c>
      <c r="I242">
        <f>'BANCO DE DADOS (2)'!U228</f>
        <v>0</v>
      </c>
      <c r="J242">
        <f>'BANCO DE DADOS (2)'!X228</f>
        <v>0</v>
      </c>
    </row>
    <row r="243" spans="1:10" x14ac:dyDescent="0.25">
      <c r="A243">
        <f>'BANCO DE DADOS (2)'!H229</f>
        <v>0</v>
      </c>
      <c r="B243">
        <f>'BANCO DE DADOS (2)'!L229</f>
        <v>0</v>
      </c>
      <c r="C243">
        <f>'BANCO DE DADOS (2)'!A229</f>
        <v>0</v>
      </c>
      <c r="D243">
        <f>'BANCO DE DADOS (2)'!D229</f>
        <v>0</v>
      </c>
      <c r="E243">
        <f>'BANCO DE DADOS (2)'!E229</f>
        <v>0</v>
      </c>
      <c r="F243" s="178">
        <f>'BANCO DE DADOS (2)'!G229</f>
        <v>0</v>
      </c>
      <c r="G243">
        <f>'BANCO DE DADOS (2)'!F229</f>
        <v>0</v>
      </c>
      <c r="H243">
        <f>'BANCO DE DADOS (2)'!T229</f>
        <v>0</v>
      </c>
      <c r="I243">
        <f>'BANCO DE DADOS (2)'!U229</f>
        <v>0</v>
      </c>
      <c r="J243">
        <f>'BANCO DE DADOS (2)'!X229</f>
        <v>0</v>
      </c>
    </row>
    <row r="244" spans="1:10" x14ac:dyDescent="0.25">
      <c r="A244">
        <f>'BANCO DE DADOS (2)'!H230</f>
        <v>0</v>
      </c>
      <c r="B244">
        <f>'BANCO DE DADOS (2)'!L230</f>
        <v>0</v>
      </c>
      <c r="C244">
        <f>'BANCO DE DADOS (2)'!A230</f>
        <v>0</v>
      </c>
      <c r="D244">
        <f>'BANCO DE DADOS (2)'!D230</f>
        <v>0</v>
      </c>
      <c r="E244">
        <f>'BANCO DE DADOS (2)'!E230</f>
        <v>0</v>
      </c>
      <c r="F244" s="178">
        <f>'BANCO DE DADOS (2)'!G230</f>
        <v>0</v>
      </c>
      <c r="G244">
        <f>'BANCO DE DADOS (2)'!F230</f>
        <v>0</v>
      </c>
      <c r="H244">
        <f>'BANCO DE DADOS (2)'!T230</f>
        <v>0</v>
      </c>
      <c r="I244">
        <f>'BANCO DE DADOS (2)'!U230</f>
        <v>0</v>
      </c>
      <c r="J244">
        <f>'BANCO DE DADOS (2)'!X230</f>
        <v>0</v>
      </c>
    </row>
    <row r="245" spans="1:10" x14ac:dyDescent="0.25">
      <c r="A245">
        <f>'BANCO DE DADOS (2)'!H231</f>
        <v>0</v>
      </c>
      <c r="B245">
        <f>'BANCO DE DADOS (2)'!L231</f>
        <v>0</v>
      </c>
      <c r="C245">
        <f>'BANCO DE DADOS (2)'!A231</f>
        <v>0</v>
      </c>
      <c r="D245">
        <f>'BANCO DE DADOS (2)'!D231</f>
        <v>0</v>
      </c>
      <c r="E245">
        <f>'BANCO DE DADOS (2)'!E231</f>
        <v>0</v>
      </c>
      <c r="F245" s="178">
        <f>'BANCO DE DADOS (2)'!G231</f>
        <v>0</v>
      </c>
      <c r="G245">
        <f>'BANCO DE DADOS (2)'!F231</f>
        <v>0</v>
      </c>
      <c r="H245">
        <f>'BANCO DE DADOS (2)'!T231</f>
        <v>0</v>
      </c>
      <c r="I245">
        <f>'BANCO DE DADOS (2)'!U231</f>
        <v>0</v>
      </c>
      <c r="J245">
        <f>'BANCO DE DADOS (2)'!X231</f>
        <v>0</v>
      </c>
    </row>
    <row r="246" spans="1:10" x14ac:dyDescent="0.25">
      <c r="A246">
        <f>'BANCO DE DADOS (2)'!H232</f>
        <v>0</v>
      </c>
      <c r="B246">
        <f>'BANCO DE DADOS (2)'!L232</f>
        <v>0</v>
      </c>
      <c r="C246">
        <f>'BANCO DE DADOS (2)'!A232</f>
        <v>0</v>
      </c>
      <c r="D246">
        <f>'BANCO DE DADOS (2)'!D232</f>
        <v>0</v>
      </c>
      <c r="E246">
        <f>'BANCO DE DADOS (2)'!E232</f>
        <v>0</v>
      </c>
      <c r="F246" s="178">
        <f>'BANCO DE DADOS (2)'!G232</f>
        <v>0</v>
      </c>
      <c r="G246">
        <f>'BANCO DE DADOS (2)'!F232</f>
        <v>0</v>
      </c>
      <c r="H246">
        <f>'BANCO DE DADOS (2)'!T232</f>
        <v>0</v>
      </c>
      <c r="I246">
        <f>'BANCO DE DADOS (2)'!U232</f>
        <v>0</v>
      </c>
      <c r="J246">
        <f>'BANCO DE DADOS (2)'!X232</f>
        <v>0</v>
      </c>
    </row>
    <row r="247" spans="1:10" x14ac:dyDescent="0.25">
      <c r="A247">
        <f>'BANCO DE DADOS (2)'!H233</f>
        <v>0</v>
      </c>
      <c r="B247">
        <f>'BANCO DE DADOS (2)'!L233</f>
        <v>0</v>
      </c>
      <c r="C247">
        <f>'BANCO DE DADOS (2)'!A233</f>
        <v>0</v>
      </c>
      <c r="D247">
        <f>'BANCO DE DADOS (2)'!D233</f>
        <v>0</v>
      </c>
      <c r="E247">
        <f>'BANCO DE DADOS (2)'!E233</f>
        <v>0</v>
      </c>
      <c r="F247" s="178">
        <f>'BANCO DE DADOS (2)'!G233</f>
        <v>0</v>
      </c>
      <c r="G247">
        <f>'BANCO DE DADOS (2)'!F233</f>
        <v>0</v>
      </c>
      <c r="H247">
        <f>'BANCO DE DADOS (2)'!T233</f>
        <v>0</v>
      </c>
      <c r="I247">
        <f>'BANCO DE DADOS (2)'!U233</f>
        <v>0</v>
      </c>
      <c r="J247">
        <f>'BANCO DE DADOS (2)'!X233</f>
        <v>0</v>
      </c>
    </row>
    <row r="248" spans="1:10" x14ac:dyDescent="0.25">
      <c r="A248">
        <f>'BANCO DE DADOS (2)'!H234</f>
        <v>0</v>
      </c>
      <c r="B248">
        <f>'BANCO DE DADOS (2)'!L234</f>
        <v>0</v>
      </c>
      <c r="C248">
        <f>'BANCO DE DADOS (2)'!A234</f>
        <v>0</v>
      </c>
      <c r="D248">
        <f>'BANCO DE DADOS (2)'!D234</f>
        <v>0</v>
      </c>
      <c r="E248">
        <f>'BANCO DE DADOS (2)'!E234</f>
        <v>0</v>
      </c>
      <c r="F248" s="178">
        <f>'BANCO DE DADOS (2)'!G234</f>
        <v>0</v>
      </c>
      <c r="G248">
        <f>'BANCO DE DADOS (2)'!F234</f>
        <v>0</v>
      </c>
      <c r="H248">
        <f>'BANCO DE DADOS (2)'!T234</f>
        <v>0</v>
      </c>
      <c r="I248">
        <f>'BANCO DE DADOS (2)'!U234</f>
        <v>0</v>
      </c>
      <c r="J248">
        <f>'BANCO DE DADOS (2)'!X234</f>
        <v>0</v>
      </c>
    </row>
    <row r="249" spans="1:10" x14ac:dyDescent="0.25">
      <c r="A249">
        <f>'BANCO DE DADOS (2)'!H235</f>
        <v>0</v>
      </c>
      <c r="B249">
        <f>'BANCO DE DADOS (2)'!L235</f>
        <v>0</v>
      </c>
      <c r="C249">
        <f>'BANCO DE DADOS (2)'!A235</f>
        <v>0</v>
      </c>
      <c r="D249">
        <f>'BANCO DE DADOS (2)'!D235</f>
        <v>0</v>
      </c>
      <c r="E249">
        <f>'BANCO DE DADOS (2)'!E235</f>
        <v>0</v>
      </c>
      <c r="F249" s="178">
        <f>'BANCO DE DADOS (2)'!G235</f>
        <v>0</v>
      </c>
      <c r="G249">
        <f>'BANCO DE DADOS (2)'!F235</f>
        <v>0</v>
      </c>
      <c r="H249">
        <f>'BANCO DE DADOS (2)'!T235</f>
        <v>0</v>
      </c>
      <c r="I249">
        <f>'BANCO DE DADOS (2)'!U235</f>
        <v>0</v>
      </c>
      <c r="J249">
        <f>'BANCO DE DADOS (2)'!X235</f>
        <v>0</v>
      </c>
    </row>
    <row r="250" spans="1:10" x14ac:dyDescent="0.25">
      <c r="A250">
        <f>'BANCO DE DADOS (2)'!H236</f>
        <v>0</v>
      </c>
      <c r="B250">
        <f>'BANCO DE DADOS (2)'!L236</f>
        <v>0</v>
      </c>
      <c r="C250">
        <f>'BANCO DE DADOS (2)'!A236</f>
        <v>0</v>
      </c>
      <c r="D250">
        <f>'BANCO DE DADOS (2)'!D236</f>
        <v>0</v>
      </c>
      <c r="E250">
        <f>'BANCO DE DADOS (2)'!E236</f>
        <v>0</v>
      </c>
      <c r="F250" s="178">
        <f>'BANCO DE DADOS (2)'!G236</f>
        <v>0</v>
      </c>
      <c r="G250">
        <f>'BANCO DE DADOS (2)'!F236</f>
        <v>0</v>
      </c>
      <c r="H250">
        <f>'BANCO DE DADOS (2)'!T236</f>
        <v>0</v>
      </c>
      <c r="I250">
        <f>'BANCO DE DADOS (2)'!U236</f>
        <v>0</v>
      </c>
      <c r="J250">
        <f>'BANCO DE DADOS (2)'!X236</f>
        <v>0</v>
      </c>
    </row>
    <row r="251" spans="1:10" x14ac:dyDescent="0.25">
      <c r="A251">
        <f>'BANCO DE DADOS (2)'!H237</f>
        <v>0</v>
      </c>
      <c r="B251">
        <f>'BANCO DE DADOS (2)'!L237</f>
        <v>0</v>
      </c>
      <c r="C251">
        <f>'BANCO DE DADOS (2)'!A237</f>
        <v>0</v>
      </c>
      <c r="D251">
        <f>'BANCO DE DADOS (2)'!D237</f>
        <v>0</v>
      </c>
      <c r="E251">
        <f>'BANCO DE DADOS (2)'!E237</f>
        <v>0</v>
      </c>
      <c r="F251" s="178">
        <f>'BANCO DE DADOS (2)'!G237</f>
        <v>0</v>
      </c>
      <c r="G251">
        <f>'BANCO DE DADOS (2)'!F237</f>
        <v>0</v>
      </c>
      <c r="H251">
        <f>'BANCO DE DADOS (2)'!T237</f>
        <v>0</v>
      </c>
      <c r="I251">
        <f>'BANCO DE DADOS (2)'!U237</f>
        <v>0</v>
      </c>
      <c r="J251">
        <f>'BANCO DE DADOS (2)'!X237</f>
        <v>0</v>
      </c>
    </row>
    <row r="252" spans="1:10" x14ac:dyDescent="0.25">
      <c r="A252">
        <f>'BANCO DE DADOS (2)'!H238</f>
        <v>0</v>
      </c>
      <c r="B252">
        <f>'BANCO DE DADOS (2)'!L238</f>
        <v>0</v>
      </c>
      <c r="C252">
        <f>'BANCO DE DADOS (2)'!A238</f>
        <v>0</v>
      </c>
      <c r="D252">
        <f>'BANCO DE DADOS (2)'!D238</f>
        <v>0</v>
      </c>
      <c r="E252">
        <f>'BANCO DE DADOS (2)'!E238</f>
        <v>0</v>
      </c>
      <c r="F252" s="178">
        <f>'BANCO DE DADOS (2)'!G238</f>
        <v>0</v>
      </c>
      <c r="G252">
        <f>'BANCO DE DADOS (2)'!F238</f>
        <v>0</v>
      </c>
      <c r="H252">
        <f>'BANCO DE DADOS (2)'!T238</f>
        <v>0</v>
      </c>
      <c r="I252">
        <f>'BANCO DE DADOS (2)'!U238</f>
        <v>0</v>
      </c>
      <c r="J252">
        <f>'BANCO DE DADOS (2)'!X238</f>
        <v>0</v>
      </c>
    </row>
    <row r="253" spans="1:10" x14ac:dyDescent="0.25">
      <c r="A253">
        <f>'BANCO DE DADOS (2)'!H239</f>
        <v>0</v>
      </c>
      <c r="B253">
        <f>'BANCO DE DADOS (2)'!L239</f>
        <v>0</v>
      </c>
      <c r="C253">
        <f>'BANCO DE DADOS (2)'!A239</f>
        <v>0</v>
      </c>
      <c r="D253">
        <f>'BANCO DE DADOS (2)'!D239</f>
        <v>0</v>
      </c>
      <c r="E253">
        <f>'BANCO DE DADOS (2)'!E239</f>
        <v>0</v>
      </c>
      <c r="F253" s="178">
        <f>'BANCO DE DADOS (2)'!G239</f>
        <v>0</v>
      </c>
      <c r="G253">
        <f>'BANCO DE DADOS (2)'!F239</f>
        <v>0</v>
      </c>
      <c r="H253">
        <f>'BANCO DE DADOS (2)'!T239</f>
        <v>0</v>
      </c>
      <c r="I253">
        <f>'BANCO DE DADOS (2)'!U239</f>
        <v>0</v>
      </c>
      <c r="J253">
        <f>'BANCO DE DADOS (2)'!X239</f>
        <v>0</v>
      </c>
    </row>
    <row r="254" spans="1:10" x14ac:dyDescent="0.25">
      <c r="A254">
        <f>'BANCO DE DADOS (2)'!H240</f>
        <v>0</v>
      </c>
      <c r="B254">
        <f>'BANCO DE DADOS (2)'!L240</f>
        <v>0</v>
      </c>
      <c r="C254">
        <f>'BANCO DE DADOS (2)'!A240</f>
        <v>0</v>
      </c>
      <c r="D254">
        <f>'BANCO DE DADOS (2)'!D240</f>
        <v>0</v>
      </c>
      <c r="E254">
        <f>'BANCO DE DADOS (2)'!E240</f>
        <v>0</v>
      </c>
      <c r="F254" s="178">
        <f>'BANCO DE DADOS (2)'!G240</f>
        <v>0</v>
      </c>
      <c r="G254">
        <f>'BANCO DE DADOS (2)'!F240</f>
        <v>0</v>
      </c>
      <c r="H254">
        <f>'BANCO DE DADOS (2)'!T240</f>
        <v>0</v>
      </c>
      <c r="I254">
        <f>'BANCO DE DADOS (2)'!U240</f>
        <v>0</v>
      </c>
      <c r="J254">
        <f>'BANCO DE DADOS (2)'!X240</f>
        <v>0</v>
      </c>
    </row>
    <row r="255" spans="1:10" x14ac:dyDescent="0.25">
      <c r="A255">
        <f>'BANCO DE DADOS (2)'!H241</f>
        <v>0</v>
      </c>
      <c r="B255">
        <f>'BANCO DE DADOS (2)'!L241</f>
        <v>0</v>
      </c>
      <c r="C255">
        <f>'BANCO DE DADOS (2)'!A241</f>
        <v>0</v>
      </c>
      <c r="D255">
        <f>'BANCO DE DADOS (2)'!D241</f>
        <v>0</v>
      </c>
      <c r="E255">
        <f>'BANCO DE DADOS (2)'!E241</f>
        <v>0</v>
      </c>
      <c r="F255" s="178">
        <f>'BANCO DE DADOS (2)'!G241</f>
        <v>0</v>
      </c>
      <c r="G255">
        <f>'BANCO DE DADOS (2)'!F241</f>
        <v>0</v>
      </c>
      <c r="H255">
        <f>'BANCO DE DADOS (2)'!T241</f>
        <v>0</v>
      </c>
      <c r="I255">
        <f>'BANCO DE DADOS (2)'!U241</f>
        <v>0</v>
      </c>
      <c r="J255">
        <f>'BANCO DE DADOS (2)'!X241</f>
        <v>0</v>
      </c>
    </row>
    <row r="256" spans="1:10" x14ac:dyDescent="0.25">
      <c r="A256">
        <f>'BANCO DE DADOS (2)'!H242</f>
        <v>0</v>
      </c>
      <c r="B256">
        <f>'BANCO DE DADOS (2)'!L242</f>
        <v>0</v>
      </c>
      <c r="C256">
        <f>'BANCO DE DADOS (2)'!A242</f>
        <v>0</v>
      </c>
      <c r="D256">
        <f>'BANCO DE DADOS (2)'!D242</f>
        <v>0</v>
      </c>
      <c r="E256">
        <f>'BANCO DE DADOS (2)'!E242</f>
        <v>0</v>
      </c>
      <c r="F256" s="178">
        <f>'BANCO DE DADOS (2)'!G242</f>
        <v>0</v>
      </c>
      <c r="G256">
        <f>'BANCO DE DADOS (2)'!F242</f>
        <v>0</v>
      </c>
      <c r="H256">
        <f>'BANCO DE DADOS (2)'!T242</f>
        <v>0</v>
      </c>
      <c r="I256">
        <f>'BANCO DE DADOS (2)'!U242</f>
        <v>0</v>
      </c>
      <c r="J256">
        <f>'BANCO DE DADOS (2)'!X242</f>
        <v>0</v>
      </c>
    </row>
    <row r="257" spans="1:10" x14ac:dyDescent="0.25">
      <c r="A257">
        <f>'BANCO DE DADOS (2)'!H243</f>
        <v>0</v>
      </c>
      <c r="B257">
        <f>'BANCO DE DADOS (2)'!L243</f>
        <v>0</v>
      </c>
      <c r="C257">
        <f>'BANCO DE DADOS (2)'!A243</f>
        <v>0</v>
      </c>
      <c r="D257">
        <f>'BANCO DE DADOS (2)'!D243</f>
        <v>0</v>
      </c>
      <c r="E257">
        <f>'BANCO DE DADOS (2)'!E243</f>
        <v>0</v>
      </c>
      <c r="F257" s="178">
        <f>'BANCO DE DADOS (2)'!G243</f>
        <v>0</v>
      </c>
      <c r="G257">
        <f>'BANCO DE DADOS (2)'!F243</f>
        <v>0</v>
      </c>
      <c r="H257">
        <f>'BANCO DE DADOS (2)'!T243</f>
        <v>0</v>
      </c>
      <c r="I257">
        <f>'BANCO DE DADOS (2)'!U243</f>
        <v>0</v>
      </c>
      <c r="J257">
        <f>'BANCO DE DADOS (2)'!X243</f>
        <v>0</v>
      </c>
    </row>
    <row r="258" spans="1:10" x14ac:dyDescent="0.25">
      <c r="A258">
        <f>'BANCO DE DADOS (2)'!H244</f>
        <v>0</v>
      </c>
      <c r="B258">
        <f>'BANCO DE DADOS (2)'!L244</f>
        <v>0</v>
      </c>
      <c r="C258">
        <f>'BANCO DE DADOS (2)'!A244</f>
        <v>0</v>
      </c>
      <c r="D258">
        <f>'BANCO DE DADOS (2)'!D244</f>
        <v>0</v>
      </c>
      <c r="E258">
        <f>'BANCO DE DADOS (2)'!E244</f>
        <v>0</v>
      </c>
      <c r="F258" s="178">
        <f>'BANCO DE DADOS (2)'!G244</f>
        <v>0</v>
      </c>
      <c r="G258">
        <f>'BANCO DE DADOS (2)'!F244</f>
        <v>0</v>
      </c>
      <c r="H258">
        <f>'BANCO DE DADOS (2)'!T244</f>
        <v>0</v>
      </c>
      <c r="I258">
        <f>'BANCO DE DADOS (2)'!U244</f>
        <v>0</v>
      </c>
      <c r="J258">
        <f>'BANCO DE DADOS (2)'!X244</f>
        <v>0</v>
      </c>
    </row>
    <row r="259" spans="1:10" x14ac:dyDescent="0.25">
      <c r="A259">
        <f>'BANCO DE DADOS (2)'!H245</f>
        <v>0</v>
      </c>
      <c r="B259">
        <f>'BANCO DE DADOS (2)'!L245</f>
        <v>0</v>
      </c>
      <c r="C259">
        <f>'BANCO DE DADOS (2)'!A245</f>
        <v>0</v>
      </c>
      <c r="D259">
        <f>'BANCO DE DADOS (2)'!D245</f>
        <v>0</v>
      </c>
      <c r="E259">
        <f>'BANCO DE DADOS (2)'!E245</f>
        <v>0</v>
      </c>
      <c r="F259" s="178">
        <f>'BANCO DE DADOS (2)'!G245</f>
        <v>0</v>
      </c>
      <c r="G259">
        <f>'BANCO DE DADOS (2)'!F245</f>
        <v>0</v>
      </c>
      <c r="H259">
        <f>'BANCO DE DADOS (2)'!T245</f>
        <v>0</v>
      </c>
      <c r="I259">
        <f>'BANCO DE DADOS (2)'!U245</f>
        <v>0</v>
      </c>
      <c r="J259">
        <f>'BANCO DE DADOS (2)'!X245</f>
        <v>0</v>
      </c>
    </row>
    <row r="260" spans="1:10" x14ac:dyDescent="0.25">
      <c r="A260">
        <f>'BANCO DE DADOS (2)'!H246</f>
        <v>0</v>
      </c>
      <c r="B260">
        <f>'BANCO DE DADOS (2)'!L246</f>
        <v>0</v>
      </c>
      <c r="C260">
        <f>'BANCO DE DADOS (2)'!A246</f>
        <v>0</v>
      </c>
      <c r="D260">
        <f>'BANCO DE DADOS (2)'!D246</f>
        <v>0</v>
      </c>
      <c r="E260">
        <f>'BANCO DE DADOS (2)'!E246</f>
        <v>0</v>
      </c>
      <c r="F260" s="178">
        <f>'BANCO DE DADOS (2)'!G246</f>
        <v>0</v>
      </c>
      <c r="G260">
        <f>'BANCO DE DADOS (2)'!F246</f>
        <v>0</v>
      </c>
      <c r="H260">
        <f>'BANCO DE DADOS (2)'!T246</f>
        <v>0</v>
      </c>
      <c r="I260">
        <f>'BANCO DE DADOS (2)'!U246</f>
        <v>0</v>
      </c>
      <c r="J260">
        <f>'BANCO DE DADOS (2)'!X246</f>
        <v>0</v>
      </c>
    </row>
    <row r="261" spans="1:10" x14ac:dyDescent="0.25">
      <c r="A261">
        <f>'BANCO DE DADOS (2)'!H247</f>
        <v>0</v>
      </c>
      <c r="B261">
        <f>'BANCO DE DADOS (2)'!L247</f>
        <v>0</v>
      </c>
      <c r="C261">
        <f>'BANCO DE DADOS (2)'!A247</f>
        <v>0</v>
      </c>
      <c r="D261">
        <f>'BANCO DE DADOS (2)'!D247</f>
        <v>0</v>
      </c>
      <c r="E261">
        <f>'BANCO DE DADOS (2)'!E247</f>
        <v>0</v>
      </c>
      <c r="F261" s="178">
        <f>'BANCO DE DADOS (2)'!G247</f>
        <v>0</v>
      </c>
      <c r="G261">
        <f>'BANCO DE DADOS (2)'!F247</f>
        <v>0</v>
      </c>
      <c r="H261">
        <f>'BANCO DE DADOS (2)'!T247</f>
        <v>0</v>
      </c>
      <c r="I261">
        <f>'BANCO DE DADOS (2)'!U247</f>
        <v>0</v>
      </c>
      <c r="J261">
        <f>'BANCO DE DADOS (2)'!X247</f>
        <v>0</v>
      </c>
    </row>
    <row r="262" spans="1:10" x14ac:dyDescent="0.25">
      <c r="A262">
        <f>'BANCO DE DADOS (2)'!H248</f>
        <v>0</v>
      </c>
      <c r="B262">
        <f>'BANCO DE DADOS (2)'!L248</f>
        <v>0</v>
      </c>
      <c r="C262">
        <f>'BANCO DE DADOS (2)'!A248</f>
        <v>0</v>
      </c>
      <c r="D262">
        <f>'BANCO DE DADOS (2)'!D248</f>
        <v>0</v>
      </c>
      <c r="E262">
        <f>'BANCO DE DADOS (2)'!E248</f>
        <v>0</v>
      </c>
      <c r="F262" s="178">
        <f>'BANCO DE DADOS (2)'!G248</f>
        <v>0</v>
      </c>
      <c r="G262">
        <f>'BANCO DE DADOS (2)'!F248</f>
        <v>0</v>
      </c>
      <c r="H262">
        <f>'BANCO DE DADOS (2)'!T248</f>
        <v>0</v>
      </c>
      <c r="I262">
        <f>'BANCO DE DADOS (2)'!U248</f>
        <v>0</v>
      </c>
      <c r="J262">
        <f>'BANCO DE DADOS (2)'!X248</f>
        <v>0</v>
      </c>
    </row>
    <row r="263" spans="1:10" x14ac:dyDescent="0.25">
      <c r="A263">
        <f>'BANCO DE DADOS (2)'!H249</f>
        <v>0</v>
      </c>
      <c r="B263">
        <f>'BANCO DE DADOS (2)'!L249</f>
        <v>0</v>
      </c>
      <c r="C263">
        <f>'BANCO DE DADOS (2)'!A249</f>
        <v>0</v>
      </c>
      <c r="D263">
        <f>'BANCO DE DADOS (2)'!D249</f>
        <v>0</v>
      </c>
      <c r="E263">
        <f>'BANCO DE DADOS (2)'!E249</f>
        <v>0</v>
      </c>
      <c r="F263" s="178">
        <f>'BANCO DE DADOS (2)'!G249</f>
        <v>0</v>
      </c>
      <c r="G263">
        <f>'BANCO DE DADOS (2)'!F249</f>
        <v>0</v>
      </c>
      <c r="H263">
        <f>'BANCO DE DADOS (2)'!T249</f>
        <v>0</v>
      </c>
      <c r="I263">
        <f>'BANCO DE DADOS (2)'!U249</f>
        <v>0</v>
      </c>
      <c r="J263">
        <f>'BANCO DE DADOS (2)'!X249</f>
        <v>0</v>
      </c>
    </row>
    <row r="264" spans="1:10" x14ac:dyDescent="0.25">
      <c r="A264">
        <f>'BANCO DE DADOS (2)'!H250</f>
        <v>0</v>
      </c>
      <c r="B264">
        <f>'BANCO DE DADOS (2)'!L250</f>
        <v>0</v>
      </c>
      <c r="C264">
        <f>'BANCO DE DADOS (2)'!A250</f>
        <v>0</v>
      </c>
      <c r="D264">
        <f>'BANCO DE DADOS (2)'!D250</f>
        <v>0</v>
      </c>
      <c r="E264">
        <f>'BANCO DE DADOS (2)'!E250</f>
        <v>0</v>
      </c>
      <c r="F264" s="178">
        <f>'BANCO DE DADOS (2)'!G250</f>
        <v>0</v>
      </c>
      <c r="G264">
        <f>'BANCO DE DADOS (2)'!F250</f>
        <v>0</v>
      </c>
      <c r="H264">
        <f>'BANCO DE DADOS (2)'!T250</f>
        <v>0</v>
      </c>
      <c r="I264">
        <f>'BANCO DE DADOS (2)'!U250</f>
        <v>0</v>
      </c>
      <c r="J264">
        <f>'BANCO DE DADOS (2)'!X250</f>
        <v>0</v>
      </c>
    </row>
    <row r="265" spans="1:10" x14ac:dyDescent="0.25">
      <c r="A265">
        <f>'BANCO DE DADOS (2)'!H251</f>
        <v>0</v>
      </c>
      <c r="B265">
        <f>'BANCO DE DADOS (2)'!L251</f>
        <v>0</v>
      </c>
      <c r="C265">
        <f>'BANCO DE DADOS (2)'!A251</f>
        <v>0</v>
      </c>
      <c r="D265">
        <f>'BANCO DE DADOS (2)'!D251</f>
        <v>0</v>
      </c>
      <c r="E265">
        <f>'BANCO DE DADOS (2)'!E251</f>
        <v>0</v>
      </c>
      <c r="F265" s="178">
        <f>'BANCO DE DADOS (2)'!G251</f>
        <v>0</v>
      </c>
      <c r="G265">
        <f>'BANCO DE DADOS (2)'!F251</f>
        <v>0</v>
      </c>
      <c r="H265">
        <f>'BANCO DE DADOS (2)'!T251</f>
        <v>0</v>
      </c>
      <c r="I265">
        <f>'BANCO DE DADOS (2)'!U251</f>
        <v>0</v>
      </c>
      <c r="J265">
        <f>'BANCO DE DADOS (2)'!X251</f>
        <v>0</v>
      </c>
    </row>
    <row r="266" spans="1:10" x14ac:dyDescent="0.25">
      <c r="A266">
        <f>'BANCO DE DADOS (2)'!H252</f>
        <v>0</v>
      </c>
      <c r="B266">
        <f>'BANCO DE DADOS (2)'!L252</f>
        <v>0</v>
      </c>
      <c r="C266">
        <f>'BANCO DE DADOS (2)'!A252</f>
        <v>0</v>
      </c>
      <c r="D266">
        <f>'BANCO DE DADOS (2)'!D252</f>
        <v>0</v>
      </c>
      <c r="E266">
        <f>'BANCO DE DADOS (2)'!E252</f>
        <v>0</v>
      </c>
      <c r="F266" s="178">
        <f>'BANCO DE DADOS (2)'!G252</f>
        <v>0</v>
      </c>
      <c r="G266">
        <f>'BANCO DE DADOS (2)'!F252</f>
        <v>0</v>
      </c>
      <c r="H266">
        <f>'BANCO DE DADOS (2)'!T252</f>
        <v>0</v>
      </c>
      <c r="I266">
        <f>'BANCO DE DADOS (2)'!U252</f>
        <v>0</v>
      </c>
      <c r="J266">
        <f>'BANCO DE DADOS (2)'!X252</f>
        <v>0</v>
      </c>
    </row>
    <row r="267" spans="1:10" x14ac:dyDescent="0.25">
      <c r="A267">
        <f>'BANCO DE DADOS (2)'!H253</f>
        <v>0</v>
      </c>
      <c r="B267">
        <f>'BANCO DE DADOS (2)'!L253</f>
        <v>0</v>
      </c>
      <c r="C267">
        <f>'BANCO DE DADOS (2)'!A253</f>
        <v>0</v>
      </c>
      <c r="D267">
        <f>'BANCO DE DADOS (2)'!D253</f>
        <v>0</v>
      </c>
      <c r="E267">
        <f>'BANCO DE DADOS (2)'!E253</f>
        <v>0</v>
      </c>
      <c r="F267" s="178">
        <f>'BANCO DE DADOS (2)'!G253</f>
        <v>0</v>
      </c>
      <c r="G267">
        <f>'BANCO DE DADOS (2)'!F253</f>
        <v>0</v>
      </c>
      <c r="H267">
        <f>'BANCO DE DADOS (2)'!T253</f>
        <v>0</v>
      </c>
      <c r="I267">
        <f>'BANCO DE DADOS (2)'!U253</f>
        <v>0</v>
      </c>
      <c r="J267">
        <f>'BANCO DE DADOS (2)'!X253</f>
        <v>0</v>
      </c>
    </row>
    <row r="268" spans="1:10" x14ac:dyDescent="0.25">
      <c r="A268">
        <f>'BANCO DE DADOS (2)'!H254</f>
        <v>0</v>
      </c>
      <c r="B268">
        <f>'BANCO DE DADOS (2)'!L254</f>
        <v>0</v>
      </c>
      <c r="C268">
        <f>'BANCO DE DADOS (2)'!A254</f>
        <v>0</v>
      </c>
      <c r="D268">
        <f>'BANCO DE DADOS (2)'!D254</f>
        <v>0</v>
      </c>
      <c r="E268">
        <f>'BANCO DE DADOS (2)'!E254</f>
        <v>0</v>
      </c>
      <c r="F268" s="178">
        <f>'BANCO DE DADOS (2)'!G254</f>
        <v>0</v>
      </c>
      <c r="G268">
        <f>'BANCO DE DADOS (2)'!F254</f>
        <v>0</v>
      </c>
      <c r="H268">
        <f>'BANCO DE DADOS (2)'!T254</f>
        <v>0</v>
      </c>
      <c r="I268">
        <f>'BANCO DE DADOS (2)'!U254</f>
        <v>0</v>
      </c>
      <c r="J268">
        <f>'BANCO DE DADOS (2)'!X254</f>
        <v>0</v>
      </c>
    </row>
    <row r="269" spans="1:10" x14ac:dyDescent="0.25">
      <c r="A269">
        <f>'BANCO DE DADOS (2)'!H255</f>
        <v>0</v>
      </c>
      <c r="B269">
        <f>'BANCO DE DADOS (2)'!L255</f>
        <v>0</v>
      </c>
      <c r="C269">
        <f>'BANCO DE DADOS (2)'!A255</f>
        <v>0</v>
      </c>
      <c r="D269">
        <f>'BANCO DE DADOS (2)'!D255</f>
        <v>0</v>
      </c>
      <c r="E269">
        <f>'BANCO DE DADOS (2)'!E255</f>
        <v>0</v>
      </c>
      <c r="F269" s="178">
        <f>'BANCO DE DADOS (2)'!G255</f>
        <v>0</v>
      </c>
      <c r="G269">
        <f>'BANCO DE DADOS (2)'!F255</f>
        <v>0</v>
      </c>
      <c r="H269">
        <f>'BANCO DE DADOS (2)'!T255</f>
        <v>0</v>
      </c>
      <c r="I269">
        <f>'BANCO DE DADOS (2)'!U255</f>
        <v>0</v>
      </c>
      <c r="J269">
        <f>'BANCO DE DADOS (2)'!X255</f>
        <v>0</v>
      </c>
    </row>
    <row r="270" spans="1:10" x14ac:dyDescent="0.25">
      <c r="A270">
        <f>'BANCO DE DADOS (2)'!H256</f>
        <v>0</v>
      </c>
      <c r="B270">
        <f>'BANCO DE DADOS (2)'!L256</f>
        <v>0</v>
      </c>
      <c r="C270">
        <f>'BANCO DE DADOS (2)'!A256</f>
        <v>0</v>
      </c>
      <c r="D270">
        <f>'BANCO DE DADOS (2)'!D256</f>
        <v>0</v>
      </c>
      <c r="E270">
        <f>'BANCO DE DADOS (2)'!E256</f>
        <v>0</v>
      </c>
      <c r="F270" s="178">
        <f>'BANCO DE DADOS (2)'!G256</f>
        <v>0</v>
      </c>
      <c r="G270">
        <f>'BANCO DE DADOS (2)'!F256</f>
        <v>0</v>
      </c>
      <c r="H270">
        <f>'BANCO DE DADOS (2)'!T256</f>
        <v>0</v>
      </c>
      <c r="I270">
        <f>'BANCO DE DADOS (2)'!U256</f>
        <v>0</v>
      </c>
      <c r="J270">
        <f>'BANCO DE DADOS (2)'!X256</f>
        <v>0</v>
      </c>
    </row>
    <row r="271" spans="1:10" x14ac:dyDescent="0.25">
      <c r="A271">
        <f>'BANCO DE DADOS (2)'!H257</f>
        <v>0</v>
      </c>
      <c r="B271">
        <f>'BANCO DE DADOS (2)'!L257</f>
        <v>0</v>
      </c>
      <c r="C271">
        <f>'BANCO DE DADOS (2)'!A257</f>
        <v>0</v>
      </c>
      <c r="D271">
        <f>'BANCO DE DADOS (2)'!D257</f>
        <v>0</v>
      </c>
      <c r="E271">
        <f>'BANCO DE DADOS (2)'!E257</f>
        <v>0</v>
      </c>
      <c r="F271" s="178">
        <f>'BANCO DE DADOS (2)'!G257</f>
        <v>0</v>
      </c>
      <c r="G271">
        <f>'BANCO DE DADOS (2)'!F257</f>
        <v>0</v>
      </c>
      <c r="H271">
        <f>'BANCO DE DADOS (2)'!T257</f>
        <v>0</v>
      </c>
      <c r="I271">
        <f>'BANCO DE DADOS (2)'!U257</f>
        <v>0</v>
      </c>
      <c r="J271">
        <f>'BANCO DE DADOS (2)'!X257</f>
        <v>0</v>
      </c>
    </row>
    <row r="272" spans="1:10" x14ac:dyDescent="0.25">
      <c r="A272">
        <f>'BANCO DE DADOS (2)'!H258</f>
        <v>0</v>
      </c>
      <c r="B272">
        <f>'BANCO DE DADOS (2)'!L258</f>
        <v>0</v>
      </c>
      <c r="C272">
        <f>'BANCO DE DADOS (2)'!A258</f>
        <v>0</v>
      </c>
      <c r="D272">
        <f>'BANCO DE DADOS (2)'!D258</f>
        <v>0</v>
      </c>
      <c r="E272">
        <f>'BANCO DE DADOS (2)'!E258</f>
        <v>0</v>
      </c>
      <c r="F272" s="178">
        <f>'BANCO DE DADOS (2)'!G258</f>
        <v>0</v>
      </c>
      <c r="G272">
        <f>'BANCO DE DADOS (2)'!F258</f>
        <v>0</v>
      </c>
      <c r="H272">
        <f>'BANCO DE DADOS (2)'!T258</f>
        <v>0</v>
      </c>
      <c r="I272">
        <f>'BANCO DE DADOS (2)'!U258</f>
        <v>0</v>
      </c>
      <c r="J272">
        <f>'BANCO DE DADOS (2)'!X258</f>
        <v>0</v>
      </c>
    </row>
    <row r="273" spans="1:10" x14ac:dyDescent="0.25">
      <c r="A273">
        <f>'BANCO DE DADOS (2)'!H259</f>
        <v>0</v>
      </c>
      <c r="B273">
        <f>'BANCO DE DADOS (2)'!L259</f>
        <v>0</v>
      </c>
      <c r="C273">
        <f>'BANCO DE DADOS (2)'!A259</f>
        <v>0</v>
      </c>
      <c r="D273">
        <f>'BANCO DE DADOS (2)'!D259</f>
        <v>0</v>
      </c>
      <c r="E273">
        <f>'BANCO DE DADOS (2)'!E259</f>
        <v>0</v>
      </c>
      <c r="F273" s="178">
        <f>'BANCO DE DADOS (2)'!G259</f>
        <v>0</v>
      </c>
      <c r="G273">
        <f>'BANCO DE DADOS (2)'!F259</f>
        <v>0</v>
      </c>
      <c r="H273">
        <f>'BANCO DE DADOS (2)'!T259</f>
        <v>0</v>
      </c>
      <c r="I273">
        <f>'BANCO DE DADOS (2)'!U259</f>
        <v>0</v>
      </c>
      <c r="J273">
        <f>'BANCO DE DADOS (2)'!X259</f>
        <v>0</v>
      </c>
    </row>
    <row r="274" spans="1:10" x14ac:dyDescent="0.25">
      <c r="A274">
        <f>'BANCO DE DADOS (2)'!H260</f>
        <v>0</v>
      </c>
      <c r="B274">
        <f>'BANCO DE DADOS (2)'!L260</f>
        <v>0</v>
      </c>
      <c r="C274">
        <f>'BANCO DE DADOS (2)'!A260</f>
        <v>0</v>
      </c>
      <c r="D274">
        <f>'BANCO DE DADOS (2)'!D260</f>
        <v>0</v>
      </c>
      <c r="E274">
        <f>'BANCO DE DADOS (2)'!E260</f>
        <v>0</v>
      </c>
      <c r="F274" s="178">
        <f>'BANCO DE DADOS (2)'!G260</f>
        <v>0</v>
      </c>
      <c r="G274">
        <f>'BANCO DE DADOS (2)'!F260</f>
        <v>0</v>
      </c>
      <c r="H274">
        <f>'BANCO DE DADOS (2)'!T260</f>
        <v>0</v>
      </c>
      <c r="I274">
        <f>'BANCO DE DADOS (2)'!U260</f>
        <v>0</v>
      </c>
      <c r="J274">
        <f>'BANCO DE DADOS (2)'!X260</f>
        <v>0</v>
      </c>
    </row>
    <row r="275" spans="1:10" x14ac:dyDescent="0.25">
      <c r="A275">
        <f>'BANCO DE DADOS (2)'!H261</f>
        <v>0</v>
      </c>
      <c r="B275">
        <f>'BANCO DE DADOS (2)'!L261</f>
        <v>0</v>
      </c>
      <c r="C275">
        <f>'BANCO DE DADOS (2)'!A261</f>
        <v>0</v>
      </c>
      <c r="D275">
        <f>'BANCO DE DADOS (2)'!D261</f>
        <v>0</v>
      </c>
      <c r="E275">
        <f>'BANCO DE DADOS (2)'!E261</f>
        <v>0</v>
      </c>
      <c r="F275" s="178">
        <f>'BANCO DE DADOS (2)'!G261</f>
        <v>0</v>
      </c>
      <c r="G275">
        <f>'BANCO DE DADOS (2)'!F261</f>
        <v>0</v>
      </c>
      <c r="H275">
        <f>'BANCO DE DADOS (2)'!T261</f>
        <v>0</v>
      </c>
      <c r="I275">
        <f>'BANCO DE DADOS (2)'!U261</f>
        <v>0</v>
      </c>
      <c r="J275">
        <f>'BANCO DE DADOS (2)'!X261</f>
        <v>0</v>
      </c>
    </row>
    <row r="276" spans="1:10" x14ac:dyDescent="0.25">
      <c r="A276">
        <f>'BANCO DE DADOS (2)'!H262</f>
        <v>0</v>
      </c>
      <c r="B276">
        <f>'BANCO DE DADOS (2)'!L262</f>
        <v>0</v>
      </c>
      <c r="C276">
        <f>'BANCO DE DADOS (2)'!A262</f>
        <v>0</v>
      </c>
      <c r="D276">
        <f>'BANCO DE DADOS (2)'!D262</f>
        <v>0</v>
      </c>
      <c r="E276">
        <f>'BANCO DE DADOS (2)'!E262</f>
        <v>0</v>
      </c>
      <c r="F276" s="178">
        <f>'BANCO DE DADOS (2)'!G262</f>
        <v>0</v>
      </c>
      <c r="G276">
        <f>'BANCO DE DADOS (2)'!F262</f>
        <v>0</v>
      </c>
      <c r="H276">
        <f>'BANCO DE DADOS (2)'!T262</f>
        <v>0</v>
      </c>
      <c r="I276">
        <f>'BANCO DE DADOS (2)'!U262</f>
        <v>0</v>
      </c>
      <c r="J276">
        <f>'BANCO DE DADOS (2)'!X262</f>
        <v>0</v>
      </c>
    </row>
    <row r="277" spans="1:10" x14ac:dyDescent="0.25">
      <c r="A277">
        <f>'BANCO DE DADOS (2)'!H263</f>
        <v>0</v>
      </c>
      <c r="B277">
        <f>'BANCO DE DADOS (2)'!L263</f>
        <v>0</v>
      </c>
      <c r="C277">
        <f>'BANCO DE DADOS (2)'!A263</f>
        <v>0</v>
      </c>
      <c r="D277">
        <f>'BANCO DE DADOS (2)'!D263</f>
        <v>0</v>
      </c>
      <c r="E277">
        <f>'BANCO DE DADOS (2)'!E263</f>
        <v>0</v>
      </c>
      <c r="F277" s="178">
        <f>'BANCO DE DADOS (2)'!G263</f>
        <v>0</v>
      </c>
      <c r="G277">
        <f>'BANCO DE DADOS (2)'!F263</f>
        <v>0</v>
      </c>
      <c r="H277">
        <f>'BANCO DE DADOS (2)'!T263</f>
        <v>0</v>
      </c>
      <c r="I277">
        <f>'BANCO DE DADOS (2)'!U263</f>
        <v>0</v>
      </c>
      <c r="J277">
        <f>'BANCO DE DADOS (2)'!X263</f>
        <v>0</v>
      </c>
    </row>
    <row r="278" spans="1:10" x14ac:dyDescent="0.25">
      <c r="A278">
        <f>'BANCO DE DADOS (2)'!H264</f>
        <v>0</v>
      </c>
      <c r="B278">
        <f>'BANCO DE DADOS (2)'!L264</f>
        <v>0</v>
      </c>
      <c r="C278">
        <f>'BANCO DE DADOS (2)'!A264</f>
        <v>0</v>
      </c>
      <c r="D278">
        <f>'BANCO DE DADOS (2)'!D264</f>
        <v>0</v>
      </c>
      <c r="E278">
        <f>'BANCO DE DADOS (2)'!E264</f>
        <v>0</v>
      </c>
      <c r="F278" s="178">
        <f>'BANCO DE DADOS (2)'!G264</f>
        <v>0</v>
      </c>
      <c r="G278">
        <f>'BANCO DE DADOS (2)'!F264</f>
        <v>0</v>
      </c>
      <c r="H278">
        <f>'BANCO DE DADOS (2)'!T264</f>
        <v>0</v>
      </c>
      <c r="I278">
        <f>'BANCO DE DADOS (2)'!U264</f>
        <v>0</v>
      </c>
      <c r="J278">
        <f>'BANCO DE DADOS (2)'!X264</f>
        <v>0</v>
      </c>
    </row>
    <row r="279" spans="1:10" x14ac:dyDescent="0.25">
      <c r="A279">
        <f>'BANCO DE DADOS (2)'!H265</f>
        <v>0</v>
      </c>
      <c r="B279">
        <f>'BANCO DE DADOS (2)'!L265</f>
        <v>0</v>
      </c>
      <c r="C279">
        <f>'BANCO DE DADOS (2)'!A265</f>
        <v>0</v>
      </c>
      <c r="D279">
        <f>'BANCO DE DADOS (2)'!D265</f>
        <v>0</v>
      </c>
      <c r="E279">
        <f>'BANCO DE DADOS (2)'!E265</f>
        <v>0</v>
      </c>
      <c r="F279" s="178">
        <f>'BANCO DE DADOS (2)'!G265</f>
        <v>0</v>
      </c>
      <c r="G279">
        <f>'BANCO DE DADOS (2)'!F265</f>
        <v>0</v>
      </c>
      <c r="H279">
        <f>'BANCO DE DADOS (2)'!T265</f>
        <v>0</v>
      </c>
      <c r="I279">
        <f>'BANCO DE DADOS (2)'!U265</f>
        <v>0</v>
      </c>
      <c r="J279">
        <f>'BANCO DE DADOS (2)'!X265</f>
        <v>0</v>
      </c>
    </row>
    <row r="280" spans="1:10" x14ac:dyDescent="0.25">
      <c r="A280">
        <f>'BANCO DE DADOS (2)'!H266</f>
        <v>0</v>
      </c>
      <c r="B280">
        <f>'BANCO DE DADOS (2)'!L266</f>
        <v>0</v>
      </c>
      <c r="C280">
        <f>'BANCO DE DADOS (2)'!A266</f>
        <v>0</v>
      </c>
      <c r="D280">
        <f>'BANCO DE DADOS (2)'!D266</f>
        <v>0</v>
      </c>
      <c r="E280">
        <f>'BANCO DE DADOS (2)'!E266</f>
        <v>0</v>
      </c>
      <c r="F280" s="178">
        <f>'BANCO DE DADOS (2)'!G266</f>
        <v>0</v>
      </c>
      <c r="G280">
        <f>'BANCO DE DADOS (2)'!F266</f>
        <v>0</v>
      </c>
      <c r="H280">
        <f>'BANCO DE DADOS (2)'!T266</f>
        <v>0</v>
      </c>
      <c r="I280">
        <f>'BANCO DE DADOS (2)'!U266</f>
        <v>0</v>
      </c>
      <c r="J280">
        <f>'BANCO DE DADOS (2)'!X266</f>
        <v>0</v>
      </c>
    </row>
    <row r="281" spans="1:10" x14ac:dyDescent="0.25">
      <c r="A281">
        <f>'BANCO DE DADOS (2)'!H267</f>
        <v>0</v>
      </c>
      <c r="B281">
        <f>'BANCO DE DADOS (2)'!L267</f>
        <v>0</v>
      </c>
      <c r="C281">
        <f>'BANCO DE DADOS (2)'!A267</f>
        <v>0</v>
      </c>
      <c r="D281">
        <f>'BANCO DE DADOS (2)'!D267</f>
        <v>0</v>
      </c>
      <c r="E281">
        <f>'BANCO DE DADOS (2)'!E267</f>
        <v>0</v>
      </c>
      <c r="F281" s="178">
        <f>'BANCO DE DADOS (2)'!G267</f>
        <v>0</v>
      </c>
      <c r="G281">
        <f>'BANCO DE DADOS (2)'!F267</f>
        <v>0</v>
      </c>
      <c r="H281">
        <f>'BANCO DE DADOS (2)'!T267</f>
        <v>0</v>
      </c>
      <c r="I281">
        <f>'BANCO DE DADOS (2)'!U267</f>
        <v>0</v>
      </c>
      <c r="J281">
        <f>'BANCO DE DADOS (2)'!X267</f>
        <v>0</v>
      </c>
    </row>
    <row r="282" spans="1:10" x14ac:dyDescent="0.25">
      <c r="A282">
        <f>'BANCO DE DADOS (2)'!H268</f>
        <v>0</v>
      </c>
      <c r="B282">
        <f>'BANCO DE DADOS (2)'!L268</f>
        <v>0</v>
      </c>
      <c r="C282">
        <f>'BANCO DE DADOS (2)'!A268</f>
        <v>0</v>
      </c>
      <c r="D282">
        <f>'BANCO DE DADOS (2)'!D268</f>
        <v>0</v>
      </c>
      <c r="E282">
        <f>'BANCO DE DADOS (2)'!E268</f>
        <v>0</v>
      </c>
      <c r="F282" s="178">
        <f>'BANCO DE DADOS (2)'!G268</f>
        <v>0</v>
      </c>
      <c r="G282">
        <f>'BANCO DE DADOS (2)'!F268</f>
        <v>0</v>
      </c>
      <c r="H282">
        <f>'BANCO DE DADOS (2)'!T268</f>
        <v>0</v>
      </c>
      <c r="I282">
        <f>'BANCO DE DADOS (2)'!U268</f>
        <v>0</v>
      </c>
      <c r="J282">
        <f>'BANCO DE DADOS (2)'!X268</f>
        <v>0</v>
      </c>
    </row>
    <row r="283" spans="1:10" x14ac:dyDescent="0.25">
      <c r="A283">
        <f>'BANCO DE DADOS (2)'!H269</f>
        <v>0</v>
      </c>
      <c r="B283">
        <f>'BANCO DE DADOS (2)'!L269</f>
        <v>0</v>
      </c>
      <c r="C283">
        <f>'BANCO DE DADOS (2)'!A269</f>
        <v>0</v>
      </c>
      <c r="D283">
        <f>'BANCO DE DADOS (2)'!D269</f>
        <v>0</v>
      </c>
      <c r="E283">
        <f>'BANCO DE DADOS (2)'!E269</f>
        <v>0</v>
      </c>
      <c r="F283" s="178">
        <f>'BANCO DE DADOS (2)'!G269</f>
        <v>0</v>
      </c>
      <c r="G283">
        <f>'BANCO DE DADOS (2)'!F269</f>
        <v>0</v>
      </c>
      <c r="H283">
        <f>'BANCO DE DADOS (2)'!T269</f>
        <v>0</v>
      </c>
      <c r="I283">
        <f>'BANCO DE DADOS (2)'!U269</f>
        <v>0</v>
      </c>
      <c r="J283">
        <f>'BANCO DE DADOS (2)'!X269</f>
        <v>0</v>
      </c>
    </row>
    <row r="284" spans="1:10" x14ac:dyDescent="0.25">
      <c r="A284">
        <f>'BANCO DE DADOS (2)'!H270</f>
        <v>0</v>
      </c>
      <c r="B284">
        <f>'BANCO DE DADOS (2)'!L270</f>
        <v>0</v>
      </c>
      <c r="C284">
        <f>'BANCO DE DADOS (2)'!A270</f>
        <v>0</v>
      </c>
      <c r="D284">
        <f>'BANCO DE DADOS (2)'!D270</f>
        <v>0</v>
      </c>
      <c r="E284">
        <f>'BANCO DE DADOS (2)'!E270</f>
        <v>0</v>
      </c>
      <c r="F284" s="178">
        <f>'BANCO DE DADOS (2)'!G270</f>
        <v>0</v>
      </c>
      <c r="G284">
        <f>'BANCO DE DADOS (2)'!F270</f>
        <v>0</v>
      </c>
      <c r="H284">
        <f>'BANCO DE DADOS (2)'!T270</f>
        <v>0</v>
      </c>
      <c r="I284">
        <f>'BANCO DE DADOS (2)'!U270</f>
        <v>0</v>
      </c>
      <c r="J284">
        <f>'BANCO DE DADOS (2)'!X270</f>
        <v>0</v>
      </c>
    </row>
    <row r="285" spans="1:10" x14ac:dyDescent="0.25">
      <c r="A285">
        <f>'BANCO DE DADOS (2)'!H271</f>
        <v>0</v>
      </c>
      <c r="B285">
        <f>'BANCO DE DADOS (2)'!L271</f>
        <v>0</v>
      </c>
      <c r="C285">
        <f>'BANCO DE DADOS (2)'!A271</f>
        <v>0</v>
      </c>
      <c r="D285">
        <f>'BANCO DE DADOS (2)'!D271</f>
        <v>0</v>
      </c>
      <c r="E285">
        <f>'BANCO DE DADOS (2)'!E271</f>
        <v>0</v>
      </c>
      <c r="F285" s="178">
        <f>'BANCO DE DADOS (2)'!G271</f>
        <v>0</v>
      </c>
      <c r="G285">
        <f>'BANCO DE DADOS (2)'!F271</f>
        <v>0</v>
      </c>
      <c r="H285">
        <f>'BANCO DE DADOS (2)'!T271</f>
        <v>0</v>
      </c>
      <c r="I285">
        <f>'BANCO DE DADOS (2)'!U271</f>
        <v>0</v>
      </c>
      <c r="J285">
        <f>'BANCO DE DADOS (2)'!X271</f>
        <v>0</v>
      </c>
    </row>
    <row r="286" spans="1:10" x14ac:dyDescent="0.25">
      <c r="A286">
        <f>'BANCO DE DADOS (2)'!H272</f>
        <v>0</v>
      </c>
      <c r="B286">
        <f>'BANCO DE DADOS (2)'!L272</f>
        <v>0</v>
      </c>
      <c r="C286">
        <f>'BANCO DE DADOS (2)'!A272</f>
        <v>0</v>
      </c>
      <c r="D286">
        <f>'BANCO DE DADOS (2)'!D272</f>
        <v>0</v>
      </c>
      <c r="E286">
        <f>'BANCO DE DADOS (2)'!E272</f>
        <v>0</v>
      </c>
      <c r="F286" s="178">
        <f>'BANCO DE DADOS (2)'!G272</f>
        <v>0</v>
      </c>
      <c r="G286">
        <f>'BANCO DE DADOS (2)'!F272</f>
        <v>0</v>
      </c>
      <c r="H286">
        <f>'BANCO DE DADOS (2)'!T272</f>
        <v>0</v>
      </c>
      <c r="I286">
        <f>'BANCO DE DADOS (2)'!U272</f>
        <v>0</v>
      </c>
      <c r="J286">
        <f>'BANCO DE DADOS (2)'!X272</f>
        <v>0</v>
      </c>
    </row>
    <row r="287" spans="1:10" x14ac:dyDescent="0.25">
      <c r="A287">
        <f>'BANCO DE DADOS (2)'!H273</f>
        <v>0</v>
      </c>
      <c r="B287">
        <f>'BANCO DE DADOS (2)'!L273</f>
        <v>0</v>
      </c>
      <c r="C287">
        <f>'BANCO DE DADOS (2)'!A273</f>
        <v>0</v>
      </c>
      <c r="D287">
        <f>'BANCO DE DADOS (2)'!D273</f>
        <v>0</v>
      </c>
      <c r="E287">
        <f>'BANCO DE DADOS (2)'!E273</f>
        <v>0</v>
      </c>
      <c r="F287" s="178">
        <f>'BANCO DE DADOS (2)'!G273</f>
        <v>0</v>
      </c>
      <c r="G287">
        <f>'BANCO DE DADOS (2)'!F273</f>
        <v>0</v>
      </c>
      <c r="H287">
        <f>'BANCO DE DADOS (2)'!T273</f>
        <v>0</v>
      </c>
      <c r="I287">
        <f>'BANCO DE DADOS (2)'!U273</f>
        <v>0</v>
      </c>
      <c r="J287">
        <f>'BANCO DE DADOS (2)'!X273</f>
        <v>0</v>
      </c>
    </row>
    <row r="288" spans="1:10" x14ac:dyDescent="0.25">
      <c r="A288">
        <f>'BANCO DE DADOS (2)'!H274</f>
        <v>0</v>
      </c>
      <c r="B288">
        <f>'BANCO DE DADOS (2)'!L274</f>
        <v>0</v>
      </c>
      <c r="C288">
        <f>'BANCO DE DADOS (2)'!A274</f>
        <v>0</v>
      </c>
      <c r="D288">
        <f>'BANCO DE DADOS (2)'!D274</f>
        <v>0</v>
      </c>
      <c r="E288">
        <f>'BANCO DE DADOS (2)'!E274</f>
        <v>0</v>
      </c>
      <c r="F288" s="178">
        <f>'BANCO DE DADOS (2)'!G274</f>
        <v>0</v>
      </c>
      <c r="G288">
        <f>'BANCO DE DADOS (2)'!F274</f>
        <v>0</v>
      </c>
      <c r="H288">
        <f>'BANCO DE DADOS (2)'!T274</f>
        <v>0</v>
      </c>
      <c r="I288">
        <f>'BANCO DE DADOS (2)'!U274</f>
        <v>0</v>
      </c>
      <c r="J288">
        <f>'BANCO DE DADOS (2)'!X274</f>
        <v>0</v>
      </c>
    </row>
    <row r="289" spans="1:10" x14ac:dyDescent="0.25">
      <c r="A289">
        <f>'BANCO DE DADOS (2)'!H275</f>
        <v>0</v>
      </c>
      <c r="B289">
        <f>'BANCO DE DADOS (2)'!L275</f>
        <v>0</v>
      </c>
      <c r="C289">
        <f>'BANCO DE DADOS (2)'!A275</f>
        <v>0</v>
      </c>
      <c r="D289">
        <f>'BANCO DE DADOS (2)'!D275</f>
        <v>0</v>
      </c>
      <c r="E289">
        <f>'BANCO DE DADOS (2)'!E275</f>
        <v>0</v>
      </c>
      <c r="F289" s="178">
        <f>'BANCO DE DADOS (2)'!G275</f>
        <v>0</v>
      </c>
      <c r="G289">
        <f>'BANCO DE DADOS (2)'!F275</f>
        <v>0</v>
      </c>
      <c r="H289">
        <f>'BANCO DE DADOS (2)'!T275</f>
        <v>0</v>
      </c>
      <c r="I289">
        <f>'BANCO DE DADOS (2)'!U275</f>
        <v>0</v>
      </c>
      <c r="J289">
        <f>'BANCO DE DADOS (2)'!X275</f>
        <v>0</v>
      </c>
    </row>
    <row r="290" spans="1:10" x14ac:dyDescent="0.25">
      <c r="A290">
        <f>'BANCO DE DADOS (2)'!H276</f>
        <v>0</v>
      </c>
      <c r="B290">
        <f>'BANCO DE DADOS (2)'!L276</f>
        <v>0</v>
      </c>
      <c r="C290">
        <f>'BANCO DE DADOS (2)'!A276</f>
        <v>0</v>
      </c>
      <c r="D290">
        <f>'BANCO DE DADOS (2)'!D276</f>
        <v>0</v>
      </c>
      <c r="E290">
        <f>'BANCO DE DADOS (2)'!E276</f>
        <v>0</v>
      </c>
      <c r="F290" s="178">
        <f>'BANCO DE DADOS (2)'!G276</f>
        <v>0</v>
      </c>
      <c r="G290">
        <f>'BANCO DE DADOS (2)'!F276</f>
        <v>0</v>
      </c>
      <c r="H290">
        <f>'BANCO DE DADOS (2)'!T276</f>
        <v>0</v>
      </c>
      <c r="I290">
        <f>'BANCO DE DADOS (2)'!U276</f>
        <v>0</v>
      </c>
      <c r="J290">
        <f>'BANCO DE DADOS (2)'!X276</f>
        <v>0</v>
      </c>
    </row>
    <row r="291" spans="1:10" x14ac:dyDescent="0.25">
      <c r="A291">
        <f>'BANCO DE DADOS (2)'!H277</f>
        <v>0</v>
      </c>
      <c r="B291">
        <f>'BANCO DE DADOS (2)'!L277</f>
        <v>0</v>
      </c>
      <c r="C291">
        <f>'BANCO DE DADOS (2)'!A277</f>
        <v>0</v>
      </c>
      <c r="D291">
        <f>'BANCO DE DADOS (2)'!D277</f>
        <v>0</v>
      </c>
      <c r="E291">
        <f>'BANCO DE DADOS (2)'!E277</f>
        <v>0</v>
      </c>
      <c r="F291" s="178">
        <f>'BANCO DE DADOS (2)'!G277</f>
        <v>0</v>
      </c>
      <c r="G291">
        <f>'BANCO DE DADOS (2)'!F277</f>
        <v>0</v>
      </c>
      <c r="H291">
        <f>'BANCO DE DADOS (2)'!T277</f>
        <v>0</v>
      </c>
      <c r="I291">
        <f>'BANCO DE DADOS (2)'!U277</f>
        <v>0</v>
      </c>
      <c r="J291">
        <f>'BANCO DE DADOS (2)'!X277</f>
        <v>0</v>
      </c>
    </row>
    <row r="292" spans="1:10" x14ac:dyDescent="0.25">
      <c r="A292">
        <f>'BANCO DE DADOS (2)'!H278</f>
        <v>0</v>
      </c>
      <c r="B292">
        <f>'BANCO DE DADOS (2)'!L278</f>
        <v>0</v>
      </c>
      <c r="C292">
        <f>'BANCO DE DADOS (2)'!A278</f>
        <v>0</v>
      </c>
      <c r="D292">
        <f>'BANCO DE DADOS (2)'!D278</f>
        <v>0</v>
      </c>
      <c r="E292">
        <f>'BANCO DE DADOS (2)'!E278</f>
        <v>0</v>
      </c>
      <c r="F292" s="178">
        <f>'BANCO DE DADOS (2)'!G278</f>
        <v>0</v>
      </c>
      <c r="G292">
        <f>'BANCO DE DADOS (2)'!F278</f>
        <v>0</v>
      </c>
      <c r="H292">
        <f>'BANCO DE DADOS (2)'!T278</f>
        <v>0</v>
      </c>
      <c r="I292">
        <f>'BANCO DE DADOS (2)'!U278</f>
        <v>0</v>
      </c>
      <c r="J292">
        <f>'BANCO DE DADOS (2)'!X278</f>
        <v>0</v>
      </c>
    </row>
    <row r="293" spans="1:10" x14ac:dyDescent="0.25">
      <c r="A293">
        <f>'BANCO DE DADOS (2)'!H279</f>
        <v>0</v>
      </c>
      <c r="B293">
        <f>'BANCO DE DADOS (2)'!L279</f>
        <v>0</v>
      </c>
      <c r="C293">
        <f>'BANCO DE DADOS (2)'!A279</f>
        <v>0</v>
      </c>
      <c r="D293">
        <f>'BANCO DE DADOS (2)'!D279</f>
        <v>0</v>
      </c>
      <c r="E293">
        <f>'BANCO DE DADOS (2)'!E279</f>
        <v>0</v>
      </c>
      <c r="F293" s="178">
        <f>'BANCO DE DADOS (2)'!G279</f>
        <v>0</v>
      </c>
      <c r="G293">
        <f>'BANCO DE DADOS (2)'!F279</f>
        <v>0</v>
      </c>
      <c r="H293">
        <f>'BANCO DE DADOS (2)'!T279</f>
        <v>0</v>
      </c>
      <c r="I293">
        <f>'BANCO DE DADOS (2)'!U279</f>
        <v>0</v>
      </c>
      <c r="J293">
        <f>'BANCO DE DADOS (2)'!X279</f>
        <v>0</v>
      </c>
    </row>
    <row r="294" spans="1:10" x14ac:dyDescent="0.25">
      <c r="A294">
        <f>'BANCO DE DADOS (2)'!H280</f>
        <v>0</v>
      </c>
      <c r="B294">
        <f>'BANCO DE DADOS (2)'!L280</f>
        <v>0</v>
      </c>
      <c r="C294">
        <f>'BANCO DE DADOS (2)'!A280</f>
        <v>0</v>
      </c>
      <c r="D294">
        <f>'BANCO DE DADOS (2)'!D280</f>
        <v>0</v>
      </c>
      <c r="E294">
        <f>'BANCO DE DADOS (2)'!E280</f>
        <v>0</v>
      </c>
      <c r="F294" s="178">
        <f>'BANCO DE DADOS (2)'!G280</f>
        <v>0</v>
      </c>
      <c r="G294">
        <f>'BANCO DE DADOS (2)'!F280</f>
        <v>0</v>
      </c>
      <c r="H294">
        <f>'BANCO DE DADOS (2)'!T280</f>
        <v>0</v>
      </c>
      <c r="I294">
        <f>'BANCO DE DADOS (2)'!U280</f>
        <v>0</v>
      </c>
      <c r="J294">
        <f>'BANCO DE DADOS (2)'!X280</f>
        <v>0</v>
      </c>
    </row>
    <row r="295" spans="1:10" x14ac:dyDescent="0.25">
      <c r="A295">
        <f>'BANCO DE DADOS (2)'!H281</f>
        <v>0</v>
      </c>
      <c r="B295">
        <f>'BANCO DE DADOS (2)'!L281</f>
        <v>0</v>
      </c>
      <c r="C295">
        <f>'BANCO DE DADOS (2)'!A281</f>
        <v>0</v>
      </c>
      <c r="D295">
        <f>'BANCO DE DADOS (2)'!D281</f>
        <v>0</v>
      </c>
      <c r="E295">
        <f>'BANCO DE DADOS (2)'!E281</f>
        <v>0</v>
      </c>
      <c r="F295" s="178">
        <f>'BANCO DE DADOS (2)'!G281</f>
        <v>0</v>
      </c>
      <c r="G295">
        <f>'BANCO DE DADOS (2)'!F281</f>
        <v>0</v>
      </c>
      <c r="H295">
        <f>'BANCO DE DADOS (2)'!T281</f>
        <v>0</v>
      </c>
      <c r="I295">
        <f>'BANCO DE DADOS (2)'!U281</f>
        <v>0</v>
      </c>
      <c r="J295">
        <f>'BANCO DE DADOS (2)'!X281</f>
        <v>0</v>
      </c>
    </row>
    <row r="296" spans="1:10" x14ac:dyDescent="0.25">
      <c r="A296">
        <f>'BANCO DE DADOS (2)'!H282</f>
        <v>0</v>
      </c>
      <c r="B296">
        <f>'BANCO DE DADOS (2)'!L282</f>
        <v>0</v>
      </c>
      <c r="C296">
        <f>'BANCO DE DADOS (2)'!A282</f>
        <v>0</v>
      </c>
      <c r="D296">
        <f>'BANCO DE DADOS (2)'!D282</f>
        <v>0</v>
      </c>
      <c r="E296">
        <f>'BANCO DE DADOS (2)'!E282</f>
        <v>0</v>
      </c>
      <c r="F296" s="178">
        <f>'BANCO DE DADOS (2)'!G282</f>
        <v>0</v>
      </c>
      <c r="G296">
        <f>'BANCO DE DADOS (2)'!F282</f>
        <v>0</v>
      </c>
      <c r="H296">
        <f>'BANCO DE DADOS (2)'!T282</f>
        <v>0</v>
      </c>
      <c r="I296">
        <f>'BANCO DE DADOS (2)'!U282</f>
        <v>0</v>
      </c>
      <c r="J296">
        <f>'BANCO DE DADOS (2)'!X282</f>
        <v>0</v>
      </c>
    </row>
    <row r="297" spans="1:10" x14ac:dyDescent="0.25">
      <c r="A297">
        <f>'BANCO DE DADOS (2)'!H283</f>
        <v>0</v>
      </c>
      <c r="B297">
        <f>'BANCO DE DADOS (2)'!L283</f>
        <v>0</v>
      </c>
      <c r="C297">
        <f>'BANCO DE DADOS (2)'!A283</f>
        <v>0</v>
      </c>
      <c r="D297">
        <f>'BANCO DE DADOS (2)'!D283</f>
        <v>0</v>
      </c>
      <c r="E297">
        <f>'BANCO DE DADOS (2)'!E283</f>
        <v>0</v>
      </c>
      <c r="F297" s="178">
        <f>'BANCO DE DADOS (2)'!G283</f>
        <v>0</v>
      </c>
      <c r="G297">
        <f>'BANCO DE DADOS (2)'!F283</f>
        <v>0</v>
      </c>
      <c r="H297">
        <f>'BANCO DE DADOS (2)'!T283</f>
        <v>0</v>
      </c>
      <c r="I297">
        <f>'BANCO DE DADOS (2)'!U283</f>
        <v>0</v>
      </c>
      <c r="J297">
        <f>'BANCO DE DADOS (2)'!X283</f>
        <v>0</v>
      </c>
    </row>
    <row r="298" spans="1:10" x14ac:dyDescent="0.25">
      <c r="A298">
        <f>'BANCO DE DADOS (2)'!H284</f>
        <v>0</v>
      </c>
      <c r="B298">
        <f>'BANCO DE DADOS (2)'!L284</f>
        <v>0</v>
      </c>
      <c r="C298">
        <f>'BANCO DE DADOS (2)'!A284</f>
        <v>0</v>
      </c>
      <c r="D298">
        <f>'BANCO DE DADOS (2)'!D284</f>
        <v>0</v>
      </c>
      <c r="E298">
        <f>'BANCO DE DADOS (2)'!E284</f>
        <v>0</v>
      </c>
      <c r="F298" s="178">
        <f>'BANCO DE DADOS (2)'!G284</f>
        <v>0</v>
      </c>
      <c r="G298">
        <f>'BANCO DE DADOS (2)'!F284</f>
        <v>0</v>
      </c>
      <c r="H298">
        <f>'BANCO DE DADOS (2)'!T284</f>
        <v>0</v>
      </c>
      <c r="I298">
        <f>'BANCO DE DADOS (2)'!U284</f>
        <v>0</v>
      </c>
      <c r="J298">
        <f>'BANCO DE DADOS (2)'!X284</f>
        <v>0</v>
      </c>
    </row>
    <row r="299" spans="1:10" x14ac:dyDescent="0.25">
      <c r="A299">
        <f>'BANCO DE DADOS (2)'!H285</f>
        <v>0</v>
      </c>
      <c r="B299">
        <f>'BANCO DE DADOS (2)'!L285</f>
        <v>0</v>
      </c>
      <c r="C299">
        <f>'BANCO DE DADOS (2)'!A285</f>
        <v>0</v>
      </c>
      <c r="D299">
        <f>'BANCO DE DADOS (2)'!D285</f>
        <v>0</v>
      </c>
      <c r="E299">
        <f>'BANCO DE DADOS (2)'!E285</f>
        <v>0</v>
      </c>
      <c r="F299" s="178">
        <f>'BANCO DE DADOS (2)'!G285</f>
        <v>0</v>
      </c>
      <c r="G299">
        <f>'BANCO DE DADOS (2)'!F285</f>
        <v>0</v>
      </c>
      <c r="H299">
        <f>'BANCO DE DADOS (2)'!T285</f>
        <v>0</v>
      </c>
      <c r="I299">
        <f>'BANCO DE DADOS (2)'!U285</f>
        <v>0</v>
      </c>
      <c r="J299">
        <f>'BANCO DE DADOS (2)'!X285</f>
        <v>0</v>
      </c>
    </row>
    <row r="300" spans="1:10" x14ac:dyDescent="0.25">
      <c r="A300">
        <f>'BANCO DE DADOS (2)'!H286</f>
        <v>0</v>
      </c>
      <c r="B300">
        <f>'BANCO DE DADOS (2)'!L286</f>
        <v>0</v>
      </c>
      <c r="C300">
        <f>'BANCO DE DADOS (2)'!A286</f>
        <v>0</v>
      </c>
      <c r="D300">
        <f>'BANCO DE DADOS (2)'!D286</f>
        <v>0</v>
      </c>
      <c r="E300">
        <f>'BANCO DE DADOS (2)'!E286</f>
        <v>0</v>
      </c>
      <c r="F300" s="178">
        <f>'BANCO DE DADOS (2)'!G286</f>
        <v>0</v>
      </c>
      <c r="G300">
        <f>'BANCO DE DADOS (2)'!F286</f>
        <v>0</v>
      </c>
      <c r="H300">
        <f>'BANCO DE DADOS (2)'!T286</f>
        <v>0</v>
      </c>
      <c r="I300">
        <f>'BANCO DE DADOS (2)'!U286</f>
        <v>0</v>
      </c>
      <c r="J300">
        <f>'BANCO DE DADOS (2)'!X286</f>
        <v>0</v>
      </c>
    </row>
    <row r="301" spans="1:10" x14ac:dyDescent="0.25">
      <c r="A301">
        <f>'BANCO DE DADOS (2)'!H287</f>
        <v>0</v>
      </c>
      <c r="B301">
        <f>'BANCO DE DADOS (2)'!L287</f>
        <v>0</v>
      </c>
      <c r="C301">
        <f>'BANCO DE DADOS (2)'!A287</f>
        <v>0</v>
      </c>
      <c r="D301">
        <f>'BANCO DE DADOS (2)'!D287</f>
        <v>0</v>
      </c>
      <c r="E301">
        <f>'BANCO DE DADOS (2)'!E287</f>
        <v>0</v>
      </c>
      <c r="F301" s="178">
        <f>'BANCO DE DADOS (2)'!G287</f>
        <v>0</v>
      </c>
      <c r="G301">
        <f>'BANCO DE DADOS (2)'!F287</f>
        <v>0</v>
      </c>
      <c r="H301">
        <f>'BANCO DE DADOS (2)'!T287</f>
        <v>0</v>
      </c>
      <c r="I301">
        <f>'BANCO DE DADOS (2)'!U287</f>
        <v>0</v>
      </c>
      <c r="J301">
        <f>'BANCO DE DADOS (2)'!X287</f>
        <v>0</v>
      </c>
    </row>
    <row r="302" spans="1:10" x14ac:dyDescent="0.25">
      <c r="A302">
        <f>'BANCO DE DADOS (2)'!H288</f>
        <v>0</v>
      </c>
      <c r="B302">
        <f>'BANCO DE DADOS (2)'!L288</f>
        <v>0</v>
      </c>
      <c r="C302">
        <f>'BANCO DE DADOS (2)'!A288</f>
        <v>0</v>
      </c>
      <c r="D302">
        <f>'BANCO DE DADOS (2)'!D288</f>
        <v>0</v>
      </c>
      <c r="E302">
        <f>'BANCO DE DADOS (2)'!E288</f>
        <v>0</v>
      </c>
      <c r="F302" s="178">
        <f>'BANCO DE DADOS (2)'!G288</f>
        <v>0</v>
      </c>
      <c r="G302">
        <f>'BANCO DE DADOS (2)'!F288</f>
        <v>0</v>
      </c>
      <c r="H302">
        <f>'BANCO DE DADOS (2)'!T288</f>
        <v>0</v>
      </c>
      <c r="I302">
        <f>'BANCO DE DADOS (2)'!U288</f>
        <v>0</v>
      </c>
      <c r="J302">
        <f>'BANCO DE DADOS (2)'!X288</f>
        <v>0</v>
      </c>
    </row>
    <row r="303" spans="1:10" x14ac:dyDescent="0.25">
      <c r="A303">
        <f>'BANCO DE DADOS (2)'!H289</f>
        <v>0</v>
      </c>
      <c r="B303">
        <f>'BANCO DE DADOS (2)'!L289</f>
        <v>0</v>
      </c>
      <c r="C303">
        <f>'BANCO DE DADOS (2)'!A289</f>
        <v>0</v>
      </c>
      <c r="D303">
        <f>'BANCO DE DADOS (2)'!D289</f>
        <v>0</v>
      </c>
      <c r="E303">
        <f>'BANCO DE DADOS (2)'!E289</f>
        <v>0</v>
      </c>
      <c r="F303" s="178">
        <f>'BANCO DE DADOS (2)'!G289</f>
        <v>0</v>
      </c>
      <c r="G303">
        <f>'BANCO DE DADOS (2)'!F289</f>
        <v>0</v>
      </c>
      <c r="H303">
        <f>'BANCO DE DADOS (2)'!T289</f>
        <v>0</v>
      </c>
      <c r="I303">
        <f>'BANCO DE DADOS (2)'!U289</f>
        <v>0</v>
      </c>
      <c r="J303">
        <f>'BANCO DE DADOS (2)'!X289</f>
        <v>0</v>
      </c>
    </row>
    <row r="304" spans="1:10" x14ac:dyDescent="0.25">
      <c r="A304">
        <f>'BANCO DE DADOS (2)'!H290</f>
        <v>0</v>
      </c>
      <c r="B304">
        <f>'BANCO DE DADOS (2)'!L290</f>
        <v>0</v>
      </c>
      <c r="C304">
        <f>'BANCO DE DADOS (2)'!A290</f>
        <v>0</v>
      </c>
      <c r="D304">
        <f>'BANCO DE DADOS (2)'!D290</f>
        <v>0</v>
      </c>
      <c r="E304">
        <f>'BANCO DE DADOS (2)'!E290</f>
        <v>0</v>
      </c>
      <c r="F304" s="178">
        <f>'BANCO DE DADOS (2)'!G290</f>
        <v>0</v>
      </c>
      <c r="G304">
        <f>'BANCO DE DADOS (2)'!F290</f>
        <v>0</v>
      </c>
      <c r="H304">
        <f>'BANCO DE DADOS (2)'!T290</f>
        <v>0</v>
      </c>
      <c r="I304">
        <f>'BANCO DE DADOS (2)'!U290</f>
        <v>0</v>
      </c>
      <c r="J304">
        <f>'BANCO DE DADOS (2)'!X290</f>
        <v>0</v>
      </c>
    </row>
    <row r="305" spans="1:10" x14ac:dyDescent="0.25">
      <c r="A305">
        <f>'BANCO DE DADOS (2)'!H291</f>
        <v>0</v>
      </c>
      <c r="B305">
        <f>'BANCO DE DADOS (2)'!L291</f>
        <v>0</v>
      </c>
      <c r="C305">
        <f>'BANCO DE DADOS (2)'!A291</f>
        <v>0</v>
      </c>
      <c r="D305">
        <f>'BANCO DE DADOS (2)'!D291</f>
        <v>0</v>
      </c>
      <c r="E305">
        <f>'BANCO DE DADOS (2)'!E291</f>
        <v>0</v>
      </c>
      <c r="F305" s="178">
        <f>'BANCO DE DADOS (2)'!G291</f>
        <v>0</v>
      </c>
      <c r="G305">
        <f>'BANCO DE DADOS (2)'!F291</f>
        <v>0</v>
      </c>
      <c r="H305">
        <f>'BANCO DE DADOS (2)'!T291</f>
        <v>0</v>
      </c>
      <c r="I305">
        <f>'BANCO DE DADOS (2)'!U291</f>
        <v>0</v>
      </c>
      <c r="J305">
        <f>'BANCO DE DADOS (2)'!X291</f>
        <v>0</v>
      </c>
    </row>
    <row r="306" spans="1:10" x14ac:dyDescent="0.25">
      <c r="A306">
        <f>'BANCO DE DADOS (2)'!H292</f>
        <v>0</v>
      </c>
      <c r="B306">
        <f>'BANCO DE DADOS (2)'!L292</f>
        <v>0</v>
      </c>
      <c r="C306">
        <f>'BANCO DE DADOS (2)'!A292</f>
        <v>0</v>
      </c>
      <c r="D306">
        <f>'BANCO DE DADOS (2)'!D292</f>
        <v>0</v>
      </c>
      <c r="E306">
        <f>'BANCO DE DADOS (2)'!E292</f>
        <v>0</v>
      </c>
      <c r="F306" s="178">
        <f>'BANCO DE DADOS (2)'!G292</f>
        <v>0</v>
      </c>
      <c r="G306">
        <f>'BANCO DE DADOS (2)'!F292</f>
        <v>0</v>
      </c>
      <c r="H306">
        <f>'BANCO DE DADOS (2)'!T292</f>
        <v>0</v>
      </c>
      <c r="I306">
        <f>'BANCO DE DADOS (2)'!U292</f>
        <v>0</v>
      </c>
      <c r="J306">
        <f>'BANCO DE DADOS (2)'!X292</f>
        <v>0</v>
      </c>
    </row>
    <row r="307" spans="1:10" x14ac:dyDescent="0.25">
      <c r="A307">
        <f>'BANCO DE DADOS (2)'!H293</f>
        <v>0</v>
      </c>
      <c r="B307">
        <f>'BANCO DE DADOS (2)'!L293</f>
        <v>0</v>
      </c>
      <c r="C307">
        <f>'BANCO DE DADOS (2)'!A293</f>
        <v>0</v>
      </c>
      <c r="D307">
        <f>'BANCO DE DADOS (2)'!D293</f>
        <v>0</v>
      </c>
      <c r="E307">
        <f>'BANCO DE DADOS (2)'!E293</f>
        <v>0</v>
      </c>
      <c r="F307" s="178">
        <f>'BANCO DE DADOS (2)'!G293</f>
        <v>0</v>
      </c>
      <c r="G307">
        <f>'BANCO DE DADOS (2)'!F293</f>
        <v>0</v>
      </c>
      <c r="H307">
        <f>'BANCO DE DADOS (2)'!T293</f>
        <v>0</v>
      </c>
      <c r="I307">
        <f>'BANCO DE DADOS (2)'!U293</f>
        <v>0</v>
      </c>
      <c r="J307">
        <f>'BANCO DE DADOS (2)'!X293</f>
        <v>0</v>
      </c>
    </row>
    <row r="308" spans="1:10" x14ac:dyDescent="0.25">
      <c r="A308">
        <f>'BANCO DE DADOS (2)'!H294</f>
        <v>0</v>
      </c>
      <c r="B308">
        <f>'BANCO DE DADOS (2)'!L294</f>
        <v>0</v>
      </c>
      <c r="C308">
        <f>'BANCO DE DADOS (2)'!A294</f>
        <v>0</v>
      </c>
      <c r="D308">
        <f>'BANCO DE DADOS (2)'!D294</f>
        <v>0</v>
      </c>
      <c r="E308">
        <f>'BANCO DE DADOS (2)'!E294</f>
        <v>0</v>
      </c>
      <c r="F308" s="178">
        <f>'BANCO DE DADOS (2)'!G294</f>
        <v>0</v>
      </c>
      <c r="G308">
        <f>'BANCO DE DADOS (2)'!F294</f>
        <v>0</v>
      </c>
      <c r="H308">
        <f>'BANCO DE DADOS (2)'!T294</f>
        <v>0</v>
      </c>
      <c r="I308">
        <f>'BANCO DE DADOS (2)'!U294</f>
        <v>0</v>
      </c>
      <c r="J308">
        <f>'BANCO DE DADOS (2)'!X294</f>
        <v>0</v>
      </c>
    </row>
    <row r="309" spans="1:10" x14ac:dyDescent="0.25">
      <c r="A309">
        <f>'BANCO DE DADOS (2)'!H295</f>
        <v>0</v>
      </c>
      <c r="B309">
        <f>'BANCO DE DADOS (2)'!L295</f>
        <v>0</v>
      </c>
      <c r="C309">
        <f>'BANCO DE DADOS (2)'!A295</f>
        <v>0</v>
      </c>
      <c r="D309">
        <f>'BANCO DE DADOS (2)'!D295</f>
        <v>0</v>
      </c>
      <c r="E309">
        <f>'BANCO DE DADOS (2)'!E295</f>
        <v>0</v>
      </c>
      <c r="F309" s="178">
        <f>'BANCO DE DADOS (2)'!G295</f>
        <v>0</v>
      </c>
      <c r="G309">
        <f>'BANCO DE DADOS (2)'!F295</f>
        <v>0</v>
      </c>
      <c r="H309">
        <f>'BANCO DE DADOS (2)'!T295</f>
        <v>0</v>
      </c>
      <c r="I309">
        <f>'BANCO DE DADOS (2)'!U295</f>
        <v>0</v>
      </c>
      <c r="J309">
        <f>'BANCO DE DADOS (2)'!X295</f>
        <v>0</v>
      </c>
    </row>
    <row r="310" spans="1:10" x14ac:dyDescent="0.25">
      <c r="A310">
        <f>'BANCO DE DADOS (2)'!H296</f>
        <v>0</v>
      </c>
      <c r="B310">
        <f>'BANCO DE DADOS (2)'!L296</f>
        <v>0</v>
      </c>
      <c r="C310">
        <f>'BANCO DE DADOS (2)'!A296</f>
        <v>0</v>
      </c>
      <c r="D310">
        <f>'BANCO DE DADOS (2)'!D296</f>
        <v>0</v>
      </c>
      <c r="E310">
        <f>'BANCO DE DADOS (2)'!E296</f>
        <v>0</v>
      </c>
      <c r="F310" s="178">
        <f>'BANCO DE DADOS (2)'!G296</f>
        <v>0</v>
      </c>
      <c r="G310">
        <f>'BANCO DE DADOS (2)'!F296</f>
        <v>0</v>
      </c>
      <c r="H310">
        <f>'BANCO DE DADOS (2)'!T296</f>
        <v>0</v>
      </c>
      <c r="I310">
        <f>'BANCO DE DADOS (2)'!U296</f>
        <v>0</v>
      </c>
      <c r="J310">
        <f>'BANCO DE DADOS (2)'!X296</f>
        <v>0</v>
      </c>
    </row>
    <row r="311" spans="1:10" x14ac:dyDescent="0.25">
      <c r="A311">
        <f>'BANCO DE DADOS (2)'!H297</f>
        <v>0</v>
      </c>
      <c r="B311">
        <f>'BANCO DE DADOS (2)'!L297</f>
        <v>0</v>
      </c>
      <c r="C311">
        <f>'BANCO DE DADOS (2)'!A297</f>
        <v>0</v>
      </c>
      <c r="D311">
        <f>'BANCO DE DADOS (2)'!D297</f>
        <v>0</v>
      </c>
      <c r="E311">
        <f>'BANCO DE DADOS (2)'!E297</f>
        <v>0</v>
      </c>
      <c r="F311" s="178">
        <f>'BANCO DE DADOS (2)'!G297</f>
        <v>0</v>
      </c>
      <c r="G311">
        <f>'BANCO DE DADOS (2)'!F297</f>
        <v>0</v>
      </c>
      <c r="H311">
        <f>'BANCO DE DADOS (2)'!T297</f>
        <v>0</v>
      </c>
      <c r="I311">
        <f>'BANCO DE DADOS (2)'!U297</f>
        <v>0</v>
      </c>
      <c r="J311">
        <f>'BANCO DE DADOS (2)'!X297</f>
        <v>0</v>
      </c>
    </row>
    <row r="312" spans="1:10" x14ac:dyDescent="0.25">
      <c r="A312">
        <f>'BANCO DE DADOS (2)'!H298</f>
        <v>0</v>
      </c>
      <c r="B312">
        <f>'BANCO DE DADOS (2)'!L298</f>
        <v>0</v>
      </c>
      <c r="C312">
        <f>'BANCO DE DADOS (2)'!A298</f>
        <v>0</v>
      </c>
      <c r="D312">
        <f>'BANCO DE DADOS (2)'!D298</f>
        <v>0</v>
      </c>
      <c r="E312">
        <f>'BANCO DE DADOS (2)'!E298</f>
        <v>0</v>
      </c>
      <c r="F312" s="178">
        <f>'BANCO DE DADOS (2)'!G298</f>
        <v>0</v>
      </c>
      <c r="G312">
        <f>'BANCO DE DADOS (2)'!F298</f>
        <v>0</v>
      </c>
      <c r="H312">
        <f>'BANCO DE DADOS (2)'!T298</f>
        <v>0</v>
      </c>
      <c r="I312">
        <f>'BANCO DE DADOS (2)'!U298</f>
        <v>0</v>
      </c>
      <c r="J312">
        <f>'BANCO DE DADOS (2)'!X298</f>
        <v>0</v>
      </c>
    </row>
    <row r="313" spans="1:10" x14ac:dyDescent="0.25">
      <c r="A313">
        <f>'BANCO DE DADOS (2)'!H299</f>
        <v>0</v>
      </c>
      <c r="B313">
        <f>'BANCO DE DADOS (2)'!L299</f>
        <v>0</v>
      </c>
      <c r="C313">
        <f>'BANCO DE DADOS (2)'!A299</f>
        <v>0</v>
      </c>
      <c r="D313">
        <f>'BANCO DE DADOS (2)'!D299</f>
        <v>0</v>
      </c>
      <c r="E313">
        <f>'BANCO DE DADOS (2)'!E299</f>
        <v>0</v>
      </c>
      <c r="F313" s="178">
        <f>'BANCO DE DADOS (2)'!G299</f>
        <v>0</v>
      </c>
      <c r="G313">
        <f>'BANCO DE DADOS (2)'!F299</f>
        <v>0</v>
      </c>
      <c r="H313">
        <f>'BANCO DE DADOS (2)'!T299</f>
        <v>0</v>
      </c>
      <c r="I313">
        <f>'BANCO DE DADOS (2)'!U299</f>
        <v>0</v>
      </c>
      <c r="J313">
        <f>'BANCO DE DADOS (2)'!X299</f>
        <v>0</v>
      </c>
    </row>
    <row r="314" spans="1:10" x14ac:dyDescent="0.25">
      <c r="A314">
        <f>'BANCO DE DADOS (2)'!H300</f>
        <v>0</v>
      </c>
      <c r="B314">
        <f>'BANCO DE DADOS (2)'!L300</f>
        <v>0</v>
      </c>
      <c r="C314">
        <f>'BANCO DE DADOS (2)'!A300</f>
        <v>0</v>
      </c>
      <c r="D314">
        <f>'BANCO DE DADOS (2)'!D300</f>
        <v>0</v>
      </c>
      <c r="E314">
        <f>'BANCO DE DADOS (2)'!E300</f>
        <v>0</v>
      </c>
      <c r="F314" s="178">
        <f>'BANCO DE DADOS (2)'!G300</f>
        <v>0</v>
      </c>
      <c r="G314">
        <f>'BANCO DE DADOS (2)'!F300</f>
        <v>0</v>
      </c>
      <c r="H314">
        <f>'BANCO DE DADOS (2)'!T300</f>
        <v>0</v>
      </c>
      <c r="I314">
        <f>'BANCO DE DADOS (2)'!U300</f>
        <v>0</v>
      </c>
      <c r="J314">
        <f>'BANCO DE DADOS (2)'!X300</f>
        <v>0</v>
      </c>
    </row>
    <row r="315" spans="1:10" x14ac:dyDescent="0.25">
      <c r="A315">
        <f>'BANCO DE DADOS (2)'!H301</f>
        <v>0</v>
      </c>
      <c r="B315">
        <f>'BANCO DE DADOS (2)'!L301</f>
        <v>0</v>
      </c>
      <c r="C315">
        <f>'BANCO DE DADOS (2)'!A301</f>
        <v>0</v>
      </c>
      <c r="D315">
        <f>'BANCO DE DADOS (2)'!D301</f>
        <v>0</v>
      </c>
      <c r="E315">
        <f>'BANCO DE DADOS (2)'!E301</f>
        <v>0</v>
      </c>
      <c r="F315" s="178">
        <f>'BANCO DE DADOS (2)'!G301</f>
        <v>0</v>
      </c>
      <c r="G315">
        <f>'BANCO DE DADOS (2)'!F301</f>
        <v>0</v>
      </c>
      <c r="H315">
        <f>'BANCO DE DADOS (2)'!T301</f>
        <v>0</v>
      </c>
      <c r="I315">
        <f>'BANCO DE DADOS (2)'!U301</f>
        <v>0</v>
      </c>
      <c r="J315">
        <f>'BANCO DE DADOS (2)'!X301</f>
        <v>0</v>
      </c>
    </row>
    <row r="316" spans="1:10" x14ac:dyDescent="0.25">
      <c r="A316">
        <f>'BANCO DE DADOS (2)'!H302</f>
        <v>0</v>
      </c>
      <c r="B316">
        <f>'BANCO DE DADOS (2)'!L302</f>
        <v>0</v>
      </c>
      <c r="C316">
        <f>'BANCO DE DADOS (2)'!A302</f>
        <v>0</v>
      </c>
      <c r="D316">
        <f>'BANCO DE DADOS (2)'!D302</f>
        <v>0</v>
      </c>
      <c r="E316">
        <f>'BANCO DE DADOS (2)'!E302</f>
        <v>0</v>
      </c>
      <c r="F316" s="178">
        <f>'BANCO DE DADOS (2)'!G302</f>
        <v>0</v>
      </c>
      <c r="G316">
        <f>'BANCO DE DADOS (2)'!F302</f>
        <v>0</v>
      </c>
      <c r="H316">
        <f>'BANCO DE DADOS (2)'!T302</f>
        <v>0</v>
      </c>
      <c r="I316">
        <f>'BANCO DE DADOS (2)'!U302</f>
        <v>0</v>
      </c>
      <c r="J316">
        <f>'BANCO DE DADOS (2)'!X302</f>
        <v>0</v>
      </c>
    </row>
    <row r="317" spans="1:10" x14ac:dyDescent="0.25">
      <c r="A317">
        <f>'BANCO DE DADOS (2)'!H303</f>
        <v>0</v>
      </c>
      <c r="B317">
        <f>'BANCO DE DADOS (2)'!L303</f>
        <v>0</v>
      </c>
      <c r="C317">
        <f>'BANCO DE DADOS (2)'!A303</f>
        <v>0</v>
      </c>
      <c r="D317">
        <f>'BANCO DE DADOS (2)'!D303</f>
        <v>0</v>
      </c>
      <c r="E317">
        <f>'BANCO DE DADOS (2)'!E303</f>
        <v>0</v>
      </c>
      <c r="F317" s="178">
        <f>'BANCO DE DADOS (2)'!G303</f>
        <v>0</v>
      </c>
      <c r="G317">
        <f>'BANCO DE DADOS (2)'!F303</f>
        <v>0</v>
      </c>
      <c r="H317">
        <f>'BANCO DE DADOS (2)'!T303</f>
        <v>0</v>
      </c>
      <c r="I317">
        <f>'BANCO DE DADOS (2)'!U303</f>
        <v>0</v>
      </c>
      <c r="J317">
        <f>'BANCO DE DADOS (2)'!X303</f>
        <v>0</v>
      </c>
    </row>
    <row r="318" spans="1:10" x14ac:dyDescent="0.25">
      <c r="A318">
        <f>'BANCO DE DADOS (2)'!H304</f>
        <v>0</v>
      </c>
      <c r="B318">
        <f>'BANCO DE DADOS (2)'!L304</f>
        <v>0</v>
      </c>
      <c r="C318">
        <f>'BANCO DE DADOS (2)'!A304</f>
        <v>0</v>
      </c>
      <c r="D318">
        <f>'BANCO DE DADOS (2)'!D304</f>
        <v>0</v>
      </c>
      <c r="E318">
        <f>'BANCO DE DADOS (2)'!E304</f>
        <v>0</v>
      </c>
      <c r="F318" s="178">
        <f>'BANCO DE DADOS (2)'!G304</f>
        <v>0</v>
      </c>
      <c r="G318">
        <f>'BANCO DE DADOS (2)'!F304</f>
        <v>0</v>
      </c>
      <c r="H318">
        <f>'BANCO DE DADOS (2)'!T304</f>
        <v>0</v>
      </c>
      <c r="I318">
        <f>'BANCO DE DADOS (2)'!U304</f>
        <v>0</v>
      </c>
      <c r="J318">
        <f>'BANCO DE DADOS (2)'!X304</f>
        <v>0</v>
      </c>
    </row>
    <row r="319" spans="1:10" x14ac:dyDescent="0.25">
      <c r="A319">
        <f>'BANCO DE DADOS (2)'!H305</f>
        <v>0</v>
      </c>
      <c r="B319">
        <f>'BANCO DE DADOS (2)'!L305</f>
        <v>0</v>
      </c>
      <c r="C319">
        <f>'BANCO DE DADOS (2)'!A305</f>
        <v>0</v>
      </c>
      <c r="D319">
        <f>'BANCO DE DADOS (2)'!D305</f>
        <v>0</v>
      </c>
      <c r="E319">
        <f>'BANCO DE DADOS (2)'!E305</f>
        <v>0</v>
      </c>
      <c r="F319" s="178">
        <f>'BANCO DE DADOS (2)'!G305</f>
        <v>0</v>
      </c>
      <c r="G319">
        <f>'BANCO DE DADOS (2)'!F305</f>
        <v>0</v>
      </c>
      <c r="H319">
        <f>'BANCO DE DADOS (2)'!T305</f>
        <v>0</v>
      </c>
      <c r="I319">
        <f>'BANCO DE DADOS (2)'!U305</f>
        <v>0</v>
      </c>
      <c r="J319">
        <f>'BANCO DE DADOS (2)'!X305</f>
        <v>0</v>
      </c>
    </row>
    <row r="320" spans="1:10" x14ac:dyDescent="0.25">
      <c r="A320">
        <f>'BANCO DE DADOS (2)'!H306</f>
        <v>0</v>
      </c>
      <c r="B320">
        <f>'BANCO DE DADOS (2)'!L306</f>
        <v>0</v>
      </c>
      <c r="C320">
        <f>'BANCO DE DADOS (2)'!A306</f>
        <v>0</v>
      </c>
      <c r="D320">
        <f>'BANCO DE DADOS (2)'!D306</f>
        <v>0</v>
      </c>
      <c r="E320">
        <f>'BANCO DE DADOS (2)'!E306</f>
        <v>0</v>
      </c>
      <c r="F320" s="178">
        <f>'BANCO DE DADOS (2)'!G306</f>
        <v>0</v>
      </c>
      <c r="G320">
        <f>'BANCO DE DADOS (2)'!F306</f>
        <v>0</v>
      </c>
      <c r="H320">
        <f>'BANCO DE DADOS (2)'!T306</f>
        <v>0</v>
      </c>
      <c r="I320">
        <f>'BANCO DE DADOS (2)'!U306</f>
        <v>0</v>
      </c>
      <c r="J320">
        <f>'BANCO DE DADOS (2)'!X306</f>
        <v>0</v>
      </c>
    </row>
    <row r="321" spans="1:10" x14ac:dyDescent="0.25">
      <c r="A321">
        <f>'BANCO DE DADOS (2)'!H307</f>
        <v>0</v>
      </c>
      <c r="B321">
        <f>'BANCO DE DADOS (2)'!L307</f>
        <v>0</v>
      </c>
      <c r="C321">
        <f>'BANCO DE DADOS (2)'!A307</f>
        <v>0</v>
      </c>
      <c r="D321">
        <f>'BANCO DE DADOS (2)'!D307</f>
        <v>0</v>
      </c>
      <c r="E321">
        <f>'BANCO DE DADOS (2)'!E307</f>
        <v>0</v>
      </c>
      <c r="F321" s="178">
        <f>'BANCO DE DADOS (2)'!G307</f>
        <v>0</v>
      </c>
      <c r="G321">
        <f>'BANCO DE DADOS (2)'!F307</f>
        <v>0</v>
      </c>
      <c r="H321">
        <f>'BANCO DE DADOS (2)'!T307</f>
        <v>0</v>
      </c>
      <c r="I321">
        <f>'BANCO DE DADOS (2)'!U307</f>
        <v>0</v>
      </c>
      <c r="J321">
        <f>'BANCO DE DADOS (2)'!X307</f>
        <v>0</v>
      </c>
    </row>
    <row r="322" spans="1:10" x14ac:dyDescent="0.25">
      <c r="A322">
        <f>'BANCO DE DADOS (2)'!H308</f>
        <v>0</v>
      </c>
      <c r="B322">
        <f>'BANCO DE DADOS (2)'!L308</f>
        <v>0</v>
      </c>
      <c r="C322">
        <f>'BANCO DE DADOS (2)'!A308</f>
        <v>0</v>
      </c>
      <c r="D322">
        <f>'BANCO DE DADOS (2)'!D308</f>
        <v>0</v>
      </c>
      <c r="E322">
        <f>'BANCO DE DADOS (2)'!E308</f>
        <v>0</v>
      </c>
      <c r="F322" s="178">
        <f>'BANCO DE DADOS (2)'!G308</f>
        <v>0</v>
      </c>
      <c r="G322">
        <f>'BANCO DE DADOS (2)'!F308</f>
        <v>0</v>
      </c>
      <c r="H322">
        <f>'BANCO DE DADOS (2)'!T308</f>
        <v>0</v>
      </c>
      <c r="I322">
        <f>'BANCO DE DADOS (2)'!U308</f>
        <v>0</v>
      </c>
      <c r="J322">
        <f>'BANCO DE DADOS (2)'!X308</f>
        <v>0</v>
      </c>
    </row>
    <row r="323" spans="1:10" x14ac:dyDescent="0.25">
      <c r="A323">
        <f>'BANCO DE DADOS (2)'!H309</f>
        <v>0</v>
      </c>
      <c r="B323">
        <f>'BANCO DE DADOS (2)'!L309</f>
        <v>0</v>
      </c>
      <c r="C323">
        <f>'BANCO DE DADOS (2)'!A309</f>
        <v>0</v>
      </c>
      <c r="D323">
        <f>'BANCO DE DADOS (2)'!D309</f>
        <v>0</v>
      </c>
      <c r="E323">
        <f>'BANCO DE DADOS (2)'!E309</f>
        <v>0</v>
      </c>
      <c r="F323" s="178">
        <f>'BANCO DE DADOS (2)'!G309</f>
        <v>0</v>
      </c>
      <c r="G323">
        <f>'BANCO DE DADOS (2)'!F309</f>
        <v>0</v>
      </c>
      <c r="H323">
        <f>'BANCO DE DADOS (2)'!T309</f>
        <v>0</v>
      </c>
      <c r="I323">
        <f>'BANCO DE DADOS (2)'!U309</f>
        <v>0</v>
      </c>
      <c r="J323">
        <f>'BANCO DE DADOS (2)'!X309</f>
        <v>0</v>
      </c>
    </row>
    <row r="324" spans="1:10" x14ac:dyDescent="0.25">
      <c r="A324">
        <f>'BANCO DE DADOS (2)'!H310</f>
        <v>0</v>
      </c>
      <c r="B324">
        <f>'BANCO DE DADOS (2)'!L310</f>
        <v>0</v>
      </c>
      <c r="C324">
        <f>'BANCO DE DADOS (2)'!A310</f>
        <v>0</v>
      </c>
      <c r="D324">
        <f>'BANCO DE DADOS (2)'!D310</f>
        <v>0</v>
      </c>
      <c r="E324">
        <f>'BANCO DE DADOS (2)'!E310</f>
        <v>0</v>
      </c>
      <c r="F324" s="178">
        <f>'BANCO DE DADOS (2)'!G310</f>
        <v>0</v>
      </c>
      <c r="G324">
        <f>'BANCO DE DADOS (2)'!F310</f>
        <v>0</v>
      </c>
      <c r="H324">
        <f>'BANCO DE DADOS (2)'!T310</f>
        <v>0</v>
      </c>
      <c r="I324">
        <f>'BANCO DE DADOS (2)'!U310</f>
        <v>0</v>
      </c>
      <c r="J324">
        <f>'BANCO DE DADOS (2)'!X310</f>
        <v>0</v>
      </c>
    </row>
    <row r="325" spans="1:10" x14ac:dyDescent="0.25">
      <c r="A325">
        <f>'BANCO DE DADOS (2)'!H311</f>
        <v>0</v>
      </c>
      <c r="B325">
        <f>'BANCO DE DADOS (2)'!L311</f>
        <v>0</v>
      </c>
      <c r="C325">
        <f>'BANCO DE DADOS (2)'!A311</f>
        <v>0</v>
      </c>
      <c r="D325">
        <f>'BANCO DE DADOS (2)'!D311</f>
        <v>0</v>
      </c>
      <c r="E325">
        <f>'BANCO DE DADOS (2)'!E311</f>
        <v>0</v>
      </c>
      <c r="F325" s="178">
        <f>'BANCO DE DADOS (2)'!G311</f>
        <v>0</v>
      </c>
      <c r="G325">
        <f>'BANCO DE DADOS (2)'!F311</f>
        <v>0</v>
      </c>
      <c r="H325">
        <f>'BANCO DE DADOS (2)'!T311</f>
        <v>0</v>
      </c>
      <c r="I325">
        <f>'BANCO DE DADOS (2)'!U311</f>
        <v>0</v>
      </c>
      <c r="J325">
        <f>'BANCO DE DADOS (2)'!X311</f>
        <v>0</v>
      </c>
    </row>
    <row r="326" spans="1:10" x14ac:dyDescent="0.25">
      <c r="A326">
        <f>'BANCO DE DADOS (2)'!H312</f>
        <v>0</v>
      </c>
      <c r="B326">
        <f>'BANCO DE DADOS (2)'!L312</f>
        <v>0</v>
      </c>
      <c r="C326">
        <f>'BANCO DE DADOS (2)'!A312</f>
        <v>0</v>
      </c>
      <c r="D326">
        <f>'BANCO DE DADOS (2)'!D312</f>
        <v>0</v>
      </c>
      <c r="E326">
        <f>'BANCO DE DADOS (2)'!E312</f>
        <v>0</v>
      </c>
      <c r="F326" s="178">
        <f>'BANCO DE DADOS (2)'!G312</f>
        <v>0</v>
      </c>
      <c r="G326">
        <f>'BANCO DE DADOS (2)'!F312</f>
        <v>0</v>
      </c>
      <c r="H326">
        <f>'BANCO DE DADOS (2)'!T312</f>
        <v>0</v>
      </c>
      <c r="I326">
        <f>'BANCO DE DADOS (2)'!U312</f>
        <v>0</v>
      </c>
      <c r="J326">
        <f>'BANCO DE DADOS (2)'!X312</f>
        <v>0</v>
      </c>
    </row>
    <row r="327" spans="1:10" x14ac:dyDescent="0.25">
      <c r="A327">
        <f>'BANCO DE DADOS (2)'!H313</f>
        <v>0</v>
      </c>
      <c r="B327">
        <f>'BANCO DE DADOS (2)'!L313</f>
        <v>0</v>
      </c>
      <c r="C327">
        <f>'BANCO DE DADOS (2)'!A313</f>
        <v>0</v>
      </c>
      <c r="D327">
        <f>'BANCO DE DADOS (2)'!D313</f>
        <v>0</v>
      </c>
      <c r="E327">
        <f>'BANCO DE DADOS (2)'!E313</f>
        <v>0</v>
      </c>
      <c r="F327" s="178">
        <f>'BANCO DE DADOS (2)'!G313</f>
        <v>0</v>
      </c>
      <c r="G327">
        <f>'BANCO DE DADOS (2)'!F313</f>
        <v>0</v>
      </c>
      <c r="H327">
        <f>'BANCO DE DADOS (2)'!T313</f>
        <v>0</v>
      </c>
      <c r="I327">
        <f>'BANCO DE DADOS (2)'!U313</f>
        <v>0</v>
      </c>
      <c r="J327">
        <f>'BANCO DE DADOS (2)'!X313</f>
        <v>0</v>
      </c>
    </row>
    <row r="328" spans="1:10" x14ac:dyDescent="0.25">
      <c r="A328">
        <f>'BANCO DE DADOS (2)'!H314</f>
        <v>0</v>
      </c>
      <c r="B328">
        <f>'BANCO DE DADOS (2)'!L314</f>
        <v>0</v>
      </c>
      <c r="C328">
        <f>'BANCO DE DADOS (2)'!A314</f>
        <v>0</v>
      </c>
      <c r="D328">
        <f>'BANCO DE DADOS (2)'!D314</f>
        <v>0</v>
      </c>
      <c r="E328">
        <f>'BANCO DE DADOS (2)'!E314</f>
        <v>0</v>
      </c>
      <c r="F328" s="178">
        <f>'BANCO DE DADOS (2)'!G314</f>
        <v>0</v>
      </c>
      <c r="G328">
        <f>'BANCO DE DADOS (2)'!F314</f>
        <v>0</v>
      </c>
      <c r="H328">
        <f>'BANCO DE DADOS (2)'!T314</f>
        <v>0</v>
      </c>
      <c r="I328">
        <f>'BANCO DE DADOS (2)'!U314</f>
        <v>0</v>
      </c>
      <c r="J328">
        <f>'BANCO DE DADOS (2)'!X314</f>
        <v>0</v>
      </c>
    </row>
    <row r="329" spans="1:10" x14ac:dyDescent="0.25">
      <c r="A329">
        <f>'BANCO DE DADOS (2)'!H315</f>
        <v>0</v>
      </c>
      <c r="B329">
        <f>'BANCO DE DADOS (2)'!L315</f>
        <v>0</v>
      </c>
      <c r="C329">
        <f>'BANCO DE DADOS (2)'!A315</f>
        <v>0</v>
      </c>
      <c r="D329">
        <f>'BANCO DE DADOS (2)'!D315</f>
        <v>0</v>
      </c>
      <c r="E329">
        <f>'BANCO DE DADOS (2)'!E315</f>
        <v>0</v>
      </c>
      <c r="F329" s="178">
        <f>'BANCO DE DADOS (2)'!G315</f>
        <v>0</v>
      </c>
      <c r="G329">
        <f>'BANCO DE DADOS (2)'!F315</f>
        <v>0</v>
      </c>
      <c r="H329">
        <f>'BANCO DE DADOS (2)'!T315</f>
        <v>0</v>
      </c>
      <c r="I329">
        <f>'BANCO DE DADOS (2)'!U315</f>
        <v>0</v>
      </c>
      <c r="J329">
        <f>'BANCO DE DADOS (2)'!X315</f>
        <v>0</v>
      </c>
    </row>
    <row r="330" spans="1:10" x14ac:dyDescent="0.25">
      <c r="A330">
        <f>'BANCO DE DADOS (2)'!H316</f>
        <v>0</v>
      </c>
      <c r="B330">
        <f>'BANCO DE DADOS (2)'!L316</f>
        <v>0</v>
      </c>
      <c r="C330">
        <f>'BANCO DE DADOS (2)'!A316</f>
        <v>0</v>
      </c>
      <c r="D330">
        <f>'BANCO DE DADOS (2)'!D316</f>
        <v>0</v>
      </c>
      <c r="E330">
        <f>'BANCO DE DADOS (2)'!E316</f>
        <v>0</v>
      </c>
      <c r="F330" s="178">
        <f>'BANCO DE DADOS (2)'!G316</f>
        <v>0</v>
      </c>
      <c r="G330">
        <f>'BANCO DE DADOS (2)'!F316</f>
        <v>0</v>
      </c>
      <c r="H330">
        <f>'BANCO DE DADOS (2)'!T316</f>
        <v>0</v>
      </c>
      <c r="I330">
        <f>'BANCO DE DADOS (2)'!U316</f>
        <v>0</v>
      </c>
      <c r="J330">
        <f>'BANCO DE DADOS (2)'!X316</f>
        <v>0</v>
      </c>
    </row>
    <row r="331" spans="1:10" x14ac:dyDescent="0.25">
      <c r="A331">
        <f>'BANCO DE DADOS (2)'!H317</f>
        <v>0</v>
      </c>
      <c r="B331">
        <f>'BANCO DE DADOS (2)'!L317</f>
        <v>0</v>
      </c>
      <c r="C331">
        <f>'BANCO DE DADOS (2)'!A317</f>
        <v>0</v>
      </c>
      <c r="D331">
        <f>'BANCO DE DADOS (2)'!D317</f>
        <v>0</v>
      </c>
      <c r="E331">
        <f>'BANCO DE DADOS (2)'!E317</f>
        <v>0</v>
      </c>
      <c r="F331" s="178">
        <f>'BANCO DE DADOS (2)'!G317</f>
        <v>0</v>
      </c>
      <c r="G331">
        <f>'BANCO DE DADOS (2)'!F317</f>
        <v>0</v>
      </c>
      <c r="H331">
        <f>'BANCO DE DADOS (2)'!T317</f>
        <v>0</v>
      </c>
      <c r="I331">
        <f>'BANCO DE DADOS (2)'!U317</f>
        <v>0</v>
      </c>
      <c r="J331">
        <f>'BANCO DE DADOS (2)'!X317</f>
        <v>0</v>
      </c>
    </row>
    <row r="332" spans="1:10" x14ac:dyDescent="0.25">
      <c r="A332">
        <f>'BANCO DE DADOS (2)'!H318</f>
        <v>0</v>
      </c>
      <c r="B332">
        <f>'BANCO DE DADOS (2)'!L318</f>
        <v>0</v>
      </c>
      <c r="C332">
        <f>'BANCO DE DADOS (2)'!A318</f>
        <v>0</v>
      </c>
      <c r="D332">
        <f>'BANCO DE DADOS (2)'!D318</f>
        <v>0</v>
      </c>
      <c r="E332">
        <f>'BANCO DE DADOS (2)'!E318</f>
        <v>0</v>
      </c>
      <c r="F332" s="178">
        <f>'BANCO DE DADOS (2)'!G318</f>
        <v>0</v>
      </c>
      <c r="G332">
        <f>'BANCO DE DADOS (2)'!F318</f>
        <v>0</v>
      </c>
      <c r="H332">
        <f>'BANCO DE DADOS (2)'!T318</f>
        <v>0</v>
      </c>
      <c r="I332">
        <f>'BANCO DE DADOS (2)'!U318</f>
        <v>0</v>
      </c>
      <c r="J332">
        <f>'BANCO DE DADOS (2)'!X318</f>
        <v>0</v>
      </c>
    </row>
    <row r="333" spans="1:10" x14ac:dyDescent="0.25">
      <c r="A333">
        <f>'BANCO DE DADOS (2)'!H319</f>
        <v>0</v>
      </c>
      <c r="B333">
        <f>'BANCO DE DADOS (2)'!L319</f>
        <v>0</v>
      </c>
      <c r="C333">
        <f>'BANCO DE DADOS (2)'!A319</f>
        <v>0</v>
      </c>
      <c r="D333">
        <f>'BANCO DE DADOS (2)'!D319</f>
        <v>0</v>
      </c>
      <c r="E333">
        <f>'BANCO DE DADOS (2)'!E319</f>
        <v>0</v>
      </c>
      <c r="F333" s="178">
        <f>'BANCO DE DADOS (2)'!G319</f>
        <v>0</v>
      </c>
      <c r="G333">
        <f>'BANCO DE DADOS (2)'!F319</f>
        <v>0</v>
      </c>
      <c r="H333">
        <f>'BANCO DE DADOS (2)'!T319</f>
        <v>0</v>
      </c>
      <c r="I333">
        <f>'BANCO DE DADOS (2)'!U319</f>
        <v>0</v>
      </c>
      <c r="J333">
        <f>'BANCO DE DADOS (2)'!X319</f>
        <v>0</v>
      </c>
    </row>
    <row r="334" spans="1:10" x14ac:dyDescent="0.25">
      <c r="A334">
        <f>'BANCO DE DADOS (2)'!H320</f>
        <v>0</v>
      </c>
      <c r="B334">
        <f>'BANCO DE DADOS (2)'!L320</f>
        <v>0</v>
      </c>
      <c r="C334">
        <f>'BANCO DE DADOS (2)'!A320</f>
        <v>0</v>
      </c>
      <c r="D334">
        <f>'BANCO DE DADOS (2)'!D320</f>
        <v>0</v>
      </c>
      <c r="E334">
        <f>'BANCO DE DADOS (2)'!E320</f>
        <v>0</v>
      </c>
      <c r="F334" s="178">
        <f>'BANCO DE DADOS (2)'!G320</f>
        <v>0</v>
      </c>
      <c r="G334">
        <f>'BANCO DE DADOS (2)'!F320</f>
        <v>0</v>
      </c>
      <c r="H334">
        <f>'BANCO DE DADOS (2)'!T320</f>
        <v>0</v>
      </c>
      <c r="I334">
        <f>'BANCO DE DADOS (2)'!U320</f>
        <v>0</v>
      </c>
      <c r="J334">
        <f>'BANCO DE DADOS (2)'!X320</f>
        <v>0</v>
      </c>
    </row>
    <row r="335" spans="1:10" x14ac:dyDescent="0.25">
      <c r="A335">
        <f>'BANCO DE DADOS (2)'!H321</f>
        <v>0</v>
      </c>
      <c r="B335">
        <f>'BANCO DE DADOS (2)'!L321</f>
        <v>0</v>
      </c>
      <c r="C335">
        <f>'BANCO DE DADOS (2)'!A321</f>
        <v>0</v>
      </c>
      <c r="D335">
        <f>'BANCO DE DADOS (2)'!D321</f>
        <v>0</v>
      </c>
      <c r="E335">
        <f>'BANCO DE DADOS (2)'!E321</f>
        <v>0</v>
      </c>
      <c r="F335" s="178">
        <f>'BANCO DE DADOS (2)'!G321</f>
        <v>0</v>
      </c>
      <c r="G335">
        <f>'BANCO DE DADOS (2)'!F321</f>
        <v>0</v>
      </c>
      <c r="H335">
        <f>'BANCO DE DADOS (2)'!T321</f>
        <v>0</v>
      </c>
      <c r="I335">
        <f>'BANCO DE DADOS (2)'!U321</f>
        <v>0</v>
      </c>
      <c r="J335">
        <f>'BANCO DE DADOS (2)'!X321</f>
        <v>0</v>
      </c>
    </row>
    <row r="336" spans="1:10" x14ac:dyDescent="0.25">
      <c r="A336">
        <f>'BANCO DE DADOS (2)'!H322</f>
        <v>0</v>
      </c>
      <c r="B336">
        <f>'BANCO DE DADOS (2)'!L322</f>
        <v>0</v>
      </c>
      <c r="C336">
        <f>'BANCO DE DADOS (2)'!A322</f>
        <v>0</v>
      </c>
      <c r="D336">
        <f>'BANCO DE DADOS (2)'!D322</f>
        <v>0</v>
      </c>
      <c r="E336">
        <f>'BANCO DE DADOS (2)'!E322</f>
        <v>0</v>
      </c>
      <c r="F336" s="178">
        <f>'BANCO DE DADOS (2)'!G322</f>
        <v>0</v>
      </c>
      <c r="G336">
        <f>'BANCO DE DADOS (2)'!F322</f>
        <v>0</v>
      </c>
      <c r="H336">
        <f>'BANCO DE DADOS (2)'!T322</f>
        <v>0</v>
      </c>
      <c r="I336">
        <f>'BANCO DE DADOS (2)'!U322</f>
        <v>0</v>
      </c>
      <c r="J336">
        <f>'BANCO DE DADOS (2)'!X322</f>
        <v>0</v>
      </c>
    </row>
    <row r="337" spans="1:10" x14ac:dyDescent="0.25">
      <c r="A337">
        <f>'BANCO DE DADOS (2)'!H323</f>
        <v>0</v>
      </c>
      <c r="B337">
        <f>'BANCO DE DADOS (2)'!L323</f>
        <v>0</v>
      </c>
      <c r="C337">
        <f>'BANCO DE DADOS (2)'!A323</f>
        <v>0</v>
      </c>
      <c r="D337">
        <f>'BANCO DE DADOS (2)'!D323</f>
        <v>0</v>
      </c>
      <c r="E337">
        <f>'BANCO DE DADOS (2)'!E323</f>
        <v>0</v>
      </c>
      <c r="F337" s="178">
        <f>'BANCO DE DADOS (2)'!G323</f>
        <v>0</v>
      </c>
      <c r="G337">
        <f>'BANCO DE DADOS (2)'!F323</f>
        <v>0</v>
      </c>
      <c r="H337">
        <f>'BANCO DE DADOS (2)'!T323</f>
        <v>0</v>
      </c>
      <c r="I337">
        <f>'BANCO DE DADOS (2)'!U323</f>
        <v>0</v>
      </c>
      <c r="J337">
        <f>'BANCO DE DADOS (2)'!X323</f>
        <v>0</v>
      </c>
    </row>
    <row r="338" spans="1:10" x14ac:dyDescent="0.25">
      <c r="A338">
        <f>'BANCO DE DADOS (2)'!H324</f>
        <v>0</v>
      </c>
      <c r="B338">
        <f>'BANCO DE DADOS (2)'!L324</f>
        <v>0</v>
      </c>
      <c r="C338">
        <f>'BANCO DE DADOS (2)'!A324</f>
        <v>0</v>
      </c>
      <c r="D338">
        <f>'BANCO DE DADOS (2)'!D324</f>
        <v>0</v>
      </c>
      <c r="E338">
        <f>'BANCO DE DADOS (2)'!E324</f>
        <v>0</v>
      </c>
      <c r="F338" s="178">
        <f>'BANCO DE DADOS (2)'!G324</f>
        <v>0</v>
      </c>
      <c r="G338">
        <f>'BANCO DE DADOS (2)'!F324</f>
        <v>0</v>
      </c>
      <c r="H338">
        <f>'BANCO DE DADOS (2)'!T324</f>
        <v>0</v>
      </c>
      <c r="I338">
        <f>'BANCO DE DADOS (2)'!U324</f>
        <v>0</v>
      </c>
      <c r="J338">
        <f>'BANCO DE DADOS (2)'!X324</f>
        <v>0</v>
      </c>
    </row>
    <row r="339" spans="1:10" x14ac:dyDescent="0.25">
      <c r="A339">
        <f>'BANCO DE DADOS (2)'!H325</f>
        <v>0</v>
      </c>
      <c r="B339">
        <f>'BANCO DE DADOS (2)'!L325</f>
        <v>0</v>
      </c>
      <c r="C339">
        <f>'BANCO DE DADOS (2)'!A325</f>
        <v>0</v>
      </c>
      <c r="D339">
        <f>'BANCO DE DADOS (2)'!D325</f>
        <v>0</v>
      </c>
      <c r="E339">
        <f>'BANCO DE DADOS (2)'!E325</f>
        <v>0</v>
      </c>
      <c r="F339" s="178">
        <f>'BANCO DE DADOS (2)'!G325</f>
        <v>0</v>
      </c>
      <c r="G339">
        <f>'BANCO DE DADOS (2)'!F325</f>
        <v>0</v>
      </c>
      <c r="H339">
        <f>'BANCO DE DADOS (2)'!T325</f>
        <v>0</v>
      </c>
      <c r="I339">
        <f>'BANCO DE DADOS (2)'!U325</f>
        <v>0</v>
      </c>
      <c r="J339">
        <f>'BANCO DE DADOS (2)'!X325</f>
        <v>0</v>
      </c>
    </row>
    <row r="340" spans="1:10" x14ac:dyDescent="0.25">
      <c r="A340">
        <f>'BANCO DE DADOS (2)'!H326</f>
        <v>0</v>
      </c>
      <c r="B340">
        <f>'BANCO DE DADOS (2)'!L326</f>
        <v>0</v>
      </c>
      <c r="C340">
        <f>'BANCO DE DADOS (2)'!A326</f>
        <v>0</v>
      </c>
      <c r="D340">
        <f>'BANCO DE DADOS (2)'!D326</f>
        <v>0</v>
      </c>
      <c r="E340">
        <f>'BANCO DE DADOS (2)'!E326</f>
        <v>0</v>
      </c>
      <c r="F340" s="178">
        <f>'BANCO DE DADOS (2)'!G326</f>
        <v>0</v>
      </c>
      <c r="G340">
        <f>'BANCO DE DADOS (2)'!F326</f>
        <v>0</v>
      </c>
      <c r="H340">
        <f>'BANCO DE DADOS (2)'!T326</f>
        <v>0</v>
      </c>
      <c r="I340">
        <f>'BANCO DE DADOS (2)'!U326</f>
        <v>0</v>
      </c>
      <c r="J340">
        <f>'BANCO DE DADOS (2)'!X326</f>
        <v>0</v>
      </c>
    </row>
    <row r="341" spans="1:10" x14ac:dyDescent="0.25">
      <c r="A341">
        <f>'BANCO DE DADOS (2)'!H327</f>
        <v>0</v>
      </c>
      <c r="B341">
        <f>'BANCO DE DADOS (2)'!L327</f>
        <v>0</v>
      </c>
      <c r="C341">
        <f>'BANCO DE DADOS (2)'!A327</f>
        <v>0</v>
      </c>
      <c r="D341">
        <f>'BANCO DE DADOS (2)'!D327</f>
        <v>0</v>
      </c>
      <c r="E341">
        <f>'BANCO DE DADOS (2)'!E327</f>
        <v>0</v>
      </c>
      <c r="F341" s="178">
        <f>'BANCO DE DADOS (2)'!G327</f>
        <v>0</v>
      </c>
      <c r="G341">
        <f>'BANCO DE DADOS (2)'!F327</f>
        <v>0</v>
      </c>
      <c r="H341">
        <f>'BANCO DE DADOS (2)'!T327</f>
        <v>0</v>
      </c>
      <c r="I341">
        <f>'BANCO DE DADOS (2)'!U327</f>
        <v>0</v>
      </c>
      <c r="J341">
        <f>'BANCO DE DADOS (2)'!X327</f>
        <v>0</v>
      </c>
    </row>
    <row r="342" spans="1:10" x14ac:dyDescent="0.25">
      <c r="A342">
        <f>'BANCO DE DADOS (2)'!H328</f>
        <v>0</v>
      </c>
      <c r="B342">
        <f>'BANCO DE DADOS (2)'!L328</f>
        <v>0</v>
      </c>
      <c r="C342">
        <f>'BANCO DE DADOS (2)'!A328</f>
        <v>0</v>
      </c>
      <c r="D342">
        <f>'BANCO DE DADOS (2)'!D328</f>
        <v>0</v>
      </c>
      <c r="E342">
        <f>'BANCO DE DADOS (2)'!E328</f>
        <v>0</v>
      </c>
      <c r="F342" s="178">
        <f>'BANCO DE DADOS (2)'!G328</f>
        <v>0</v>
      </c>
      <c r="G342">
        <f>'BANCO DE DADOS (2)'!F328</f>
        <v>0</v>
      </c>
      <c r="H342">
        <f>'BANCO DE DADOS (2)'!T328</f>
        <v>0</v>
      </c>
      <c r="I342">
        <f>'BANCO DE DADOS (2)'!U328</f>
        <v>0</v>
      </c>
      <c r="J342">
        <f>'BANCO DE DADOS (2)'!X328</f>
        <v>0</v>
      </c>
    </row>
    <row r="343" spans="1:10" x14ac:dyDescent="0.25">
      <c r="A343">
        <f>'BANCO DE DADOS (2)'!H329</f>
        <v>0</v>
      </c>
      <c r="B343">
        <f>'BANCO DE DADOS (2)'!L329</f>
        <v>0</v>
      </c>
      <c r="C343">
        <f>'BANCO DE DADOS (2)'!A329</f>
        <v>0</v>
      </c>
      <c r="D343">
        <f>'BANCO DE DADOS (2)'!D329</f>
        <v>0</v>
      </c>
      <c r="E343">
        <f>'BANCO DE DADOS (2)'!E329</f>
        <v>0</v>
      </c>
      <c r="F343" s="178">
        <f>'BANCO DE DADOS (2)'!G329</f>
        <v>0</v>
      </c>
      <c r="G343">
        <f>'BANCO DE DADOS (2)'!F329</f>
        <v>0</v>
      </c>
      <c r="H343">
        <f>'BANCO DE DADOS (2)'!T329</f>
        <v>0</v>
      </c>
      <c r="I343">
        <f>'BANCO DE DADOS (2)'!U329</f>
        <v>0</v>
      </c>
      <c r="J343">
        <f>'BANCO DE DADOS (2)'!X329</f>
        <v>0</v>
      </c>
    </row>
    <row r="344" spans="1:10" x14ac:dyDescent="0.25">
      <c r="A344">
        <f>'BANCO DE DADOS (2)'!H330</f>
        <v>0</v>
      </c>
      <c r="B344">
        <f>'BANCO DE DADOS (2)'!L330</f>
        <v>0</v>
      </c>
      <c r="C344">
        <f>'BANCO DE DADOS (2)'!A330</f>
        <v>0</v>
      </c>
      <c r="D344">
        <f>'BANCO DE DADOS (2)'!D330</f>
        <v>0</v>
      </c>
      <c r="E344">
        <f>'BANCO DE DADOS (2)'!E330</f>
        <v>0</v>
      </c>
      <c r="F344" s="178">
        <f>'BANCO DE DADOS (2)'!G330</f>
        <v>0</v>
      </c>
      <c r="G344">
        <f>'BANCO DE DADOS (2)'!F330</f>
        <v>0</v>
      </c>
      <c r="H344">
        <f>'BANCO DE DADOS (2)'!T330</f>
        <v>0</v>
      </c>
      <c r="I344">
        <f>'BANCO DE DADOS (2)'!U330</f>
        <v>0</v>
      </c>
      <c r="J344">
        <f>'BANCO DE DADOS (2)'!X330</f>
        <v>0</v>
      </c>
    </row>
    <row r="345" spans="1:10" x14ac:dyDescent="0.25">
      <c r="A345">
        <f>'BANCO DE DADOS (2)'!H331</f>
        <v>0</v>
      </c>
      <c r="B345">
        <f>'BANCO DE DADOS (2)'!L331</f>
        <v>0</v>
      </c>
      <c r="C345">
        <f>'BANCO DE DADOS (2)'!A331</f>
        <v>0</v>
      </c>
      <c r="D345">
        <f>'BANCO DE DADOS (2)'!D331</f>
        <v>0</v>
      </c>
      <c r="E345">
        <f>'BANCO DE DADOS (2)'!E331</f>
        <v>0</v>
      </c>
      <c r="F345" s="178">
        <f>'BANCO DE DADOS (2)'!G331</f>
        <v>0</v>
      </c>
      <c r="G345">
        <f>'BANCO DE DADOS (2)'!F331</f>
        <v>0</v>
      </c>
      <c r="H345">
        <f>'BANCO DE DADOS (2)'!T331</f>
        <v>0</v>
      </c>
      <c r="I345">
        <f>'BANCO DE DADOS (2)'!U331</f>
        <v>0</v>
      </c>
      <c r="J345">
        <f>'BANCO DE DADOS (2)'!X331</f>
        <v>0</v>
      </c>
    </row>
    <row r="346" spans="1:10" x14ac:dyDescent="0.25">
      <c r="A346">
        <f>'BANCO DE DADOS (2)'!H332</f>
        <v>0</v>
      </c>
      <c r="B346">
        <f>'BANCO DE DADOS (2)'!L332</f>
        <v>0</v>
      </c>
      <c r="C346">
        <f>'BANCO DE DADOS (2)'!A332</f>
        <v>0</v>
      </c>
      <c r="D346">
        <f>'BANCO DE DADOS (2)'!D332</f>
        <v>0</v>
      </c>
      <c r="E346">
        <f>'BANCO DE DADOS (2)'!E332</f>
        <v>0</v>
      </c>
      <c r="F346" s="178">
        <f>'BANCO DE DADOS (2)'!G332</f>
        <v>0</v>
      </c>
      <c r="G346">
        <f>'BANCO DE DADOS (2)'!F332</f>
        <v>0</v>
      </c>
      <c r="H346">
        <f>'BANCO DE DADOS (2)'!T332</f>
        <v>0</v>
      </c>
      <c r="I346">
        <f>'BANCO DE DADOS (2)'!U332</f>
        <v>0</v>
      </c>
      <c r="J346">
        <f>'BANCO DE DADOS (2)'!X332</f>
        <v>0</v>
      </c>
    </row>
    <row r="347" spans="1:10" x14ac:dyDescent="0.25">
      <c r="A347">
        <f>'BANCO DE DADOS (2)'!H333</f>
        <v>0</v>
      </c>
      <c r="B347">
        <f>'BANCO DE DADOS (2)'!L333</f>
        <v>0</v>
      </c>
      <c r="C347">
        <f>'BANCO DE DADOS (2)'!A333</f>
        <v>0</v>
      </c>
      <c r="D347">
        <f>'BANCO DE DADOS (2)'!D333</f>
        <v>0</v>
      </c>
      <c r="E347">
        <f>'BANCO DE DADOS (2)'!E333</f>
        <v>0</v>
      </c>
      <c r="F347" s="178">
        <f>'BANCO DE DADOS (2)'!G333</f>
        <v>0</v>
      </c>
      <c r="G347">
        <f>'BANCO DE DADOS (2)'!F333</f>
        <v>0</v>
      </c>
      <c r="H347">
        <f>'BANCO DE DADOS (2)'!T333</f>
        <v>0</v>
      </c>
      <c r="I347">
        <f>'BANCO DE DADOS (2)'!U333</f>
        <v>0</v>
      </c>
      <c r="J347">
        <f>'BANCO DE DADOS (2)'!X333</f>
        <v>0</v>
      </c>
    </row>
    <row r="348" spans="1:10" x14ac:dyDescent="0.25">
      <c r="A348">
        <f>'BANCO DE DADOS (2)'!H334</f>
        <v>0</v>
      </c>
      <c r="B348">
        <f>'BANCO DE DADOS (2)'!L334</f>
        <v>0</v>
      </c>
      <c r="C348">
        <f>'BANCO DE DADOS (2)'!A334</f>
        <v>0</v>
      </c>
      <c r="D348">
        <f>'BANCO DE DADOS (2)'!D334</f>
        <v>0</v>
      </c>
      <c r="E348">
        <f>'BANCO DE DADOS (2)'!E334</f>
        <v>0</v>
      </c>
      <c r="F348" s="178">
        <f>'BANCO DE DADOS (2)'!G334</f>
        <v>0</v>
      </c>
      <c r="G348">
        <f>'BANCO DE DADOS (2)'!F334</f>
        <v>0</v>
      </c>
      <c r="H348">
        <f>'BANCO DE DADOS (2)'!T334</f>
        <v>0</v>
      </c>
      <c r="I348">
        <f>'BANCO DE DADOS (2)'!U334</f>
        <v>0</v>
      </c>
      <c r="J348">
        <f>'BANCO DE DADOS (2)'!X334</f>
        <v>0</v>
      </c>
    </row>
    <row r="349" spans="1:10" x14ac:dyDescent="0.25">
      <c r="A349">
        <f>'BANCO DE DADOS (2)'!H335</f>
        <v>0</v>
      </c>
      <c r="B349">
        <f>'BANCO DE DADOS (2)'!L335</f>
        <v>0</v>
      </c>
      <c r="C349">
        <f>'BANCO DE DADOS (2)'!A335</f>
        <v>0</v>
      </c>
      <c r="D349">
        <f>'BANCO DE DADOS (2)'!D335</f>
        <v>0</v>
      </c>
      <c r="E349">
        <f>'BANCO DE DADOS (2)'!E335</f>
        <v>0</v>
      </c>
      <c r="F349" s="178">
        <f>'BANCO DE DADOS (2)'!G335</f>
        <v>0</v>
      </c>
      <c r="G349">
        <f>'BANCO DE DADOS (2)'!F335</f>
        <v>0</v>
      </c>
      <c r="H349">
        <f>'BANCO DE DADOS (2)'!T335</f>
        <v>0</v>
      </c>
      <c r="I349">
        <f>'BANCO DE DADOS (2)'!U335</f>
        <v>0</v>
      </c>
      <c r="J349">
        <f>'BANCO DE DADOS (2)'!X335</f>
        <v>0</v>
      </c>
    </row>
    <row r="350" spans="1:10" x14ac:dyDescent="0.25">
      <c r="A350">
        <f>'BANCO DE DADOS (2)'!H336</f>
        <v>0</v>
      </c>
      <c r="B350">
        <f>'BANCO DE DADOS (2)'!L336</f>
        <v>0</v>
      </c>
      <c r="C350">
        <f>'BANCO DE DADOS (2)'!A336</f>
        <v>0</v>
      </c>
      <c r="D350">
        <f>'BANCO DE DADOS (2)'!D336</f>
        <v>0</v>
      </c>
      <c r="E350">
        <f>'BANCO DE DADOS (2)'!E336</f>
        <v>0</v>
      </c>
      <c r="F350" s="178">
        <f>'BANCO DE DADOS (2)'!G336</f>
        <v>0</v>
      </c>
      <c r="G350">
        <f>'BANCO DE DADOS (2)'!F336</f>
        <v>0</v>
      </c>
      <c r="H350">
        <f>'BANCO DE DADOS (2)'!T336</f>
        <v>0</v>
      </c>
      <c r="I350">
        <f>'BANCO DE DADOS (2)'!U336</f>
        <v>0</v>
      </c>
      <c r="J350">
        <f>'BANCO DE DADOS (2)'!X336</f>
        <v>0</v>
      </c>
    </row>
    <row r="351" spans="1:10" x14ac:dyDescent="0.25">
      <c r="A351">
        <f>'BANCO DE DADOS (2)'!H337</f>
        <v>0</v>
      </c>
      <c r="B351">
        <f>'BANCO DE DADOS (2)'!L337</f>
        <v>0</v>
      </c>
      <c r="C351">
        <f>'BANCO DE DADOS (2)'!A337</f>
        <v>0</v>
      </c>
      <c r="D351">
        <f>'BANCO DE DADOS (2)'!D337</f>
        <v>0</v>
      </c>
      <c r="E351">
        <f>'BANCO DE DADOS (2)'!E337</f>
        <v>0</v>
      </c>
      <c r="F351" s="178">
        <f>'BANCO DE DADOS (2)'!G337</f>
        <v>0</v>
      </c>
      <c r="G351">
        <f>'BANCO DE DADOS (2)'!F337</f>
        <v>0</v>
      </c>
      <c r="H351">
        <f>'BANCO DE DADOS (2)'!T337</f>
        <v>0</v>
      </c>
      <c r="I351">
        <f>'BANCO DE DADOS (2)'!U337</f>
        <v>0</v>
      </c>
      <c r="J351">
        <f>'BANCO DE DADOS (2)'!X337</f>
        <v>0</v>
      </c>
    </row>
    <row r="352" spans="1:10" x14ac:dyDescent="0.25">
      <c r="A352">
        <f>'BANCO DE DADOS (2)'!H338</f>
        <v>0</v>
      </c>
      <c r="B352">
        <f>'BANCO DE DADOS (2)'!L338</f>
        <v>0</v>
      </c>
      <c r="C352">
        <f>'BANCO DE DADOS (2)'!A338</f>
        <v>0</v>
      </c>
      <c r="D352">
        <f>'BANCO DE DADOS (2)'!D338</f>
        <v>0</v>
      </c>
      <c r="E352">
        <f>'BANCO DE DADOS (2)'!E338</f>
        <v>0</v>
      </c>
      <c r="F352" s="178">
        <f>'BANCO DE DADOS (2)'!G338</f>
        <v>0</v>
      </c>
      <c r="G352">
        <f>'BANCO DE DADOS (2)'!F338</f>
        <v>0</v>
      </c>
      <c r="H352">
        <f>'BANCO DE DADOS (2)'!T338</f>
        <v>0</v>
      </c>
      <c r="I352">
        <f>'BANCO DE DADOS (2)'!U338</f>
        <v>0</v>
      </c>
      <c r="J352">
        <f>'BANCO DE DADOS (2)'!X338</f>
        <v>0</v>
      </c>
    </row>
    <row r="353" spans="1:10" x14ac:dyDescent="0.25">
      <c r="A353">
        <f>'BANCO DE DADOS (2)'!H339</f>
        <v>0</v>
      </c>
      <c r="B353">
        <f>'BANCO DE DADOS (2)'!L339</f>
        <v>0</v>
      </c>
      <c r="C353">
        <f>'BANCO DE DADOS (2)'!A339</f>
        <v>0</v>
      </c>
      <c r="D353">
        <f>'BANCO DE DADOS (2)'!D339</f>
        <v>0</v>
      </c>
      <c r="E353">
        <f>'BANCO DE DADOS (2)'!E339</f>
        <v>0</v>
      </c>
      <c r="F353" s="178">
        <f>'BANCO DE DADOS (2)'!G339</f>
        <v>0</v>
      </c>
      <c r="G353">
        <f>'BANCO DE DADOS (2)'!F339</f>
        <v>0</v>
      </c>
      <c r="H353">
        <f>'BANCO DE DADOS (2)'!T339</f>
        <v>0</v>
      </c>
      <c r="I353">
        <f>'BANCO DE DADOS (2)'!U339</f>
        <v>0</v>
      </c>
      <c r="J353">
        <f>'BANCO DE DADOS (2)'!X339</f>
        <v>0</v>
      </c>
    </row>
    <row r="354" spans="1:10" x14ac:dyDescent="0.25">
      <c r="A354">
        <f>'BANCO DE DADOS (2)'!H340</f>
        <v>0</v>
      </c>
      <c r="B354">
        <f>'BANCO DE DADOS (2)'!L340</f>
        <v>0</v>
      </c>
      <c r="C354">
        <f>'BANCO DE DADOS (2)'!A340</f>
        <v>0</v>
      </c>
      <c r="D354">
        <f>'BANCO DE DADOS (2)'!D340</f>
        <v>0</v>
      </c>
      <c r="E354">
        <f>'BANCO DE DADOS (2)'!E340</f>
        <v>0</v>
      </c>
      <c r="F354" s="178">
        <f>'BANCO DE DADOS (2)'!G340</f>
        <v>0</v>
      </c>
      <c r="G354">
        <f>'BANCO DE DADOS (2)'!F340</f>
        <v>0</v>
      </c>
      <c r="H354">
        <f>'BANCO DE DADOS (2)'!T340</f>
        <v>0</v>
      </c>
      <c r="I354">
        <f>'BANCO DE DADOS (2)'!U340</f>
        <v>0</v>
      </c>
      <c r="J354">
        <f>'BANCO DE DADOS (2)'!X340</f>
        <v>0</v>
      </c>
    </row>
    <row r="355" spans="1:10" x14ac:dyDescent="0.25">
      <c r="A355">
        <f>'BANCO DE DADOS (2)'!H341</f>
        <v>0</v>
      </c>
      <c r="B355">
        <f>'BANCO DE DADOS (2)'!L341</f>
        <v>0</v>
      </c>
      <c r="C355">
        <f>'BANCO DE DADOS (2)'!A341</f>
        <v>0</v>
      </c>
      <c r="D355">
        <f>'BANCO DE DADOS (2)'!D341</f>
        <v>0</v>
      </c>
      <c r="E355">
        <f>'BANCO DE DADOS (2)'!E341</f>
        <v>0</v>
      </c>
      <c r="F355" s="178">
        <f>'BANCO DE DADOS (2)'!G341</f>
        <v>0</v>
      </c>
      <c r="G355">
        <f>'BANCO DE DADOS (2)'!F341</f>
        <v>0</v>
      </c>
      <c r="H355">
        <f>'BANCO DE DADOS (2)'!T341</f>
        <v>0</v>
      </c>
      <c r="I355">
        <f>'BANCO DE DADOS (2)'!U341</f>
        <v>0</v>
      </c>
      <c r="J355">
        <f>'BANCO DE DADOS (2)'!X341</f>
        <v>0</v>
      </c>
    </row>
    <row r="356" spans="1:10" x14ac:dyDescent="0.25">
      <c r="A356">
        <f>'BANCO DE DADOS (2)'!H342</f>
        <v>0</v>
      </c>
      <c r="B356">
        <f>'BANCO DE DADOS (2)'!L342</f>
        <v>0</v>
      </c>
      <c r="C356">
        <f>'BANCO DE DADOS (2)'!A342</f>
        <v>0</v>
      </c>
      <c r="D356">
        <f>'BANCO DE DADOS (2)'!D342</f>
        <v>0</v>
      </c>
      <c r="E356">
        <f>'BANCO DE DADOS (2)'!E342</f>
        <v>0</v>
      </c>
      <c r="F356" s="178">
        <f>'BANCO DE DADOS (2)'!G342</f>
        <v>0</v>
      </c>
      <c r="G356">
        <f>'BANCO DE DADOS (2)'!F342</f>
        <v>0</v>
      </c>
      <c r="H356">
        <f>'BANCO DE DADOS (2)'!T342</f>
        <v>0</v>
      </c>
      <c r="I356">
        <f>'BANCO DE DADOS (2)'!U342</f>
        <v>0</v>
      </c>
      <c r="J356">
        <f>'BANCO DE DADOS (2)'!X342</f>
        <v>0</v>
      </c>
    </row>
    <row r="357" spans="1:10" x14ac:dyDescent="0.25">
      <c r="A357">
        <f>'BANCO DE DADOS (2)'!H343</f>
        <v>0</v>
      </c>
      <c r="B357">
        <f>'BANCO DE DADOS (2)'!L343</f>
        <v>0</v>
      </c>
      <c r="C357">
        <f>'BANCO DE DADOS (2)'!A343</f>
        <v>0</v>
      </c>
      <c r="D357">
        <f>'BANCO DE DADOS (2)'!D343</f>
        <v>0</v>
      </c>
      <c r="E357">
        <f>'BANCO DE DADOS (2)'!E343</f>
        <v>0</v>
      </c>
      <c r="F357" s="178">
        <f>'BANCO DE DADOS (2)'!G343</f>
        <v>0</v>
      </c>
      <c r="G357">
        <f>'BANCO DE DADOS (2)'!F343</f>
        <v>0</v>
      </c>
      <c r="H357">
        <f>'BANCO DE DADOS (2)'!T343</f>
        <v>0</v>
      </c>
      <c r="I357">
        <f>'BANCO DE DADOS (2)'!U343</f>
        <v>0</v>
      </c>
      <c r="J357">
        <f>'BANCO DE DADOS (2)'!X343</f>
        <v>0</v>
      </c>
    </row>
    <row r="358" spans="1:10" x14ac:dyDescent="0.25">
      <c r="A358">
        <f>'BANCO DE DADOS (2)'!H344</f>
        <v>0</v>
      </c>
      <c r="B358">
        <f>'BANCO DE DADOS (2)'!L344</f>
        <v>0</v>
      </c>
      <c r="C358">
        <f>'BANCO DE DADOS (2)'!A344</f>
        <v>0</v>
      </c>
      <c r="D358">
        <f>'BANCO DE DADOS (2)'!D344</f>
        <v>0</v>
      </c>
      <c r="E358">
        <f>'BANCO DE DADOS (2)'!E344</f>
        <v>0</v>
      </c>
      <c r="F358" s="178">
        <f>'BANCO DE DADOS (2)'!G344</f>
        <v>0</v>
      </c>
      <c r="G358">
        <f>'BANCO DE DADOS (2)'!F344</f>
        <v>0</v>
      </c>
      <c r="H358">
        <f>'BANCO DE DADOS (2)'!T344</f>
        <v>0</v>
      </c>
      <c r="I358">
        <f>'BANCO DE DADOS (2)'!U344</f>
        <v>0</v>
      </c>
      <c r="J358">
        <f>'BANCO DE DADOS (2)'!X344</f>
        <v>0</v>
      </c>
    </row>
    <row r="359" spans="1:10" x14ac:dyDescent="0.25">
      <c r="A359">
        <f>'BANCO DE DADOS (2)'!H345</f>
        <v>0</v>
      </c>
      <c r="B359">
        <f>'BANCO DE DADOS (2)'!L345</f>
        <v>0</v>
      </c>
      <c r="C359">
        <f>'BANCO DE DADOS (2)'!A345</f>
        <v>0</v>
      </c>
      <c r="D359">
        <f>'BANCO DE DADOS (2)'!D345</f>
        <v>0</v>
      </c>
      <c r="E359">
        <f>'BANCO DE DADOS (2)'!E345</f>
        <v>0</v>
      </c>
      <c r="F359" s="178">
        <f>'BANCO DE DADOS (2)'!G345</f>
        <v>0</v>
      </c>
      <c r="G359">
        <f>'BANCO DE DADOS (2)'!F345</f>
        <v>0</v>
      </c>
      <c r="H359">
        <f>'BANCO DE DADOS (2)'!T345</f>
        <v>0</v>
      </c>
      <c r="I359">
        <f>'BANCO DE DADOS (2)'!U345</f>
        <v>0</v>
      </c>
      <c r="J359">
        <f>'BANCO DE DADOS (2)'!X345</f>
        <v>0</v>
      </c>
    </row>
    <row r="360" spans="1:10" x14ac:dyDescent="0.25">
      <c r="A360">
        <f>'BANCO DE DADOS (2)'!H346</f>
        <v>0</v>
      </c>
      <c r="B360">
        <f>'BANCO DE DADOS (2)'!L346</f>
        <v>0</v>
      </c>
      <c r="C360">
        <f>'BANCO DE DADOS (2)'!A346</f>
        <v>0</v>
      </c>
      <c r="D360">
        <f>'BANCO DE DADOS (2)'!D346</f>
        <v>0</v>
      </c>
      <c r="E360">
        <f>'BANCO DE DADOS (2)'!E346</f>
        <v>0</v>
      </c>
      <c r="F360" s="178">
        <f>'BANCO DE DADOS (2)'!G346</f>
        <v>0</v>
      </c>
      <c r="G360">
        <f>'BANCO DE DADOS (2)'!F346</f>
        <v>0</v>
      </c>
      <c r="H360">
        <f>'BANCO DE DADOS (2)'!T346</f>
        <v>0</v>
      </c>
      <c r="I360">
        <f>'BANCO DE DADOS (2)'!U346</f>
        <v>0</v>
      </c>
      <c r="J360">
        <f>'BANCO DE DADOS (2)'!X346</f>
        <v>0</v>
      </c>
    </row>
    <row r="361" spans="1:10" x14ac:dyDescent="0.25">
      <c r="A361">
        <f>'BANCO DE DADOS (2)'!H347</f>
        <v>0</v>
      </c>
      <c r="B361">
        <f>'BANCO DE DADOS (2)'!L347</f>
        <v>0</v>
      </c>
      <c r="C361">
        <f>'BANCO DE DADOS (2)'!A347</f>
        <v>0</v>
      </c>
      <c r="D361">
        <f>'BANCO DE DADOS (2)'!D347</f>
        <v>0</v>
      </c>
      <c r="E361">
        <f>'BANCO DE DADOS (2)'!E347</f>
        <v>0</v>
      </c>
      <c r="F361" s="178">
        <f>'BANCO DE DADOS (2)'!G347</f>
        <v>0</v>
      </c>
      <c r="G361">
        <f>'BANCO DE DADOS (2)'!F347</f>
        <v>0</v>
      </c>
      <c r="H361">
        <f>'BANCO DE DADOS (2)'!T347</f>
        <v>0</v>
      </c>
      <c r="I361">
        <f>'BANCO DE DADOS (2)'!U347</f>
        <v>0</v>
      </c>
      <c r="J361">
        <f>'BANCO DE DADOS (2)'!X347</f>
        <v>0</v>
      </c>
    </row>
    <row r="362" spans="1:10" x14ac:dyDescent="0.25">
      <c r="A362">
        <f>'BANCO DE DADOS (2)'!H348</f>
        <v>0</v>
      </c>
      <c r="B362">
        <f>'BANCO DE DADOS (2)'!L348</f>
        <v>0</v>
      </c>
      <c r="C362">
        <f>'BANCO DE DADOS (2)'!A348</f>
        <v>0</v>
      </c>
      <c r="D362">
        <f>'BANCO DE DADOS (2)'!D348</f>
        <v>0</v>
      </c>
      <c r="E362">
        <f>'BANCO DE DADOS (2)'!E348</f>
        <v>0</v>
      </c>
      <c r="F362" s="178">
        <f>'BANCO DE DADOS (2)'!G348</f>
        <v>0</v>
      </c>
      <c r="G362">
        <f>'BANCO DE DADOS (2)'!F348</f>
        <v>0</v>
      </c>
      <c r="H362">
        <f>'BANCO DE DADOS (2)'!T348</f>
        <v>0</v>
      </c>
      <c r="I362">
        <f>'BANCO DE DADOS (2)'!U348</f>
        <v>0</v>
      </c>
      <c r="J362">
        <f>'BANCO DE DADOS (2)'!X348</f>
        <v>0</v>
      </c>
    </row>
    <row r="363" spans="1:10" x14ac:dyDescent="0.25">
      <c r="A363">
        <f>'BANCO DE DADOS (2)'!H349</f>
        <v>0</v>
      </c>
      <c r="B363">
        <f>'BANCO DE DADOS (2)'!L349</f>
        <v>0</v>
      </c>
      <c r="C363">
        <f>'BANCO DE DADOS (2)'!A349</f>
        <v>0</v>
      </c>
      <c r="D363">
        <f>'BANCO DE DADOS (2)'!D349</f>
        <v>0</v>
      </c>
      <c r="E363">
        <f>'BANCO DE DADOS (2)'!E349</f>
        <v>0</v>
      </c>
      <c r="F363" s="178">
        <f>'BANCO DE DADOS (2)'!G349</f>
        <v>0</v>
      </c>
      <c r="G363">
        <f>'BANCO DE DADOS (2)'!F349</f>
        <v>0</v>
      </c>
      <c r="H363">
        <f>'BANCO DE DADOS (2)'!T349</f>
        <v>0</v>
      </c>
      <c r="I363">
        <f>'BANCO DE DADOS (2)'!U349</f>
        <v>0</v>
      </c>
      <c r="J363">
        <f>'BANCO DE DADOS (2)'!X349</f>
        <v>0</v>
      </c>
    </row>
    <row r="364" spans="1:10" x14ac:dyDescent="0.25">
      <c r="A364">
        <f>'BANCO DE DADOS (2)'!H350</f>
        <v>0</v>
      </c>
      <c r="B364">
        <f>'BANCO DE DADOS (2)'!L350</f>
        <v>0</v>
      </c>
      <c r="C364">
        <f>'BANCO DE DADOS (2)'!A350</f>
        <v>0</v>
      </c>
      <c r="D364">
        <f>'BANCO DE DADOS (2)'!D350</f>
        <v>0</v>
      </c>
      <c r="E364">
        <f>'BANCO DE DADOS (2)'!E350</f>
        <v>0</v>
      </c>
      <c r="F364" s="178">
        <f>'BANCO DE DADOS (2)'!G350</f>
        <v>0</v>
      </c>
      <c r="G364">
        <f>'BANCO DE DADOS (2)'!F350</f>
        <v>0</v>
      </c>
      <c r="H364">
        <f>'BANCO DE DADOS (2)'!T350</f>
        <v>0</v>
      </c>
      <c r="I364">
        <f>'BANCO DE DADOS (2)'!U350</f>
        <v>0</v>
      </c>
      <c r="J364">
        <f>'BANCO DE DADOS (2)'!X350</f>
        <v>0</v>
      </c>
    </row>
    <row r="365" spans="1:10" x14ac:dyDescent="0.25">
      <c r="A365">
        <f>'BANCO DE DADOS (2)'!H351</f>
        <v>0</v>
      </c>
      <c r="B365">
        <f>'BANCO DE DADOS (2)'!L351</f>
        <v>0</v>
      </c>
      <c r="C365">
        <f>'BANCO DE DADOS (2)'!A351</f>
        <v>0</v>
      </c>
      <c r="D365">
        <f>'BANCO DE DADOS (2)'!D351</f>
        <v>0</v>
      </c>
      <c r="E365">
        <f>'BANCO DE DADOS (2)'!E351</f>
        <v>0</v>
      </c>
      <c r="F365" s="178">
        <f>'BANCO DE DADOS (2)'!G351</f>
        <v>0</v>
      </c>
      <c r="G365">
        <f>'BANCO DE DADOS (2)'!F351</f>
        <v>0</v>
      </c>
      <c r="H365">
        <f>'BANCO DE DADOS (2)'!T351</f>
        <v>0</v>
      </c>
      <c r="I365">
        <f>'BANCO DE DADOS (2)'!U351</f>
        <v>0</v>
      </c>
      <c r="J365">
        <f>'BANCO DE DADOS (2)'!X351</f>
        <v>0</v>
      </c>
    </row>
    <row r="366" spans="1:10" x14ac:dyDescent="0.25">
      <c r="A366">
        <f>'BANCO DE DADOS (2)'!H352</f>
        <v>0</v>
      </c>
      <c r="B366">
        <f>'BANCO DE DADOS (2)'!L352</f>
        <v>0</v>
      </c>
      <c r="C366">
        <f>'BANCO DE DADOS (2)'!A352</f>
        <v>0</v>
      </c>
      <c r="D366">
        <f>'BANCO DE DADOS (2)'!D352</f>
        <v>0</v>
      </c>
      <c r="E366">
        <f>'BANCO DE DADOS (2)'!E352</f>
        <v>0</v>
      </c>
      <c r="F366" s="178">
        <f>'BANCO DE DADOS (2)'!G352</f>
        <v>0</v>
      </c>
      <c r="G366">
        <f>'BANCO DE DADOS (2)'!F352</f>
        <v>0</v>
      </c>
      <c r="H366">
        <f>'BANCO DE DADOS (2)'!T352</f>
        <v>0</v>
      </c>
      <c r="I366">
        <f>'BANCO DE DADOS (2)'!U352</f>
        <v>0</v>
      </c>
      <c r="J366">
        <f>'BANCO DE DADOS (2)'!X352</f>
        <v>0</v>
      </c>
    </row>
    <row r="367" spans="1:10" x14ac:dyDescent="0.25">
      <c r="A367">
        <f>'BANCO DE DADOS (2)'!H353</f>
        <v>0</v>
      </c>
      <c r="B367">
        <f>'BANCO DE DADOS (2)'!L353</f>
        <v>0</v>
      </c>
      <c r="C367">
        <f>'BANCO DE DADOS (2)'!A353</f>
        <v>0</v>
      </c>
      <c r="D367">
        <f>'BANCO DE DADOS (2)'!D353</f>
        <v>0</v>
      </c>
      <c r="E367">
        <f>'BANCO DE DADOS (2)'!E353</f>
        <v>0</v>
      </c>
      <c r="F367" s="178">
        <f>'BANCO DE DADOS (2)'!G353</f>
        <v>0</v>
      </c>
      <c r="G367">
        <f>'BANCO DE DADOS (2)'!F353</f>
        <v>0</v>
      </c>
      <c r="H367">
        <f>'BANCO DE DADOS (2)'!T353</f>
        <v>0</v>
      </c>
      <c r="I367">
        <f>'BANCO DE DADOS (2)'!U353</f>
        <v>0</v>
      </c>
      <c r="J367">
        <f>'BANCO DE DADOS (2)'!X353</f>
        <v>0</v>
      </c>
    </row>
    <row r="368" spans="1:10" x14ac:dyDescent="0.25">
      <c r="A368">
        <f>'BANCO DE DADOS (2)'!H354</f>
        <v>0</v>
      </c>
      <c r="B368">
        <f>'BANCO DE DADOS (2)'!L354</f>
        <v>0</v>
      </c>
      <c r="C368">
        <f>'BANCO DE DADOS (2)'!A354</f>
        <v>0</v>
      </c>
      <c r="D368">
        <f>'BANCO DE DADOS (2)'!D354</f>
        <v>0</v>
      </c>
      <c r="E368">
        <f>'BANCO DE DADOS (2)'!E354</f>
        <v>0</v>
      </c>
      <c r="F368" s="178">
        <f>'BANCO DE DADOS (2)'!G354</f>
        <v>0</v>
      </c>
      <c r="G368">
        <f>'BANCO DE DADOS (2)'!F354</f>
        <v>0</v>
      </c>
      <c r="H368">
        <f>'BANCO DE DADOS (2)'!T354</f>
        <v>0</v>
      </c>
      <c r="I368">
        <f>'BANCO DE DADOS (2)'!U354</f>
        <v>0</v>
      </c>
      <c r="J368">
        <f>'BANCO DE DADOS (2)'!X354</f>
        <v>0</v>
      </c>
    </row>
    <row r="369" spans="1:10" x14ac:dyDescent="0.25">
      <c r="A369">
        <f>'BANCO DE DADOS (2)'!H355</f>
        <v>0</v>
      </c>
      <c r="B369">
        <f>'BANCO DE DADOS (2)'!L355</f>
        <v>0</v>
      </c>
      <c r="C369">
        <f>'BANCO DE DADOS (2)'!A355</f>
        <v>0</v>
      </c>
      <c r="D369">
        <f>'BANCO DE DADOS (2)'!D355</f>
        <v>0</v>
      </c>
      <c r="E369">
        <f>'BANCO DE DADOS (2)'!E355</f>
        <v>0</v>
      </c>
      <c r="F369" s="178">
        <f>'BANCO DE DADOS (2)'!G355</f>
        <v>0</v>
      </c>
      <c r="G369">
        <f>'BANCO DE DADOS (2)'!F355</f>
        <v>0</v>
      </c>
      <c r="H369">
        <f>'BANCO DE DADOS (2)'!T355</f>
        <v>0</v>
      </c>
      <c r="I369">
        <f>'BANCO DE DADOS (2)'!U355</f>
        <v>0</v>
      </c>
      <c r="J369">
        <f>'BANCO DE DADOS (2)'!X355</f>
        <v>0</v>
      </c>
    </row>
    <row r="370" spans="1:10" x14ac:dyDescent="0.25">
      <c r="A370">
        <f>'BANCO DE DADOS (2)'!H356</f>
        <v>0</v>
      </c>
      <c r="B370">
        <f>'BANCO DE DADOS (2)'!L356</f>
        <v>0</v>
      </c>
      <c r="C370">
        <f>'BANCO DE DADOS (2)'!A356</f>
        <v>0</v>
      </c>
      <c r="D370">
        <f>'BANCO DE DADOS (2)'!D356</f>
        <v>0</v>
      </c>
      <c r="E370">
        <f>'BANCO DE DADOS (2)'!E356</f>
        <v>0</v>
      </c>
      <c r="F370" s="178">
        <f>'BANCO DE DADOS (2)'!G356</f>
        <v>0</v>
      </c>
      <c r="G370">
        <f>'BANCO DE DADOS (2)'!F356</f>
        <v>0</v>
      </c>
      <c r="H370">
        <f>'BANCO DE DADOS (2)'!T356</f>
        <v>0</v>
      </c>
      <c r="I370">
        <f>'BANCO DE DADOS (2)'!U356</f>
        <v>0</v>
      </c>
      <c r="J370">
        <f>'BANCO DE DADOS (2)'!X356</f>
        <v>0</v>
      </c>
    </row>
    <row r="371" spans="1:10" x14ac:dyDescent="0.25">
      <c r="A371">
        <f>'BANCO DE DADOS (2)'!H357</f>
        <v>0</v>
      </c>
      <c r="B371">
        <f>'BANCO DE DADOS (2)'!L357</f>
        <v>0</v>
      </c>
      <c r="C371">
        <f>'BANCO DE DADOS (2)'!A357</f>
        <v>0</v>
      </c>
      <c r="D371">
        <f>'BANCO DE DADOS (2)'!D357</f>
        <v>0</v>
      </c>
      <c r="E371">
        <f>'BANCO DE DADOS (2)'!E357</f>
        <v>0</v>
      </c>
      <c r="F371" s="178">
        <f>'BANCO DE DADOS (2)'!G357</f>
        <v>0</v>
      </c>
      <c r="G371">
        <f>'BANCO DE DADOS (2)'!F357</f>
        <v>0</v>
      </c>
      <c r="H371">
        <f>'BANCO DE DADOS (2)'!T357</f>
        <v>0</v>
      </c>
      <c r="I371">
        <f>'BANCO DE DADOS (2)'!U357</f>
        <v>0</v>
      </c>
      <c r="J371">
        <f>'BANCO DE DADOS (2)'!X357</f>
        <v>0</v>
      </c>
    </row>
    <row r="372" spans="1:10" x14ac:dyDescent="0.25">
      <c r="A372">
        <f>'BANCO DE DADOS (2)'!H358</f>
        <v>0</v>
      </c>
      <c r="B372">
        <f>'BANCO DE DADOS (2)'!L358</f>
        <v>0</v>
      </c>
      <c r="C372">
        <f>'BANCO DE DADOS (2)'!A358</f>
        <v>0</v>
      </c>
      <c r="D372">
        <f>'BANCO DE DADOS (2)'!D358</f>
        <v>0</v>
      </c>
      <c r="E372">
        <f>'BANCO DE DADOS (2)'!E358</f>
        <v>0</v>
      </c>
      <c r="F372" s="178">
        <f>'BANCO DE DADOS (2)'!G358</f>
        <v>0</v>
      </c>
      <c r="G372">
        <f>'BANCO DE DADOS (2)'!F358</f>
        <v>0</v>
      </c>
      <c r="H372">
        <f>'BANCO DE DADOS (2)'!T358</f>
        <v>0</v>
      </c>
      <c r="I372">
        <f>'BANCO DE DADOS (2)'!U358</f>
        <v>0</v>
      </c>
      <c r="J372">
        <f>'BANCO DE DADOS (2)'!X358</f>
        <v>0</v>
      </c>
    </row>
    <row r="373" spans="1:10" x14ac:dyDescent="0.25">
      <c r="A373">
        <f>'BANCO DE DADOS (2)'!H359</f>
        <v>0</v>
      </c>
      <c r="B373">
        <f>'BANCO DE DADOS (2)'!L359</f>
        <v>0</v>
      </c>
      <c r="C373">
        <f>'BANCO DE DADOS (2)'!A359</f>
        <v>0</v>
      </c>
      <c r="D373">
        <f>'BANCO DE DADOS (2)'!D359</f>
        <v>0</v>
      </c>
      <c r="E373">
        <f>'BANCO DE DADOS (2)'!E359</f>
        <v>0</v>
      </c>
      <c r="F373" s="178">
        <f>'BANCO DE DADOS (2)'!G359</f>
        <v>0</v>
      </c>
      <c r="G373">
        <f>'BANCO DE DADOS (2)'!F359</f>
        <v>0</v>
      </c>
      <c r="H373">
        <f>'BANCO DE DADOS (2)'!T359</f>
        <v>0</v>
      </c>
      <c r="I373">
        <f>'BANCO DE DADOS (2)'!U359</f>
        <v>0</v>
      </c>
      <c r="J373">
        <f>'BANCO DE DADOS (2)'!X359</f>
        <v>0</v>
      </c>
    </row>
    <row r="374" spans="1:10" x14ac:dyDescent="0.25">
      <c r="A374">
        <f>'BANCO DE DADOS (2)'!H360</f>
        <v>0</v>
      </c>
      <c r="B374">
        <f>'BANCO DE DADOS (2)'!L360</f>
        <v>0</v>
      </c>
      <c r="C374">
        <f>'BANCO DE DADOS (2)'!A360</f>
        <v>0</v>
      </c>
      <c r="D374">
        <f>'BANCO DE DADOS (2)'!D360</f>
        <v>0</v>
      </c>
      <c r="E374">
        <f>'BANCO DE DADOS (2)'!E360</f>
        <v>0</v>
      </c>
      <c r="F374" s="178">
        <f>'BANCO DE DADOS (2)'!G360</f>
        <v>0</v>
      </c>
      <c r="G374">
        <f>'BANCO DE DADOS (2)'!F360</f>
        <v>0</v>
      </c>
      <c r="H374">
        <f>'BANCO DE DADOS (2)'!T360</f>
        <v>0</v>
      </c>
      <c r="I374">
        <f>'BANCO DE DADOS (2)'!U360</f>
        <v>0</v>
      </c>
      <c r="J374">
        <f>'BANCO DE DADOS (2)'!X360</f>
        <v>0</v>
      </c>
    </row>
    <row r="375" spans="1:10" x14ac:dyDescent="0.25">
      <c r="A375">
        <f>'BANCO DE DADOS (2)'!H361</f>
        <v>0</v>
      </c>
      <c r="B375">
        <f>'BANCO DE DADOS (2)'!L361</f>
        <v>0</v>
      </c>
      <c r="C375">
        <f>'BANCO DE DADOS (2)'!A361</f>
        <v>0</v>
      </c>
      <c r="D375">
        <f>'BANCO DE DADOS (2)'!D361</f>
        <v>0</v>
      </c>
      <c r="E375">
        <f>'BANCO DE DADOS (2)'!E361</f>
        <v>0</v>
      </c>
      <c r="F375" s="178">
        <f>'BANCO DE DADOS (2)'!G361</f>
        <v>0</v>
      </c>
      <c r="G375">
        <f>'BANCO DE DADOS (2)'!F361</f>
        <v>0</v>
      </c>
      <c r="H375">
        <f>'BANCO DE DADOS (2)'!T361</f>
        <v>0</v>
      </c>
      <c r="I375">
        <f>'BANCO DE DADOS (2)'!U361</f>
        <v>0</v>
      </c>
      <c r="J375">
        <f>'BANCO DE DADOS (2)'!X361</f>
        <v>0</v>
      </c>
    </row>
    <row r="376" spans="1:10" x14ac:dyDescent="0.25">
      <c r="A376">
        <f>'BANCO DE DADOS (2)'!H362</f>
        <v>0</v>
      </c>
      <c r="B376">
        <f>'BANCO DE DADOS (2)'!L362</f>
        <v>0</v>
      </c>
      <c r="C376">
        <f>'BANCO DE DADOS (2)'!A362</f>
        <v>0</v>
      </c>
      <c r="D376">
        <f>'BANCO DE DADOS (2)'!D362</f>
        <v>0</v>
      </c>
      <c r="E376">
        <f>'BANCO DE DADOS (2)'!E362</f>
        <v>0</v>
      </c>
      <c r="F376" s="178">
        <f>'BANCO DE DADOS (2)'!G362</f>
        <v>0</v>
      </c>
      <c r="G376">
        <f>'BANCO DE DADOS (2)'!F362</f>
        <v>0</v>
      </c>
      <c r="H376">
        <f>'BANCO DE DADOS (2)'!T362</f>
        <v>0</v>
      </c>
      <c r="I376">
        <f>'BANCO DE DADOS (2)'!U362</f>
        <v>0</v>
      </c>
      <c r="J376">
        <f>'BANCO DE DADOS (2)'!X362</f>
        <v>0</v>
      </c>
    </row>
    <row r="377" spans="1:10" x14ac:dyDescent="0.25">
      <c r="A377">
        <f>'BANCO DE DADOS (2)'!H363</f>
        <v>0</v>
      </c>
      <c r="B377">
        <f>'BANCO DE DADOS (2)'!L363</f>
        <v>0</v>
      </c>
      <c r="C377">
        <f>'BANCO DE DADOS (2)'!A363</f>
        <v>0</v>
      </c>
      <c r="D377">
        <f>'BANCO DE DADOS (2)'!D363</f>
        <v>0</v>
      </c>
      <c r="E377">
        <f>'BANCO DE DADOS (2)'!E363</f>
        <v>0</v>
      </c>
      <c r="F377" s="178">
        <f>'BANCO DE DADOS (2)'!G363</f>
        <v>0</v>
      </c>
      <c r="G377">
        <f>'BANCO DE DADOS (2)'!F363</f>
        <v>0</v>
      </c>
      <c r="H377">
        <f>'BANCO DE DADOS (2)'!T363</f>
        <v>0</v>
      </c>
      <c r="I377">
        <f>'BANCO DE DADOS (2)'!U363</f>
        <v>0</v>
      </c>
      <c r="J377">
        <f>'BANCO DE DADOS (2)'!X363</f>
        <v>0</v>
      </c>
    </row>
    <row r="378" spans="1:10" x14ac:dyDescent="0.25">
      <c r="A378">
        <f>'BANCO DE DADOS (2)'!H364</f>
        <v>0</v>
      </c>
      <c r="B378">
        <f>'BANCO DE DADOS (2)'!L364</f>
        <v>0</v>
      </c>
      <c r="C378">
        <f>'BANCO DE DADOS (2)'!A364</f>
        <v>0</v>
      </c>
      <c r="D378">
        <f>'BANCO DE DADOS (2)'!D364</f>
        <v>0</v>
      </c>
      <c r="E378">
        <f>'BANCO DE DADOS (2)'!E364</f>
        <v>0</v>
      </c>
      <c r="F378" s="178">
        <f>'BANCO DE DADOS (2)'!G364</f>
        <v>0</v>
      </c>
      <c r="G378">
        <f>'BANCO DE DADOS (2)'!F364</f>
        <v>0</v>
      </c>
      <c r="H378">
        <f>'BANCO DE DADOS (2)'!T364</f>
        <v>0</v>
      </c>
      <c r="I378">
        <f>'BANCO DE DADOS (2)'!U364</f>
        <v>0</v>
      </c>
      <c r="J378">
        <f>'BANCO DE DADOS (2)'!X364</f>
        <v>0</v>
      </c>
    </row>
    <row r="379" spans="1:10" x14ac:dyDescent="0.25">
      <c r="A379">
        <f>'BANCO DE DADOS (2)'!H365</f>
        <v>0</v>
      </c>
      <c r="B379">
        <f>'BANCO DE DADOS (2)'!L365</f>
        <v>0</v>
      </c>
      <c r="C379">
        <f>'BANCO DE DADOS (2)'!A365</f>
        <v>0</v>
      </c>
      <c r="D379">
        <f>'BANCO DE DADOS (2)'!D365</f>
        <v>0</v>
      </c>
      <c r="E379">
        <f>'BANCO DE DADOS (2)'!E365</f>
        <v>0</v>
      </c>
      <c r="F379" s="178">
        <f>'BANCO DE DADOS (2)'!G365</f>
        <v>0</v>
      </c>
      <c r="G379">
        <f>'BANCO DE DADOS (2)'!F365</f>
        <v>0</v>
      </c>
      <c r="H379">
        <f>'BANCO DE DADOS (2)'!T365</f>
        <v>0</v>
      </c>
      <c r="I379">
        <f>'BANCO DE DADOS (2)'!U365</f>
        <v>0</v>
      </c>
      <c r="J379">
        <f>'BANCO DE DADOS (2)'!X365</f>
        <v>0</v>
      </c>
    </row>
    <row r="380" spans="1:10" x14ac:dyDescent="0.25">
      <c r="A380">
        <f>'BANCO DE DADOS (2)'!H366</f>
        <v>0</v>
      </c>
      <c r="B380">
        <f>'BANCO DE DADOS (2)'!L366</f>
        <v>0</v>
      </c>
      <c r="C380">
        <f>'BANCO DE DADOS (2)'!A366</f>
        <v>0</v>
      </c>
      <c r="D380">
        <f>'BANCO DE DADOS (2)'!D366</f>
        <v>0</v>
      </c>
      <c r="E380">
        <f>'BANCO DE DADOS (2)'!E366</f>
        <v>0</v>
      </c>
      <c r="F380" s="178">
        <f>'BANCO DE DADOS (2)'!G366</f>
        <v>0</v>
      </c>
      <c r="G380">
        <f>'BANCO DE DADOS (2)'!F366</f>
        <v>0</v>
      </c>
      <c r="H380">
        <f>'BANCO DE DADOS (2)'!T366</f>
        <v>0</v>
      </c>
      <c r="I380">
        <f>'BANCO DE DADOS (2)'!U366</f>
        <v>0</v>
      </c>
      <c r="J380">
        <f>'BANCO DE DADOS (2)'!X366</f>
        <v>0</v>
      </c>
    </row>
    <row r="381" spans="1:10" x14ac:dyDescent="0.25">
      <c r="A381">
        <f>'BANCO DE DADOS (2)'!H367</f>
        <v>0</v>
      </c>
      <c r="B381">
        <f>'BANCO DE DADOS (2)'!L367</f>
        <v>0</v>
      </c>
      <c r="C381">
        <f>'BANCO DE DADOS (2)'!A367</f>
        <v>0</v>
      </c>
      <c r="D381">
        <f>'BANCO DE DADOS (2)'!D367</f>
        <v>0</v>
      </c>
      <c r="E381">
        <f>'BANCO DE DADOS (2)'!E367</f>
        <v>0</v>
      </c>
      <c r="F381" s="178">
        <f>'BANCO DE DADOS (2)'!G367</f>
        <v>0</v>
      </c>
      <c r="G381">
        <f>'BANCO DE DADOS (2)'!F367</f>
        <v>0</v>
      </c>
      <c r="H381">
        <f>'BANCO DE DADOS (2)'!T367</f>
        <v>0</v>
      </c>
      <c r="I381">
        <f>'BANCO DE DADOS (2)'!U367</f>
        <v>0</v>
      </c>
      <c r="J381">
        <f>'BANCO DE DADOS (2)'!X367</f>
        <v>0</v>
      </c>
    </row>
    <row r="382" spans="1:10" x14ac:dyDescent="0.25">
      <c r="A382">
        <f>'BANCO DE DADOS (2)'!H368</f>
        <v>0</v>
      </c>
      <c r="B382">
        <f>'BANCO DE DADOS (2)'!L368</f>
        <v>0</v>
      </c>
      <c r="C382">
        <f>'BANCO DE DADOS (2)'!A368</f>
        <v>0</v>
      </c>
      <c r="D382">
        <f>'BANCO DE DADOS (2)'!D368</f>
        <v>0</v>
      </c>
      <c r="E382">
        <f>'BANCO DE DADOS (2)'!E368</f>
        <v>0</v>
      </c>
      <c r="F382" s="178">
        <f>'BANCO DE DADOS (2)'!G368</f>
        <v>0</v>
      </c>
      <c r="G382">
        <f>'BANCO DE DADOS (2)'!F368</f>
        <v>0</v>
      </c>
      <c r="H382">
        <f>'BANCO DE DADOS (2)'!T368</f>
        <v>0</v>
      </c>
      <c r="I382">
        <f>'BANCO DE DADOS (2)'!U368</f>
        <v>0</v>
      </c>
      <c r="J382">
        <f>'BANCO DE DADOS (2)'!X368</f>
        <v>0</v>
      </c>
    </row>
    <row r="383" spans="1:10" x14ac:dyDescent="0.25">
      <c r="A383">
        <f>'BANCO DE DADOS (2)'!H369</f>
        <v>0</v>
      </c>
      <c r="B383">
        <f>'BANCO DE DADOS (2)'!L369</f>
        <v>0</v>
      </c>
      <c r="C383">
        <f>'BANCO DE DADOS (2)'!A369</f>
        <v>0</v>
      </c>
      <c r="D383">
        <f>'BANCO DE DADOS (2)'!D369</f>
        <v>0</v>
      </c>
      <c r="E383">
        <f>'BANCO DE DADOS (2)'!E369</f>
        <v>0</v>
      </c>
      <c r="F383" s="178">
        <f>'BANCO DE DADOS (2)'!G369</f>
        <v>0</v>
      </c>
      <c r="G383">
        <f>'BANCO DE DADOS (2)'!F369</f>
        <v>0</v>
      </c>
      <c r="H383">
        <f>'BANCO DE DADOS (2)'!T369</f>
        <v>0</v>
      </c>
      <c r="I383">
        <f>'BANCO DE DADOS (2)'!U369</f>
        <v>0</v>
      </c>
      <c r="J383">
        <f>'BANCO DE DADOS (2)'!X369</f>
        <v>0</v>
      </c>
    </row>
    <row r="384" spans="1:10" x14ac:dyDescent="0.25">
      <c r="A384">
        <f>'BANCO DE DADOS (2)'!H370</f>
        <v>0</v>
      </c>
      <c r="B384">
        <f>'BANCO DE DADOS (2)'!L370</f>
        <v>0</v>
      </c>
      <c r="C384">
        <f>'BANCO DE DADOS (2)'!A370</f>
        <v>0</v>
      </c>
      <c r="D384">
        <f>'BANCO DE DADOS (2)'!D370</f>
        <v>0</v>
      </c>
      <c r="E384">
        <f>'BANCO DE DADOS (2)'!E370</f>
        <v>0</v>
      </c>
      <c r="F384" s="178">
        <f>'BANCO DE DADOS (2)'!G370</f>
        <v>0</v>
      </c>
      <c r="G384">
        <f>'BANCO DE DADOS (2)'!F370</f>
        <v>0</v>
      </c>
      <c r="H384">
        <f>'BANCO DE DADOS (2)'!T370</f>
        <v>0</v>
      </c>
      <c r="I384">
        <f>'BANCO DE DADOS (2)'!U370</f>
        <v>0</v>
      </c>
      <c r="J384">
        <f>'BANCO DE DADOS (2)'!X370</f>
        <v>0</v>
      </c>
    </row>
    <row r="385" spans="1:10" x14ac:dyDescent="0.25">
      <c r="A385">
        <f>'BANCO DE DADOS (2)'!H371</f>
        <v>0</v>
      </c>
      <c r="B385">
        <f>'BANCO DE DADOS (2)'!L371</f>
        <v>0</v>
      </c>
      <c r="C385">
        <f>'BANCO DE DADOS (2)'!A371</f>
        <v>0</v>
      </c>
      <c r="D385">
        <f>'BANCO DE DADOS (2)'!D371</f>
        <v>0</v>
      </c>
      <c r="E385">
        <f>'BANCO DE DADOS (2)'!E371</f>
        <v>0</v>
      </c>
      <c r="F385" s="178">
        <f>'BANCO DE DADOS (2)'!G371</f>
        <v>0</v>
      </c>
      <c r="G385">
        <f>'BANCO DE DADOS (2)'!F371</f>
        <v>0</v>
      </c>
      <c r="H385">
        <f>'BANCO DE DADOS (2)'!T371</f>
        <v>0</v>
      </c>
      <c r="I385">
        <f>'BANCO DE DADOS (2)'!U371</f>
        <v>0</v>
      </c>
      <c r="J385">
        <f>'BANCO DE DADOS (2)'!X371</f>
        <v>0</v>
      </c>
    </row>
    <row r="386" spans="1:10" x14ac:dyDescent="0.25">
      <c r="A386">
        <f>'BANCO DE DADOS (2)'!H372</f>
        <v>0</v>
      </c>
      <c r="B386">
        <f>'BANCO DE DADOS (2)'!L372</f>
        <v>0</v>
      </c>
      <c r="C386">
        <f>'BANCO DE DADOS (2)'!A372</f>
        <v>0</v>
      </c>
      <c r="D386">
        <f>'BANCO DE DADOS (2)'!D372</f>
        <v>0</v>
      </c>
      <c r="E386">
        <f>'BANCO DE DADOS (2)'!E372</f>
        <v>0</v>
      </c>
      <c r="F386" s="178">
        <f>'BANCO DE DADOS (2)'!G372</f>
        <v>0</v>
      </c>
      <c r="G386">
        <f>'BANCO DE DADOS (2)'!F372</f>
        <v>0</v>
      </c>
      <c r="H386">
        <f>'BANCO DE DADOS (2)'!T372</f>
        <v>0</v>
      </c>
      <c r="I386">
        <f>'BANCO DE DADOS (2)'!U372</f>
        <v>0</v>
      </c>
      <c r="J386">
        <f>'BANCO DE DADOS (2)'!X372</f>
        <v>0</v>
      </c>
    </row>
    <row r="387" spans="1:10" x14ac:dyDescent="0.25">
      <c r="A387">
        <f>'BANCO DE DADOS (2)'!H373</f>
        <v>0</v>
      </c>
      <c r="B387">
        <f>'BANCO DE DADOS (2)'!L373</f>
        <v>0</v>
      </c>
      <c r="C387">
        <f>'BANCO DE DADOS (2)'!A373</f>
        <v>0</v>
      </c>
      <c r="D387">
        <f>'BANCO DE DADOS (2)'!D373</f>
        <v>0</v>
      </c>
      <c r="E387">
        <f>'BANCO DE DADOS (2)'!E373</f>
        <v>0</v>
      </c>
      <c r="F387" s="178">
        <f>'BANCO DE DADOS (2)'!G373</f>
        <v>0</v>
      </c>
      <c r="G387">
        <f>'BANCO DE DADOS (2)'!F373</f>
        <v>0</v>
      </c>
      <c r="H387">
        <f>'BANCO DE DADOS (2)'!T373</f>
        <v>0</v>
      </c>
      <c r="I387">
        <f>'BANCO DE DADOS (2)'!U373</f>
        <v>0</v>
      </c>
      <c r="J387">
        <f>'BANCO DE DADOS (2)'!X373</f>
        <v>0</v>
      </c>
    </row>
    <row r="388" spans="1:10" x14ac:dyDescent="0.25">
      <c r="A388">
        <f>'BANCO DE DADOS (2)'!H374</f>
        <v>0</v>
      </c>
      <c r="B388">
        <f>'BANCO DE DADOS (2)'!L374</f>
        <v>0</v>
      </c>
      <c r="C388">
        <f>'BANCO DE DADOS (2)'!A374</f>
        <v>0</v>
      </c>
      <c r="D388">
        <f>'BANCO DE DADOS (2)'!D374</f>
        <v>0</v>
      </c>
      <c r="E388">
        <f>'BANCO DE DADOS (2)'!E374</f>
        <v>0</v>
      </c>
      <c r="F388" s="178">
        <f>'BANCO DE DADOS (2)'!G374</f>
        <v>0</v>
      </c>
      <c r="G388">
        <f>'BANCO DE DADOS (2)'!F374</f>
        <v>0</v>
      </c>
      <c r="H388">
        <f>'BANCO DE DADOS (2)'!T374</f>
        <v>0</v>
      </c>
      <c r="I388">
        <f>'BANCO DE DADOS (2)'!U374</f>
        <v>0</v>
      </c>
      <c r="J388">
        <f>'BANCO DE DADOS (2)'!X374</f>
        <v>0</v>
      </c>
    </row>
    <row r="389" spans="1:10" x14ac:dyDescent="0.25">
      <c r="A389">
        <f>'BANCO DE DADOS (2)'!H375</f>
        <v>0</v>
      </c>
      <c r="B389">
        <f>'BANCO DE DADOS (2)'!L375</f>
        <v>0</v>
      </c>
      <c r="C389">
        <f>'BANCO DE DADOS (2)'!A375</f>
        <v>0</v>
      </c>
      <c r="D389">
        <f>'BANCO DE DADOS (2)'!D375</f>
        <v>0</v>
      </c>
      <c r="E389">
        <f>'BANCO DE DADOS (2)'!E375</f>
        <v>0</v>
      </c>
      <c r="F389" s="178">
        <f>'BANCO DE DADOS (2)'!G375</f>
        <v>0</v>
      </c>
      <c r="G389">
        <f>'BANCO DE DADOS (2)'!F375</f>
        <v>0</v>
      </c>
      <c r="H389">
        <f>'BANCO DE DADOS (2)'!T375</f>
        <v>0</v>
      </c>
      <c r="I389">
        <f>'BANCO DE DADOS (2)'!U375</f>
        <v>0</v>
      </c>
      <c r="J389">
        <f>'BANCO DE DADOS (2)'!X375</f>
        <v>0</v>
      </c>
    </row>
    <row r="390" spans="1:10" x14ac:dyDescent="0.25">
      <c r="A390">
        <f>'BANCO DE DADOS (2)'!H376</f>
        <v>0</v>
      </c>
      <c r="B390">
        <f>'BANCO DE DADOS (2)'!L376</f>
        <v>0</v>
      </c>
      <c r="C390">
        <f>'BANCO DE DADOS (2)'!A376</f>
        <v>0</v>
      </c>
      <c r="D390">
        <f>'BANCO DE DADOS (2)'!D376</f>
        <v>0</v>
      </c>
      <c r="E390">
        <f>'BANCO DE DADOS (2)'!E376</f>
        <v>0</v>
      </c>
      <c r="F390" s="178">
        <f>'BANCO DE DADOS (2)'!G376</f>
        <v>0</v>
      </c>
      <c r="G390">
        <f>'BANCO DE DADOS (2)'!F376</f>
        <v>0</v>
      </c>
      <c r="H390">
        <f>'BANCO DE DADOS (2)'!T376</f>
        <v>0</v>
      </c>
      <c r="I390">
        <f>'BANCO DE DADOS (2)'!U376</f>
        <v>0</v>
      </c>
      <c r="J390">
        <f>'BANCO DE DADOS (2)'!X376</f>
        <v>0</v>
      </c>
    </row>
    <row r="391" spans="1:10" x14ac:dyDescent="0.25">
      <c r="A391">
        <f>'BANCO DE DADOS (2)'!H377</f>
        <v>0</v>
      </c>
      <c r="B391">
        <f>'BANCO DE DADOS (2)'!L377</f>
        <v>0</v>
      </c>
      <c r="C391">
        <f>'BANCO DE DADOS (2)'!A377</f>
        <v>0</v>
      </c>
      <c r="D391">
        <f>'BANCO DE DADOS (2)'!D377</f>
        <v>0</v>
      </c>
      <c r="E391">
        <f>'BANCO DE DADOS (2)'!E377</f>
        <v>0</v>
      </c>
      <c r="F391" s="178">
        <f>'BANCO DE DADOS (2)'!G377</f>
        <v>0</v>
      </c>
      <c r="G391">
        <f>'BANCO DE DADOS (2)'!F377</f>
        <v>0</v>
      </c>
      <c r="H391">
        <f>'BANCO DE DADOS (2)'!T377</f>
        <v>0</v>
      </c>
      <c r="I391">
        <f>'BANCO DE DADOS (2)'!U377</f>
        <v>0</v>
      </c>
      <c r="J391">
        <f>'BANCO DE DADOS (2)'!X377</f>
        <v>0</v>
      </c>
    </row>
    <row r="392" spans="1:10" x14ac:dyDescent="0.25">
      <c r="A392">
        <f>'BANCO DE DADOS (2)'!H378</f>
        <v>0</v>
      </c>
      <c r="B392">
        <f>'BANCO DE DADOS (2)'!L378</f>
        <v>0</v>
      </c>
      <c r="C392">
        <f>'BANCO DE DADOS (2)'!A378</f>
        <v>0</v>
      </c>
      <c r="D392">
        <f>'BANCO DE DADOS (2)'!D378</f>
        <v>0</v>
      </c>
      <c r="E392">
        <f>'BANCO DE DADOS (2)'!E378</f>
        <v>0</v>
      </c>
      <c r="F392" s="178">
        <f>'BANCO DE DADOS (2)'!G378</f>
        <v>0</v>
      </c>
      <c r="G392">
        <f>'BANCO DE DADOS (2)'!F378</f>
        <v>0</v>
      </c>
      <c r="H392">
        <f>'BANCO DE DADOS (2)'!T378</f>
        <v>0</v>
      </c>
      <c r="I392">
        <f>'BANCO DE DADOS (2)'!U378</f>
        <v>0</v>
      </c>
      <c r="J392">
        <f>'BANCO DE DADOS (2)'!X378</f>
        <v>0</v>
      </c>
    </row>
    <row r="393" spans="1:10" x14ac:dyDescent="0.25">
      <c r="A393">
        <f>'BANCO DE DADOS (2)'!H379</f>
        <v>0</v>
      </c>
      <c r="B393">
        <f>'BANCO DE DADOS (2)'!L379</f>
        <v>0</v>
      </c>
      <c r="C393">
        <f>'BANCO DE DADOS (2)'!A379</f>
        <v>0</v>
      </c>
      <c r="D393">
        <f>'BANCO DE DADOS (2)'!D379</f>
        <v>0</v>
      </c>
      <c r="E393">
        <f>'BANCO DE DADOS (2)'!E379</f>
        <v>0</v>
      </c>
      <c r="F393" s="178">
        <f>'BANCO DE DADOS (2)'!G379</f>
        <v>0</v>
      </c>
      <c r="G393">
        <f>'BANCO DE DADOS (2)'!F379</f>
        <v>0</v>
      </c>
      <c r="H393">
        <f>'BANCO DE DADOS (2)'!T379</f>
        <v>0</v>
      </c>
      <c r="I393">
        <f>'BANCO DE DADOS (2)'!U379</f>
        <v>0</v>
      </c>
      <c r="J393">
        <f>'BANCO DE DADOS (2)'!X379</f>
        <v>0</v>
      </c>
    </row>
    <row r="394" spans="1:10" x14ac:dyDescent="0.25">
      <c r="A394">
        <f>'BANCO DE DADOS (2)'!H380</f>
        <v>0</v>
      </c>
      <c r="B394">
        <f>'BANCO DE DADOS (2)'!L380</f>
        <v>0</v>
      </c>
      <c r="C394">
        <f>'BANCO DE DADOS (2)'!A380</f>
        <v>0</v>
      </c>
      <c r="D394">
        <f>'BANCO DE DADOS (2)'!D380</f>
        <v>0</v>
      </c>
      <c r="E394">
        <f>'BANCO DE DADOS (2)'!E380</f>
        <v>0</v>
      </c>
      <c r="F394" s="178">
        <f>'BANCO DE DADOS (2)'!G380</f>
        <v>0</v>
      </c>
      <c r="G394">
        <f>'BANCO DE DADOS (2)'!F380</f>
        <v>0</v>
      </c>
      <c r="H394">
        <f>'BANCO DE DADOS (2)'!T380</f>
        <v>0</v>
      </c>
      <c r="I394">
        <f>'BANCO DE DADOS (2)'!U380</f>
        <v>0</v>
      </c>
      <c r="J394">
        <f>'BANCO DE DADOS (2)'!X380</f>
        <v>0</v>
      </c>
    </row>
    <row r="395" spans="1:10" x14ac:dyDescent="0.25">
      <c r="A395">
        <f>'BANCO DE DADOS (2)'!H381</f>
        <v>0</v>
      </c>
      <c r="B395">
        <f>'BANCO DE DADOS (2)'!L381</f>
        <v>0</v>
      </c>
      <c r="C395">
        <f>'BANCO DE DADOS (2)'!A381</f>
        <v>0</v>
      </c>
      <c r="D395">
        <f>'BANCO DE DADOS (2)'!D381</f>
        <v>0</v>
      </c>
      <c r="E395">
        <f>'BANCO DE DADOS (2)'!E381</f>
        <v>0</v>
      </c>
      <c r="F395" s="178">
        <f>'BANCO DE DADOS (2)'!G381</f>
        <v>0</v>
      </c>
      <c r="G395">
        <f>'BANCO DE DADOS (2)'!F381</f>
        <v>0</v>
      </c>
      <c r="H395">
        <f>'BANCO DE DADOS (2)'!T381</f>
        <v>0</v>
      </c>
      <c r="I395">
        <f>'BANCO DE DADOS (2)'!U381</f>
        <v>0</v>
      </c>
      <c r="J395">
        <f>'BANCO DE DADOS (2)'!X381</f>
        <v>0</v>
      </c>
    </row>
    <row r="396" spans="1:10" x14ac:dyDescent="0.25">
      <c r="A396">
        <f>'BANCO DE DADOS (2)'!H382</f>
        <v>0</v>
      </c>
      <c r="B396">
        <f>'BANCO DE DADOS (2)'!L382</f>
        <v>0</v>
      </c>
      <c r="C396">
        <f>'BANCO DE DADOS (2)'!A382</f>
        <v>0</v>
      </c>
      <c r="D396">
        <f>'BANCO DE DADOS (2)'!D382</f>
        <v>0</v>
      </c>
      <c r="E396">
        <f>'BANCO DE DADOS (2)'!E382</f>
        <v>0</v>
      </c>
      <c r="F396" s="178">
        <f>'BANCO DE DADOS (2)'!G382</f>
        <v>0</v>
      </c>
      <c r="G396">
        <f>'BANCO DE DADOS (2)'!F382</f>
        <v>0</v>
      </c>
      <c r="H396">
        <f>'BANCO DE DADOS (2)'!T382</f>
        <v>0</v>
      </c>
      <c r="I396">
        <f>'BANCO DE DADOS (2)'!U382</f>
        <v>0</v>
      </c>
      <c r="J396">
        <f>'BANCO DE DADOS (2)'!X382</f>
        <v>0</v>
      </c>
    </row>
    <row r="397" spans="1:10" x14ac:dyDescent="0.25">
      <c r="A397">
        <f>'BANCO DE DADOS (2)'!H383</f>
        <v>0</v>
      </c>
      <c r="B397">
        <f>'BANCO DE DADOS (2)'!L383</f>
        <v>0</v>
      </c>
      <c r="C397">
        <f>'BANCO DE DADOS (2)'!A383</f>
        <v>0</v>
      </c>
      <c r="D397">
        <f>'BANCO DE DADOS (2)'!D383</f>
        <v>0</v>
      </c>
      <c r="E397">
        <f>'BANCO DE DADOS (2)'!E383</f>
        <v>0</v>
      </c>
      <c r="F397" s="178">
        <f>'BANCO DE DADOS (2)'!G383</f>
        <v>0</v>
      </c>
      <c r="G397">
        <f>'BANCO DE DADOS (2)'!F383</f>
        <v>0</v>
      </c>
      <c r="H397">
        <f>'BANCO DE DADOS (2)'!T383</f>
        <v>0</v>
      </c>
      <c r="I397">
        <f>'BANCO DE DADOS (2)'!U383</f>
        <v>0</v>
      </c>
      <c r="J397">
        <f>'BANCO DE DADOS (2)'!X383</f>
        <v>0</v>
      </c>
    </row>
    <row r="398" spans="1:10" x14ac:dyDescent="0.25">
      <c r="A398">
        <f>'BANCO DE DADOS (2)'!H384</f>
        <v>0</v>
      </c>
      <c r="B398">
        <f>'BANCO DE DADOS (2)'!L384</f>
        <v>0</v>
      </c>
      <c r="C398">
        <f>'BANCO DE DADOS (2)'!A384</f>
        <v>0</v>
      </c>
      <c r="D398">
        <f>'BANCO DE DADOS (2)'!D384</f>
        <v>0</v>
      </c>
      <c r="E398">
        <f>'BANCO DE DADOS (2)'!E384</f>
        <v>0</v>
      </c>
      <c r="F398" s="178">
        <f>'BANCO DE DADOS (2)'!G384</f>
        <v>0</v>
      </c>
      <c r="G398">
        <f>'BANCO DE DADOS (2)'!F384</f>
        <v>0</v>
      </c>
      <c r="H398">
        <f>'BANCO DE DADOS (2)'!T384</f>
        <v>0</v>
      </c>
      <c r="I398">
        <f>'BANCO DE DADOS (2)'!U384</f>
        <v>0</v>
      </c>
      <c r="J398">
        <f>'BANCO DE DADOS (2)'!X384</f>
        <v>0</v>
      </c>
    </row>
    <row r="399" spans="1:10" x14ac:dyDescent="0.25">
      <c r="A399">
        <f>'BANCO DE DADOS (2)'!H385</f>
        <v>0</v>
      </c>
      <c r="B399">
        <f>'BANCO DE DADOS (2)'!L385</f>
        <v>0</v>
      </c>
      <c r="C399">
        <f>'BANCO DE DADOS (2)'!A385</f>
        <v>0</v>
      </c>
      <c r="D399">
        <f>'BANCO DE DADOS (2)'!D385</f>
        <v>0</v>
      </c>
      <c r="E399">
        <f>'BANCO DE DADOS (2)'!E385</f>
        <v>0</v>
      </c>
      <c r="F399" s="178">
        <f>'BANCO DE DADOS (2)'!G385</f>
        <v>0</v>
      </c>
      <c r="G399">
        <f>'BANCO DE DADOS (2)'!F385</f>
        <v>0</v>
      </c>
      <c r="H399">
        <f>'BANCO DE DADOS (2)'!T385</f>
        <v>0</v>
      </c>
      <c r="I399">
        <f>'BANCO DE DADOS (2)'!U385</f>
        <v>0</v>
      </c>
      <c r="J399">
        <f>'BANCO DE DADOS (2)'!X385</f>
        <v>0</v>
      </c>
    </row>
    <row r="400" spans="1:10" x14ac:dyDescent="0.25">
      <c r="A400">
        <f>'BANCO DE DADOS (2)'!H386</f>
        <v>0</v>
      </c>
      <c r="B400">
        <f>'BANCO DE DADOS (2)'!L386</f>
        <v>0</v>
      </c>
      <c r="C400">
        <f>'BANCO DE DADOS (2)'!A386</f>
        <v>0</v>
      </c>
      <c r="D400">
        <f>'BANCO DE DADOS (2)'!D386</f>
        <v>0</v>
      </c>
      <c r="E400">
        <f>'BANCO DE DADOS (2)'!E386</f>
        <v>0</v>
      </c>
      <c r="F400" s="178">
        <f>'BANCO DE DADOS (2)'!G386</f>
        <v>0</v>
      </c>
      <c r="G400">
        <f>'BANCO DE DADOS (2)'!F386</f>
        <v>0</v>
      </c>
      <c r="H400">
        <f>'BANCO DE DADOS (2)'!T386</f>
        <v>0</v>
      </c>
      <c r="I400">
        <f>'BANCO DE DADOS (2)'!U386</f>
        <v>0</v>
      </c>
      <c r="J400">
        <f>'BANCO DE DADOS (2)'!X386</f>
        <v>0</v>
      </c>
    </row>
    <row r="401" spans="1:10" x14ac:dyDescent="0.25">
      <c r="A401">
        <f>'BANCO DE DADOS (2)'!H387</f>
        <v>0</v>
      </c>
      <c r="B401">
        <f>'BANCO DE DADOS (2)'!L387</f>
        <v>0</v>
      </c>
      <c r="C401">
        <f>'BANCO DE DADOS (2)'!A387</f>
        <v>0</v>
      </c>
      <c r="D401">
        <f>'BANCO DE DADOS (2)'!D387</f>
        <v>0</v>
      </c>
      <c r="E401">
        <f>'BANCO DE DADOS (2)'!E387</f>
        <v>0</v>
      </c>
      <c r="F401" s="178">
        <f>'BANCO DE DADOS (2)'!G387</f>
        <v>0</v>
      </c>
      <c r="G401">
        <f>'BANCO DE DADOS (2)'!F387</f>
        <v>0</v>
      </c>
      <c r="H401">
        <f>'BANCO DE DADOS (2)'!T387</f>
        <v>0</v>
      </c>
      <c r="I401">
        <f>'BANCO DE DADOS (2)'!U387</f>
        <v>0</v>
      </c>
      <c r="J401">
        <f>'BANCO DE DADOS (2)'!X387</f>
        <v>0</v>
      </c>
    </row>
    <row r="402" spans="1:10" x14ac:dyDescent="0.25">
      <c r="A402">
        <f>'BANCO DE DADOS (2)'!H388</f>
        <v>0</v>
      </c>
      <c r="B402">
        <f>'BANCO DE DADOS (2)'!L388</f>
        <v>0</v>
      </c>
      <c r="C402">
        <f>'BANCO DE DADOS (2)'!A388</f>
        <v>0</v>
      </c>
      <c r="D402">
        <f>'BANCO DE DADOS (2)'!D388</f>
        <v>0</v>
      </c>
      <c r="E402">
        <f>'BANCO DE DADOS (2)'!E388</f>
        <v>0</v>
      </c>
      <c r="F402" s="178">
        <f>'BANCO DE DADOS (2)'!G388</f>
        <v>0</v>
      </c>
      <c r="G402">
        <f>'BANCO DE DADOS (2)'!F388</f>
        <v>0</v>
      </c>
      <c r="H402">
        <f>'BANCO DE DADOS (2)'!T388</f>
        <v>0</v>
      </c>
      <c r="I402">
        <f>'BANCO DE DADOS (2)'!U388</f>
        <v>0</v>
      </c>
      <c r="J402">
        <f>'BANCO DE DADOS (2)'!X388</f>
        <v>0</v>
      </c>
    </row>
    <row r="403" spans="1:10" x14ac:dyDescent="0.25">
      <c r="A403">
        <f>'BANCO DE DADOS (2)'!H389</f>
        <v>0</v>
      </c>
      <c r="B403">
        <f>'BANCO DE DADOS (2)'!L389</f>
        <v>0</v>
      </c>
      <c r="C403">
        <f>'BANCO DE DADOS (2)'!A389</f>
        <v>0</v>
      </c>
      <c r="D403">
        <f>'BANCO DE DADOS (2)'!D389</f>
        <v>0</v>
      </c>
      <c r="E403">
        <f>'BANCO DE DADOS (2)'!E389</f>
        <v>0</v>
      </c>
      <c r="F403" s="178">
        <f>'BANCO DE DADOS (2)'!G389</f>
        <v>0</v>
      </c>
      <c r="G403">
        <f>'BANCO DE DADOS (2)'!F389</f>
        <v>0</v>
      </c>
      <c r="H403">
        <f>'BANCO DE DADOS (2)'!T389</f>
        <v>0</v>
      </c>
      <c r="I403">
        <f>'BANCO DE DADOS (2)'!U389</f>
        <v>0</v>
      </c>
      <c r="J403">
        <f>'BANCO DE DADOS (2)'!X389</f>
        <v>0</v>
      </c>
    </row>
    <row r="404" spans="1:10" x14ac:dyDescent="0.25">
      <c r="A404">
        <f>'BANCO DE DADOS (2)'!H390</f>
        <v>0</v>
      </c>
      <c r="B404">
        <f>'BANCO DE DADOS (2)'!L390</f>
        <v>0</v>
      </c>
      <c r="C404">
        <f>'BANCO DE DADOS (2)'!A390</f>
        <v>0</v>
      </c>
      <c r="D404">
        <f>'BANCO DE DADOS (2)'!D390</f>
        <v>0</v>
      </c>
      <c r="E404">
        <f>'BANCO DE DADOS (2)'!E390</f>
        <v>0</v>
      </c>
      <c r="F404" s="178">
        <f>'BANCO DE DADOS (2)'!G390</f>
        <v>0</v>
      </c>
      <c r="G404">
        <f>'BANCO DE DADOS (2)'!F390</f>
        <v>0</v>
      </c>
      <c r="H404">
        <f>'BANCO DE DADOS (2)'!T390</f>
        <v>0</v>
      </c>
      <c r="I404">
        <f>'BANCO DE DADOS (2)'!U390</f>
        <v>0</v>
      </c>
      <c r="J404">
        <f>'BANCO DE DADOS (2)'!X390</f>
        <v>0</v>
      </c>
    </row>
    <row r="405" spans="1:10" x14ac:dyDescent="0.25">
      <c r="A405">
        <f>'BANCO DE DADOS (2)'!H391</f>
        <v>0</v>
      </c>
      <c r="B405">
        <f>'BANCO DE DADOS (2)'!L391</f>
        <v>0</v>
      </c>
      <c r="C405">
        <f>'BANCO DE DADOS (2)'!A391</f>
        <v>0</v>
      </c>
      <c r="D405">
        <f>'BANCO DE DADOS (2)'!D391</f>
        <v>0</v>
      </c>
      <c r="E405">
        <f>'BANCO DE DADOS (2)'!E391</f>
        <v>0</v>
      </c>
      <c r="F405" s="178">
        <f>'BANCO DE DADOS (2)'!G391</f>
        <v>0</v>
      </c>
      <c r="G405">
        <f>'BANCO DE DADOS (2)'!F391</f>
        <v>0</v>
      </c>
      <c r="H405">
        <f>'BANCO DE DADOS (2)'!T391</f>
        <v>0</v>
      </c>
      <c r="I405">
        <f>'BANCO DE DADOS (2)'!U391</f>
        <v>0</v>
      </c>
      <c r="J405">
        <f>'BANCO DE DADOS (2)'!X391</f>
        <v>0</v>
      </c>
    </row>
    <row r="406" spans="1:10" x14ac:dyDescent="0.25">
      <c r="A406">
        <f>'BANCO DE DADOS (2)'!H392</f>
        <v>0</v>
      </c>
      <c r="B406">
        <f>'BANCO DE DADOS (2)'!L392</f>
        <v>0</v>
      </c>
      <c r="C406">
        <f>'BANCO DE DADOS (2)'!A392</f>
        <v>0</v>
      </c>
      <c r="D406">
        <f>'BANCO DE DADOS (2)'!D392</f>
        <v>0</v>
      </c>
      <c r="E406">
        <f>'BANCO DE DADOS (2)'!E392</f>
        <v>0</v>
      </c>
      <c r="F406" s="178">
        <f>'BANCO DE DADOS (2)'!G392</f>
        <v>0</v>
      </c>
      <c r="G406">
        <f>'BANCO DE DADOS (2)'!F392</f>
        <v>0</v>
      </c>
      <c r="H406">
        <f>'BANCO DE DADOS (2)'!T392</f>
        <v>0</v>
      </c>
      <c r="I406">
        <f>'BANCO DE DADOS (2)'!U392</f>
        <v>0</v>
      </c>
      <c r="J406">
        <f>'BANCO DE DADOS (2)'!X392</f>
        <v>0</v>
      </c>
    </row>
    <row r="407" spans="1:10" x14ac:dyDescent="0.25">
      <c r="A407">
        <f>'BANCO DE DADOS (2)'!H393</f>
        <v>0</v>
      </c>
      <c r="B407">
        <f>'BANCO DE DADOS (2)'!L393</f>
        <v>0</v>
      </c>
      <c r="C407">
        <f>'BANCO DE DADOS (2)'!A393</f>
        <v>0</v>
      </c>
      <c r="D407">
        <f>'BANCO DE DADOS (2)'!D393</f>
        <v>0</v>
      </c>
      <c r="E407">
        <f>'BANCO DE DADOS (2)'!E393</f>
        <v>0</v>
      </c>
      <c r="F407" s="178">
        <f>'BANCO DE DADOS (2)'!G393</f>
        <v>0</v>
      </c>
      <c r="G407">
        <f>'BANCO DE DADOS (2)'!F393</f>
        <v>0</v>
      </c>
      <c r="H407">
        <f>'BANCO DE DADOS (2)'!T393</f>
        <v>0</v>
      </c>
      <c r="I407">
        <f>'BANCO DE DADOS (2)'!U393</f>
        <v>0</v>
      </c>
      <c r="J407">
        <f>'BANCO DE DADOS (2)'!X393</f>
        <v>0</v>
      </c>
    </row>
    <row r="408" spans="1:10" x14ac:dyDescent="0.25">
      <c r="A408">
        <f>'BANCO DE DADOS (2)'!H394</f>
        <v>0</v>
      </c>
      <c r="B408">
        <f>'BANCO DE DADOS (2)'!L394</f>
        <v>0</v>
      </c>
      <c r="C408">
        <f>'BANCO DE DADOS (2)'!A394</f>
        <v>0</v>
      </c>
      <c r="D408">
        <f>'BANCO DE DADOS (2)'!D394</f>
        <v>0</v>
      </c>
      <c r="E408">
        <f>'BANCO DE DADOS (2)'!E394</f>
        <v>0</v>
      </c>
      <c r="F408" s="178">
        <f>'BANCO DE DADOS (2)'!G394</f>
        <v>0</v>
      </c>
      <c r="G408">
        <f>'BANCO DE DADOS (2)'!F394</f>
        <v>0</v>
      </c>
      <c r="H408">
        <f>'BANCO DE DADOS (2)'!T394</f>
        <v>0</v>
      </c>
      <c r="I408">
        <f>'BANCO DE DADOS (2)'!U394</f>
        <v>0</v>
      </c>
      <c r="J408">
        <f>'BANCO DE DADOS (2)'!X394</f>
        <v>0</v>
      </c>
    </row>
    <row r="409" spans="1:10" x14ac:dyDescent="0.25">
      <c r="A409">
        <f>'BANCO DE DADOS (2)'!H395</f>
        <v>0</v>
      </c>
      <c r="B409">
        <f>'BANCO DE DADOS (2)'!L395</f>
        <v>0</v>
      </c>
      <c r="C409">
        <f>'BANCO DE DADOS (2)'!A395</f>
        <v>0</v>
      </c>
      <c r="D409">
        <f>'BANCO DE DADOS (2)'!D395</f>
        <v>0</v>
      </c>
      <c r="E409">
        <f>'BANCO DE DADOS (2)'!E395</f>
        <v>0</v>
      </c>
      <c r="F409" s="178">
        <f>'BANCO DE DADOS (2)'!G395</f>
        <v>0</v>
      </c>
      <c r="G409">
        <f>'BANCO DE DADOS (2)'!F395</f>
        <v>0</v>
      </c>
      <c r="H409">
        <f>'BANCO DE DADOS (2)'!T395</f>
        <v>0</v>
      </c>
      <c r="I409">
        <f>'BANCO DE DADOS (2)'!U395</f>
        <v>0</v>
      </c>
      <c r="J409">
        <f>'BANCO DE DADOS (2)'!X395</f>
        <v>0</v>
      </c>
    </row>
    <row r="410" spans="1:10" x14ac:dyDescent="0.25">
      <c r="A410">
        <f>'BANCO DE DADOS (2)'!H396</f>
        <v>0</v>
      </c>
      <c r="B410">
        <f>'BANCO DE DADOS (2)'!L396</f>
        <v>0</v>
      </c>
      <c r="C410">
        <f>'BANCO DE DADOS (2)'!A396</f>
        <v>0</v>
      </c>
      <c r="D410">
        <f>'BANCO DE DADOS (2)'!D396</f>
        <v>0</v>
      </c>
      <c r="E410">
        <f>'BANCO DE DADOS (2)'!E396</f>
        <v>0</v>
      </c>
      <c r="F410" s="178">
        <f>'BANCO DE DADOS (2)'!G396</f>
        <v>0</v>
      </c>
      <c r="G410">
        <f>'BANCO DE DADOS (2)'!F396</f>
        <v>0</v>
      </c>
      <c r="H410">
        <f>'BANCO DE DADOS (2)'!T396</f>
        <v>0</v>
      </c>
      <c r="I410">
        <f>'BANCO DE DADOS (2)'!U396</f>
        <v>0</v>
      </c>
      <c r="J410">
        <f>'BANCO DE DADOS (2)'!X396</f>
        <v>0</v>
      </c>
    </row>
    <row r="411" spans="1:10" x14ac:dyDescent="0.25">
      <c r="A411">
        <f>'BANCO DE DADOS (2)'!H397</f>
        <v>0</v>
      </c>
      <c r="B411">
        <f>'BANCO DE DADOS (2)'!L397</f>
        <v>0</v>
      </c>
      <c r="C411">
        <f>'BANCO DE DADOS (2)'!A397</f>
        <v>0</v>
      </c>
      <c r="D411">
        <f>'BANCO DE DADOS (2)'!D397</f>
        <v>0</v>
      </c>
      <c r="E411">
        <f>'BANCO DE DADOS (2)'!E397</f>
        <v>0</v>
      </c>
      <c r="F411" s="178">
        <f>'BANCO DE DADOS (2)'!G397</f>
        <v>0</v>
      </c>
      <c r="G411">
        <f>'BANCO DE DADOS (2)'!F397</f>
        <v>0</v>
      </c>
      <c r="H411">
        <f>'BANCO DE DADOS (2)'!T397</f>
        <v>0</v>
      </c>
      <c r="I411">
        <f>'BANCO DE DADOS (2)'!U397</f>
        <v>0</v>
      </c>
      <c r="J411">
        <f>'BANCO DE DADOS (2)'!X397</f>
        <v>0</v>
      </c>
    </row>
    <row r="412" spans="1:10" x14ac:dyDescent="0.25">
      <c r="A412">
        <f>'BANCO DE DADOS (2)'!H398</f>
        <v>0</v>
      </c>
      <c r="B412">
        <f>'BANCO DE DADOS (2)'!L398</f>
        <v>0</v>
      </c>
      <c r="C412">
        <f>'BANCO DE DADOS (2)'!A398</f>
        <v>0</v>
      </c>
      <c r="D412">
        <f>'BANCO DE DADOS (2)'!D398</f>
        <v>0</v>
      </c>
      <c r="E412">
        <f>'BANCO DE DADOS (2)'!E398</f>
        <v>0</v>
      </c>
      <c r="F412" s="178">
        <f>'BANCO DE DADOS (2)'!G398</f>
        <v>0</v>
      </c>
      <c r="G412">
        <f>'BANCO DE DADOS (2)'!F398</f>
        <v>0</v>
      </c>
      <c r="H412">
        <f>'BANCO DE DADOS (2)'!T398</f>
        <v>0</v>
      </c>
      <c r="I412">
        <f>'BANCO DE DADOS (2)'!U398</f>
        <v>0</v>
      </c>
      <c r="J412">
        <f>'BANCO DE DADOS (2)'!X398</f>
        <v>0</v>
      </c>
    </row>
    <row r="413" spans="1:10" x14ac:dyDescent="0.25">
      <c r="A413">
        <f>'BANCO DE DADOS (2)'!H399</f>
        <v>0</v>
      </c>
      <c r="B413">
        <f>'BANCO DE DADOS (2)'!L399</f>
        <v>0</v>
      </c>
      <c r="C413">
        <f>'BANCO DE DADOS (2)'!A399</f>
        <v>0</v>
      </c>
      <c r="D413">
        <f>'BANCO DE DADOS (2)'!D399</f>
        <v>0</v>
      </c>
      <c r="E413">
        <f>'BANCO DE DADOS (2)'!E399</f>
        <v>0</v>
      </c>
      <c r="F413" s="178">
        <f>'BANCO DE DADOS (2)'!G399</f>
        <v>0</v>
      </c>
      <c r="G413">
        <f>'BANCO DE DADOS (2)'!F399</f>
        <v>0</v>
      </c>
      <c r="H413">
        <f>'BANCO DE DADOS (2)'!T399</f>
        <v>0</v>
      </c>
      <c r="I413">
        <f>'BANCO DE DADOS (2)'!U399</f>
        <v>0</v>
      </c>
      <c r="J413">
        <f>'BANCO DE DADOS (2)'!X399</f>
        <v>0</v>
      </c>
    </row>
    <row r="414" spans="1:10" x14ac:dyDescent="0.25">
      <c r="A414">
        <f>'BANCO DE DADOS (2)'!H400</f>
        <v>0</v>
      </c>
      <c r="B414">
        <f>'BANCO DE DADOS (2)'!L400</f>
        <v>0</v>
      </c>
      <c r="C414">
        <f>'BANCO DE DADOS (2)'!A400</f>
        <v>0</v>
      </c>
      <c r="D414">
        <f>'BANCO DE DADOS (2)'!D400</f>
        <v>0</v>
      </c>
      <c r="E414">
        <f>'BANCO DE DADOS (2)'!E400</f>
        <v>0</v>
      </c>
      <c r="F414" s="178">
        <f>'BANCO DE DADOS (2)'!G400</f>
        <v>0</v>
      </c>
      <c r="G414">
        <f>'BANCO DE DADOS (2)'!F400</f>
        <v>0</v>
      </c>
      <c r="H414">
        <f>'BANCO DE DADOS (2)'!T400</f>
        <v>0</v>
      </c>
      <c r="I414">
        <f>'BANCO DE DADOS (2)'!U400</f>
        <v>0</v>
      </c>
      <c r="J414">
        <f>'BANCO DE DADOS (2)'!X400</f>
        <v>0</v>
      </c>
    </row>
    <row r="415" spans="1:10" x14ac:dyDescent="0.25">
      <c r="A415">
        <f>'BANCO DE DADOS (2)'!H401</f>
        <v>0</v>
      </c>
      <c r="B415">
        <f>'BANCO DE DADOS (2)'!L401</f>
        <v>0</v>
      </c>
      <c r="C415">
        <f>'BANCO DE DADOS (2)'!A401</f>
        <v>0</v>
      </c>
      <c r="D415">
        <f>'BANCO DE DADOS (2)'!D401</f>
        <v>0</v>
      </c>
      <c r="E415">
        <f>'BANCO DE DADOS (2)'!E401</f>
        <v>0</v>
      </c>
      <c r="F415" s="178">
        <f>'BANCO DE DADOS (2)'!G401</f>
        <v>0</v>
      </c>
      <c r="G415">
        <f>'BANCO DE DADOS (2)'!F401</f>
        <v>0</v>
      </c>
      <c r="H415">
        <f>'BANCO DE DADOS (2)'!T401</f>
        <v>0</v>
      </c>
      <c r="I415">
        <f>'BANCO DE DADOS (2)'!U401</f>
        <v>0</v>
      </c>
      <c r="J415">
        <f>'BANCO DE DADOS (2)'!X401</f>
        <v>0</v>
      </c>
    </row>
    <row r="416" spans="1:10" x14ac:dyDescent="0.25">
      <c r="A416">
        <f>'BANCO DE DADOS (2)'!H402</f>
        <v>0</v>
      </c>
      <c r="B416">
        <f>'BANCO DE DADOS (2)'!L402</f>
        <v>0</v>
      </c>
      <c r="C416">
        <f>'BANCO DE DADOS (2)'!A402</f>
        <v>0</v>
      </c>
      <c r="D416">
        <f>'BANCO DE DADOS (2)'!D402</f>
        <v>0</v>
      </c>
      <c r="E416">
        <f>'BANCO DE DADOS (2)'!E402</f>
        <v>0</v>
      </c>
      <c r="F416" s="178">
        <f>'BANCO DE DADOS (2)'!G402</f>
        <v>0</v>
      </c>
      <c r="G416">
        <f>'BANCO DE DADOS (2)'!F402</f>
        <v>0</v>
      </c>
      <c r="H416">
        <f>'BANCO DE DADOS (2)'!T402</f>
        <v>0</v>
      </c>
      <c r="I416">
        <f>'BANCO DE DADOS (2)'!U402</f>
        <v>0</v>
      </c>
      <c r="J416">
        <f>'BANCO DE DADOS (2)'!X402</f>
        <v>0</v>
      </c>
    </row>
    <row r="417" spans="1:10" x14ac:dyDescent="0.25">
      <c r="A417">
        <f>'BANCO DE DADOS (2)'!H403</f>
        <v>0</v>
      </c>
      <c r="B417">
        <f>'BANCO DE DADOS (2)'!L403</f>
        <v>0</v>
      </c>
      <c r="C417">
        <f>'BANCO DE DADOS (2)'!A403</f>
        <v>0</v>
      </c>
      <c r="D417">
        <f>'BANCO DE DADOS (2)'!D403</f>
        <v>0</v>
      </c>
      <c r="E417">
        <f>'BANCO DE DADOS (2)'!E403</f>
        <v>0</v>
      </c>
      <c r="F417" s="178">
        <f>'BANCO DE DADOS (2)'!G403</f>
        <v>0</v>
      </c>
      <c r="G417">
        <f>'BANCO DE DADOS (2)'!F403</f>
        <v>0</v>
      </c>
      <c r="H417">
        <f>'BANCO DE DADOS (2)'!T403</f>
        <v>0</v>
      </c>
      <c r="I417">
        <f>'BANCO DE DADOS (2)'!U403</f>
        <v>0</v>
      </c>
      <c r="J417">
        <f>'BANCO DE DADOS (2)'!X403</f>
        <v>0</v>
      </c>
    </row>
    <row r="418" spans="1:10" x14ac:dyDescent="0.25">
      <c r="A418">
        <f>'BANCO DE DADOS (2)'!H404</f>
        <v>0</v>
      </c>
      <c r="B418">
        <f>'BANCO DE DADOS (2)'!L404</f>
        <v>0</v>
      </c>
      <c r="C418">
        <f>'BANCO DE DADOS (2)'!A404</f>
        <v>0</v>
      </c>
      <c r="D418">
        <f>'BANCO DE DADOS (2)'!D404</f>
        <v>0</v>
      </c>
      <c r="E418">
        <f>'BANCO DE DADOS (2)'!E404</f>
        <v>0</v>
      </c>
      <c r="F418" s="178">
        <f>'BANCO DE DADOS (2)'!G404</f>
        <v>0</v>
      </c>
      <c r="G418">
        <f>'BANCO DE DADOS (2)'!F404</f>
        <v>0</v>
      </c>
      <c r="H418">
        <f>'BANCO DE DADOS (2)'!T404</f>
        <v>0</v>
      </c>
      <c r="I418">
        <f>'BANCO DE DADOS (2)'!U404</f>
        <v>0</v>
      </c>
      <c r="J418">
        <f>'BANCO DE DADOS (2)'!X404</f>
        <v>0</v>
      </c>
    </row>
    <row r="419" spans="1:10" x14ac:dyDescent="0.25">
      <c r="A419">
        <f>'BANCO DE DADOS (2)'!H405</f>
        <v>0</v>
      </c>
      <c r="B419">
        <f>'BANCO DE DADOS (2)'!L405</f>
        <v>0</v>
      </c>
      <c r="C419">
        <f>'BANCO DE DADOS (2)'!A405</f>
        <v>0</v>
      </c>
      <c r="D419">
        <f>'BANCO DE DADOS (2)'!D405</f>
        <v>0</v>
      </c>
      <c r="E419">
        <f>'BANCO DE DADOS (2)'!E405</f>
        <v>0</v>
      </c>
      <c r="F419" s="178">
        <f>'BANCO DE DADOS (2)'!G405</f>
        <v>0</v>
      </c>
      <c r="G419">
        <f>'BANCO DE DADOS (2)'!F405</f>
        <v>0</v>
      </c>
      <c r="H419">
        <f>'BANCO DE DADOS (2)'!T405</f>
        <v>0</v>
      </c>
      <c r="I419">
        <f>'BANCO DE DADOS (2)'!U405</f>
        <v>0</v>
      </c>
      <c r="J419">
        <f>'BANCO DE DADOS (2)'!X405</f>
        <v>0</v>
      </c>
    </row>
    <row r="420" spans="1:10" x14ac:dyDescent="0.25">
      <c r="A420">
        <f>'BANCO DE DADOS (2)'!H406</f>
        <v>0</v>
      </c>
      <c r="B420">
        <f>'BANCO DE DADOS (2)'!L406</f>
        <v>0</v>
      </c>
      <c r="C420">
        <f>'BANCO DE DADOS (2)'!A406</f>
        <v>0</v>
      </c>
      <c r="D420">
        <f>'BANCO DE DADOS (2)'!D406</f>
        <v>0</v>
      </c>
      <c r="E420">
        <f>'BANCO DE DADOS (2)'!E406</f>
        <v>0</v>
      </c>
      <c r="F420" s="178">
        <f>'BANCO DE DADOS (2)'!G406</f>
        <v>0</v>
      </c>
      <c r="G420">
        <f>'BANCO DE DADOS (2)'!F406</f>
        <v>0</v>
      </c>
      <c r="H420">
        <f>'BANCO DE DADOS (2)'!T406</f>
        <v>0</v>
      </c>
      <c r="I420">
        <f>'BANCO DE DADOS (2)'!U406</f>
        <v>0</v>
      </c>
      <c r="J420">
        <f>'BANCO DE DADOS (2)'!X406</f>
        <v>0</v>
      </c>
    </row>
    <row r="421" spans="1:10" x14ac:dyDescent="0.25">
      <c r="A421">
        <f>'BANCO DE DADOS (2)'!H407</f>
        <v>0</v>
      </c>
      <c r="B421">
        <f>'BANCO DE DADOS (2)'!L407</f>
        <v>0</v>
      </c>
      <c r="C421">
        <f>'BANCO DE DADOS (2)'!A407</f>
        <v>0</v>
      </c>
      <c r="D421">
        <f>'BANCO DE DADOS (2)'!D407</f>
        <v>0</v>
      </c>
      <c r="E421">
        <f>'BANCO DE DADOS (2)'!E407</f>
        <v>0</v>
      </c>
      <c r="F421" s="178">
        <f>'BANCO DE DADOS (2)'!G407</f>
        <v>0</v>
      </c>
      <c r="G421">
        <f>'BANCO DE DADOS (2)'!F407</f>
        <v>0</v>
      </c>
      <c r="H421">
        <f>'BANCO DE DADOS (2)'!T407</f>
        <v>0</v>
      </c>
      <c r="I421">
        <f>'BANCO DE DADOS (2)'!U407</f>
        <v>0</v>
      </c>
      <c r="J421">
        <f>'BANCO DE DADOS (2)'!X407</f>
        <v>0</v>
      </c>
    </row>
    <row r="422" spans="1:10" x14ac:dyDescent="0.25">
      <c r="A422">
        <f>'BANCO DE DADOS (2)'!H408</f>
        <v>0</v>
      </c>
      <c r="B422">
        <f>'BANCO DE DADOS (2)'!L408</f>
        <v>0</v>
      </c>
      <c r="C422">
        <f>'BANCO DE DADOS (2)'!A408</f>
        <v>0</v>
      </c>
      <c r="D422">
        <f>'BANCO DE DADOS (2)'!D408</f>
        <v>0</v>
      </c>
      <c r="E422">
        <f>'BANCO DE DADOS (2)'!E408</f>
        <v>0</v>
      </c>
      <c r="F422" s="178">
        <f>'BANCO DE DADOS (2)'!G408</f>
        <v>0</v>
      </c>
      <c r="G422">
        <f>'BANCO DE DADOS (2)'!F408</f>
        <v>0</v>
      </c>
      <c r="H422">
        <f>'BANCO DE DADOS (2)'!T408</f>
        <v>0</v>
      </c>
      <c r="I422">
        <f>'BANCO DE DADOS (2)'!U408</f>
        <v>0</v>
      </c>
      <c r="J422">
        <f>'BANCO DE DADOS (2)'!X408</f>
        <v>0</v>
      </c>
    </row>
    <row r="423" spans="1:10" x14ac:dyDescent="0.25">
      <c r="A423">
        <f>'BANCO DE DADOS (2)'!H409</f>
        <v>0</v>
      </c>
      <c r="B423">
        <f>'BANCO DE DADOS (2)'!L409</f>
        <v>0</v>
      </c>
      <c r="C423">
        <f>'BANCO DE DADOS (2)'!A409</f>
        <v>0</v>
      </c>
      <c r="D423">
        <f>'BANCO DE DADOS (2)'!D409</f>
        <v>0</v>
      </c>
      <c r="E423">
        <f>'BANCO DE DADOS (2)'!E409</f>
        <v>0</v>
      </c>
      <c r="F423" s="178">
        <f>'BANCO DE DADOS (2)'!G409</f>
        <v>0</v>
      </c>
      <c r="G423">
        <f>'BANCO DE DADOS (2)'!F409</f>
        <v>0</v>
      </c>
      <c r="H423">
        <f>'BANCO DE DADOS (2)'!T409</f>
        <v>0</v>
      </c>
      <c r="I423">
        <f>'BANCO DE DADOS (2)'!U409</f>
        <v>0</v>
      </c>
      <c r="J423">
        <f>'BANCO DE DADOS (2)'!X409</f>
        <v>0</v>
      </c>
    </row>
    <row r="424" spans="1:10" x14ac:dyDescent="0.25">
      <c r="A424">
        <f>'BANCO DE DADOS (2)'!H410</f>
        <v>0</v>
      </c>
      <c r="B424">
        <f>'BANCO DE DADOS (2)'!L410</f>
        <v>0</v>
      </c>
      <c r="C424">
        <f>'BANCO DE DADOS (2)'!A410</f>
        <v>0</v>
      </c>
      <c r="D424">
        <f>'BANCO DE DADOS (2)'!D410</f>
        <v>0</v>
      </c>
      <c r="E424">
        <f>'BANCO DE DADOS (2)'!E410</f>
        <v>0</v>
      </c>
      <c r="F424" s="178">
        <f>'BANCO DE DADOS (2)'!G410</f>
        <v>0</v>
      </c>
      <c r="G424">
        <f>'BANCO DE DADOS (2)'!F410</f>
        <v>0</v>
      </c>
      <c r="H424">
        <f>'BANCO DE DADOS (2)'!T410</f>
        <v>0</v>
      </c>
      <c r="I424">
        <f>'BANCO DE DADOS (2)'!U410</f>
        <v>0</v>
      </c>
      <c r="J424">
        <f>'BANCO DE DADOS (2)'!X410</f>
        <v>0</v>
      </c>
    </row>
    <row r="425" spans="1:10" x14ac:dyDescent="0.25">
      <c r="A425">
        <f>'BANCO DE DADOS (2)'!H411</f>
        <v>0</v>
      </c>
      <c r="B425">
        <f>'BANCO DE DADOS (2)'!L411</f>
        <v>0</v>
      </c>
      <c r="C425">
        <f>'BANCO DE DADOS (2)'!A411</f>
        <v>0</v>
      </c>
      <c r="D425">
        <f>'BANCO DE DADOS (2)'!D411</f>
        <v>0</v>
      </c>
      <c r="E425">
        <f>'BANCO DE DADOS (2)'!E411</f>
        <v>0</v>
      </c>
      <c r="F425" s="178">
        <f>'BANCO DE DADOS (2)'!G411</f>
        <v>0</v>
      </c>
      <c r="G425">
        <f>'BANCO DE DADOS (2)'!F411</f>
        <v>0</v>
      </c>
      <c r="H425">
        <f>'BANCO DE DADOS (2)'!T411</f>
        <v>0</v>
      </c>
      <c r="I425">
        <f>'BANCO DE DADOS (2)'!U411</f>
        <v>0</v>
      </c>
      <c r="J425">
        <f>'BANCO DE DADOS (2)'!X411</f>
        <v>0</v>
      </c>
    </row>
    <row r="426" spans="1:10" x14ac:dyDescent="0.25">
      <c r="A426">
        <f>'BANCO DE DADOS (2)'!H412</f>
        <v>0</v>
      </c>
      <c r="B426">
        <f>'BANCO DE DADOS (2)'!L412</f>
        <v>0</v>
      </c>
      <c r="C426">
        <f>'BANCO DE DADOS (2)'!A412</f>
        <v>0</v>
      </c>
      <c r="D426">
        <f>'BANCO DE DADOS (2)'!D412</f>
        <v>0</v>
      </c>
      <c r="E426">
        <f>'BANCO DE DADOS (2)'!E412</f>
        <v>0</v>
      </c>
      <c r="F426" s="178">
        <f>'BANCO DE DADOS (2)'!G412</f>
        <v>0</v>
      </c>
      <c r="G426">
        <f>'BANCO DE DADOS (2)'!F412</f>
        <v>0</v>
      </c>
      <c r="H426">
        <f>'BANCO DE DADOS (2)'!T412</f>
        <v>0</v>
      </c>
      <c r="I426">
        <f>'BANCO DE DADOS (2)'!U412</f>
        <v>0</v>
      </c>
      <c r="J426">
        <f>'BANCO DE DADOS (2)'!X412</f>
        <v>0</v>
      </c>
    </row>
    <row r="427" spans="1:10" x14ac:dyDescent="0.25">
      <c r="A427">
        <f>'BANCO DE DADOS (2)'!H413</f>
        <v>0</v>
      </c>
      <c r="B427">
        <f>'BANCO DE DADOS (2)'!L413</f>
        <v>0</v>
      </c>
      <c r="C427">
        <f>'BANCO DE DADOS (2)'!A413</f>
        <v>0</v>
      </c>
      <c r="D427">
        <f>'BANCO DE DADOS (2)'!D413</f>
        <v>0</v>
      </c>
      <c r="E427">
        <f>'BANCO DE DADOS (2)'!E413</f>
        <v>0</v>
      </c>
      <c r="F427" s="178">
        <f>'BANCO DE DADOS (2)'!G413</f>
        <v>0</v>
      </c>
      <c r="G427">
        <f>'BANCO DE DADOS (2)'!F413</f>
        <v>0</v>
      </c>
      <c r="H427">
        <f>'BANCO DE DADOS (2)'!T413</f>
        <v>0</v>
      </c>
      <c r="I427">
        <f>'BANCO DE DADOS (2)'!U413</f>
        <v>0</v>
      </c>
      <c r="J427">
        <f>'BANCO DE DADOS (2)'!X413</f>
        <v>0</v>
      </c>
    </row>
    <row r="428" spans="1:10" x14ac:dyDescent="0.25">
      <c r="A428">
        <f>'BANCO DE DADOS (2)'!H414</f>
        <v>0</v>
      </c>
      <c r="B428">
        <f>'BANCO DE DADOS (2)'!L414</f>
        <v>0</v>
      </c>
      <c r="C428">
        <f>'BANCO DE DADOS (2)'!A414</f>
        <v>0</v>
      </c>
      <c r="D428">
        <f>'BANCO DE DADOS (2)'!D414</f>
        <v>0</v>
      </c>
      <c r="E428">
        <f>'BANCO DE DADOS (2)'!E414</f>
        <v>0</v>
      </c>
      <c r="F428" s="178">
        <f>'BANCO DE DADOS (2)'!G414</f>
        <v>0</v>
      </c>
      <c r="G428">
        <f>'BANCO DE DADOS (2)'!F414</f>
        <v>0</v>
      </c>
      <c r="H428">
        <f>'BANCO DE DADOS (2)'!T414</f>
        <v>0</v>
      </c>
      <c r="I428">
        <f>'BANCO DE DADOS (2)'!U414</f>
        <v>0</v>
      </c>
      <c r="J428">
        <f>'BANCO DE DADOS (2)'!X414</f>
        <v>0</v>
      </c>
    </row>
    <row r="429" spans="1:10" x14ac:dyDescent="0.25">
      <c r="A429">
        <f>'BANCO DE DADOS (2)'!H415</f>
        <v>0</v>
      </c>
      <c r="B429">
        <f>'BANCO DE DADOS (2)'!L415</f>
        <v>0</v>
      </c>
      <c r="C429">
        <f>'BANCO DE DADOS (2)'!A415</f>
        <v>0</v>
      </c>
      <c r="D429">
        <f>'BANCO DE DADOS (2)'!D415</f>
        <v>0</v>
      </c>
      <c r="E429">
        <f>'BANCO DE DADOS (2)'!E415</f>
        <v>0</v>
      </c>
      <c r="F429" s="178">
        <f>'BANCO DE DADOS (2)'!G415</f>
        <v>0</v>
      </c>
      <c r="G429">
        <f>'BANCO DE DADOS (2)'!F415</f>
        <v>0</v>
      </c>
      <c r="H429">
        <f>'BANCO DE DADOS (2)'!T415</f>
        <v>0</v>
      </c>
      <c r="I429">
        <f>'BANCO DE DADOS (2)'!U415</f>
        <v>0</v>
      </c>
      <c r="J429">
        <f>'BANCO DE DADOS (2)'!X415</f>
        <v>0</v>
      </c>
    </row>
    <row r="430" spans="1:10" x14ac:dyDescent="0.25">
      <c r="A430">
        <f>'BANCO DE DADOS (2)'!H416</f>
        <v>0</v>
      </c>
      <c r="B430">
        <f>'BANCO DE DADOS (2)'!L416</f>
        <v>0</v>
      </c>
      <c r="C430">
        <f>'BANCO DE DADOS (2)'!A416</f>
        <v>0</v>
      </c>
      <c r="D430">
        <f>'BANCO DE DADOS (2)'!D416</f>
        <v>0</v>
      </c>
      <c r="E430">
        <f>'BANCO DE DADOS (2)'!E416</f>
        <v>0</v>
      </c>
      <c r="F430" s="178">
        <f>'BANCO DE DADOS (2)'!G416</f>
        <v>0</v>
      </c>
      <c r="G430">
        <f>'BANCO DE DADOS (2)'!F416</f>
        <v>0</v>
      </c>
      <c r="H430">
        <f>'BANCO DE DADOS (2)'!T416</f>
        <v>0</v>
      </c>
      <c r="I430">
        <f>'BANCO DE DADOS (2)'!U416</f>
        <v>0</v>
      </c>
      <c r="J430">
        <f>'BANCO DE DADOS (2)'!X416</f>
        <v>0</v>
      </c>
    </row>
    <row r="431" spans="1:10" x14ac:dyDescent="0.25">
      <c r="A431">
        <f>'BANCO DE DADOS (2)'!H417</f>
        <v>0</v>
      </c>
      <c r="B431">
        <f>'BANCO DE DADOS (2)'!L417</f>
        <v>0</v>
      </c>
      <c r="C431">
        <f>'BANCO DE DADOS (2)'!A417</f>
        <v>0</v>
      </c>
      <c r="D431">
        <f>'BANCO DE DADOS (2)'!D417</f>
        <v>0</v>
      </c>
      <c r="E431">
        <f>'BANCO DE DADOS (2)'!E417</f>
        <v>0</v>
      </c>
      <c r="F431" s="178">
        <f>'BANCO DE DADOS (2)'!G417</f>
        <v>0</v>
      </c>
      <c r="G431">
        <f>'BANCO DE DADOS (2)'!F417</f>
        <v>0</v>
      </c>
      <c r="H431">
        <f>'BANCO DE DADOS (2)'!T417</f>
        <v>0</v>
      </c>
      <c r="I431">
        <f>'BANCO DE DADOS (2)'!U417</f>
        <v>0</v>
      </c>
      <c r="J431">
        <f>'BANCO DE DADOS (2)'!X417</f>
        <v>0</v>
      </c>
    </row>
    <row r="432" spans="1:10" x14ac:dyDescent="0.25">
      <c r="A432">
        <f>'BANCO DE DADOS (2)'!H418</f>
        <v>0</v>
      </c>
      <c r="B432">
        <f>'BANCO DE DADOS (2)'!L418</f>
        <v>0</v>
      </c>
      <c r="C432">
        <f>'BANCO DE DADOS (2)'!A418</f>
        <v>0</v>
      </c>
      <c r="D432">
        <f>'BANCO DE DADOS (2)'!D418</f>
        <v>0</v>
      </c>
      <c r="E432">
        <f>'BANCO DE DADOS (2)'!E418</f>
        <v>0</v>
      </c>
      <c r="F432" s="178">
        <f>'BANCO DE DADOS (2)'!G418</f>
        <v>0</v>
      </c>
      <c r="G432">
        <f>'BANCO DE DADOS (2)'!F418</f>
        <v>0</v>
      </c>
      <c r="H432">
        <f>'BANCO DE DADOS (2)'!T418</f>
        <v>0</v>
      </c>
      <c r="I432">
        <f>'BANCO DE DADOS (2)'!U418</f>
        <v>0</v>
      </c>
      <c r="J432">
        <f>'BANCO DE DADOS (2)'!X418</f>
        <v>0</v>
      </c>
    </row>
    <row r="433" spans="1:10" x14ac:dyDescent="0.25">
      <c r="A433">
        <f>'BANCO DE DADOS (2)'!H419</f>
        <v>0</v>
      </c>
      <c r="B433">
        <f>'BANCO DE DADOS (2)'!L419</f>
        <v>0</v>
      </c>
      <c r="C433">
        <f>'BANCO DE DADOS (2)'!A419</f>
        <v>0</v>
      </c>
      <c r="D433">
        <f>'BANCO DE DADOS (2)'!D419</f>
        <v>0</v>
      </c>
      <c r="E433">
        <f>'BANCO DE DADOS (2)'!E419</f>
        <v>0</v>
      </c>
      <c r="F433" s="178">
        <f>'BANCO DE DADOS (2)'!G419</f>
        <v>0</v>
      </c>
      <c r="G433">
        <f>'BANCO DE DADOS (2)'!F419</f>
        <v>0</v>
      </c>
      <c r="H433">
        <f>'BANCO DE DADOS (2)'!T419</f>
        <v>0</v>
      </c>
      <c r="I433">
        <f>'BANCO DE DADOS (2)'!U419</f>
        <v>0</v>
      </c>
      <c r="J433">
        <f>'BANCO DE DADOS (2)'!X419</f>
        <v>0</v>
      </c>
    </row>
    <row r="434" spans="1:10" x14ac:dyDescent="0.25">
      <c r="A434">
        <f>'BANCO DE DADOS (2)'!H420</f>
        <v>0</v>
      </c>
      <c r="B434">
        <f>'BANCO DE DADOS (2)'!L420</f>
        <v>0</v>
      </c>
      <c r="C434">
        <f>'BANCO DE DADOS (2)'!A420</f>
        <v>0</v>
      </c>
      <c r="D434">
        <f>'BANCO DE DADOS (2)'!D420</f>
        <v>0</v>
      </c>
      <c r="E434">
        <f>'BANCO DE DADOS (2)'!E420</f>
        <v>0</v>
      </c>
      <c r="F434" s="178">
        <f>'BANCO DE DADOS (2)'!G420</f>
        <v>0</v>
      </c>
      <c r="G434">
        <f>'BANCO DE DADOS (2)'!F420</f>
        <v>0</v>
      </c>
      <c r="H434">
        <f>'BANCO DE DADOS (2)'!T420</f>
        <v>0</v>
      </c>
      <c r="I434">
        <f>'BANCO DE DADOS (2)'!U420</f>
        <v>0</v>
      </c>
      <c r="J434">
        <f>'BANCO DE DADOS (2)'!X420</f>
        <v>0</v>
      </c>
    </row>
    <row r="435" spans="1:10" x14ac:dyDescent="0.25">
      <c r="A435">
        <f>'BANCO DE DADOS (2)'!H421</f>
        <v>0</v>
      </c>
      <c r="B435">
        <f>'BANCO DE DADOS (2)'!L421</f>
        <v>0</v>
      </c>
      <c r="C435">
        <f>'BANCO DE DADOS (2)'!A421</f>
        <v>0</v>
      </c>
      <c r="D435">
        <f>'BANCO DE DADOS (2)'!D421</f>
        <v>0</v>
      </c>
      <c r="E435">
        <f>'BANCO DE DADOS (2)'!E421</f>
        <v>0</v>
      </c>
      <c r="F435" s="178">
        <f>'BANCO DE DADOS (2)'!G421</f>
        <v>0</v>
      </c>
      <c r="G435">
        <f>'BANCO DE DADOS (2)'!F421</f>
        <v>0</v>
      </c>
      <c r="H435">
        <f>'BANCO DE DADOS (2)'!T421</f>
        <v>0</v>
      </c>
      <c r="I435">
        <f>'BANCO DE DADOS (2)'!U421</f>
        <v>0</v>
      </c>
      <c r="J435">
        <f>'BANCO DE DADOS (2)'!X421</f>
        <v>0</v>
      </c>
    </row>
    <row r="436" spans="1:10" x14ac:dyDescent="0.25">
      <c r="A436">
        <f>'BANCO DE DADOS (2)'!H422</f>
        <v>0</v>
      </c>
      <c r="B436">
        <f>'BANCO DE DADOS (2)'!L422</f>
        <v>0</v>
      </c>
      <c r="C436">
        <f>'BANCO DE DADOS (2)'!A422</f>
        <v>0</v>
      </c>
      <c r="D436">
        <f>'BANCO DE DADOS (2)'!D422</f>
        <v>0</v>
      </c>
      <c r="E436">
        <f>'BANCO DE DADOS (2)'!E422</f>
        <v>0</v>
      </c>
      <c r="F436" s="178">
        <f>'BANCO DE DADOS (2)'!G422</f>
        <v>0</v>
      </c>
      <c r="G436">
        <f>'BANCO DE DADOS (2)'!F422</f>
        <v>0</v>
      </c>
      <c r="H436">
        <f>'BANCO DE DADOS (2)'!T422</f>
        <v>0</v>
      </c>
      <c r="I436">
        <f>'BANCO DE DADOS (2)'!U422</f>
        <v>0</v>
      </c>
      <c r="J436">
        <f>'BANCO DE DADOS (2)'!X422</f>
        <v>0</v>
      </c>
    </row>
    <row r="437" spans="1:10" x14ac:dyDescent="0.25">
      <c r="A437">
        <f>'BANCO DE DADOS (2)'!H423</f>
        <v>0</v>
      </c>
      <c r="B437">
        <f>'BANCO DE DADOS (2)'!L423</f>
        <v>0</v>
      </c>
      <c r="C437">
        <f>'BANCO DE DADOS (2)'!A423</f>
        <v>0</v>
      </c>
      <c r="D437">
        <f>'BANCO DE DADOS (2)'!D423</f>
        <v>0</v>
      </c>
      <c r="E437">
        <f>'BANCO DE DADOS (2)'!E423</f>
        <v>0</v>
      </c>
      <c r="F437" s="178">
        <f>'BANCO DE DADOS (2)'!G423</f>
        <v>0</v>
      </c>
      <c r="G437">
        <f>'BANCO DE DADOS (2)'!F423</f>
        <v>0</v>
      </c>
      <c r="H437">
        <f>'BANCO DE DADOS (2)'!T423</f>
        <v>0</v>
      </c>
      <c r="I437">
        <f>'BANCO DE DADOS (2)'!U423</f>
        <v>0</v>
      </c>
      <c r="J437">
        <f>'BANCO DE DADOS (2)'!X423</f>
        <v>0</v>
      </c>
    </row>
    <row r="438" spans="1:10" x14ac:dyDescent="0.25">
      <c r="A438">
        <f>'BANCO DE DADOS (2)'!H424</f>
        <v>0</v>
      </c>
      <c r="B438">
        <f>'BANCO DE DADOS (2)'!L424</f>
        <v>0</v>
      </c>
      <c r="C438">
        <f>'BANCO DE DADOS (2)'!A424</f>
        <v>0</v>
      </c>
      <c r="D438">
        <f>'BANCO DE DADOS (2)'!D424</f>
        <v>0</v>
      </c>
      <c r="E438">
        <f>'BANCO DE DADOS (2)'!E424</f>
        <v>0</v>
      </c>
      <c r="F438" s="178">
        <f>'BANCO DE DADOS (2)'!G424</f>
        <v>0</v>
      </c>
      <c r="G438">
        <f>'BANCO DE DADOS (2)'!F424</f>
        <v>0</v>
      </c>
      <c r="H438">
        <f>'BANCO DE DADOS (2)'!T424</f>
        <v>0</v>
      </c>
      <c r="I438">
        <f>'BANCO DE DADOS (2)'!U424</f>
        <v>0</v>
      </c>
      <c r="J438">
        <f>'BANCO DE DADOS (2)'!X424</f>
        <v>0</v>
      </c>
    </row>
    <row r="439" spans="1:10" x14ac:dyDescent="0.25">
      <c r="A439">
        <f>'BANCO DE DADOS (2)'!H425</f>
        <v>0</v>
      </c>
      <c r="B439">
        <f>'BANCO DE DADOS (2)'!L425</f>
        <v>0</v>
      </c>
      <c r="C439">
        <f>'BANCO DE DADOS (2)'!A425</f>
        <v>0</v>
      </c>
      <c r="D439">
        <f>'BANCO DE DADOS (2)'!D425</f>
        <v>0</v>
      </c>
      <c r="E439">
        <f>'BANCO DE DADOS (2)'!E425</f>
        <v>0</v>
      </c>
      <c r="F439" s="178">
        <f>'BANCO DE DADOS (2)'!G425</f>
        <v>0</v>
      </c>
      <c r="G439">
        <f>'BANCO DE DADOS (2)'!F425</f>
        <v>0</v>
      </c>
      <c r="H439">
        <f>'BANCO DE DADOS (2)'!T425</f>
        <v>0</v>
      </c>
      <c r="I439">
        <f>'BANCO DE DADOS (2)'!U425</f>
        <v>0</v>
      </c>
      <c r="J439">
        <f>'BANCO DE DADOS (2)'!X425</f>
        <v>0</v>
      </c>
    </row>
    <row r="440" spans="1:10" x14ac:dyDescent="0.25">
      <c r="A440">
        <f>'BANCO DE DADOS (2)'!H426</f>
        <v>0</v>
      </c>
      <c r="B440">
        <f>'BANCO DE DADOS (2)'!L426</f>
        <v>0</v>
      </c>
      <c r="C440">
        <f>'BANCO DE DADOS (2)'!A426</f>
        <v>0</v>
      </c>
      <c r="D440">
        <f>'BANCO DE DADOS (2)'!D426</f>
        <v>0</v>
      </c>
      <c r="E440">
        <f>'BANCO DE DADOS (2)'!E426</f>
        <v>0</v>
      </c>
      <c r="F440" s="178">
        <f>'BANCO DE DADOS (2)'!G426</f>
        <v>0</v>
      </c>
      <c r="G440">
        <f>'BANCO DE DADOS (2)'!F426</f>
        <v>0</v>
      </c>
      <c r="H440">
        <f>'BANCO DE DADOS (2)'!T426</f>
        <v>0</v>
      </c>
      <c r="I440">
        <f>'BANCO DE DADOS (2)'!U426</f>
        <v>0</v>
      </c>
      <c r="J440">
        <f>'BANCO DE DADOS (2)'!X426</f>
        <v>0</v>
      </c>
    </row>
    <row r="441" spans="1:10" x14ac:dyDescent="0.25">
      <c r="A441">
        <f>'BANCO DE DADOS (2)'!H427</f>
        <v>0</v>
      </c>
      <c r="B441">
        <f>'BANCO DE DADOS (2)'!L427</f>
        <v>0</v>
      </c>
      <c r="C441">
        <f>'BANCO DE DADOS (2)'!A427</f>
        <v>0</v>
      </c>
      <c r="D441">
        <f>'BANCO DE DADOS (2)'!D427</f>
        <v>0</v>
      </c>
      <c r="E441">
        <f>'BANCO DE DADOS (2)'!E427</f>
        <v>0</v>
      </c>
      <c r="F441" s="178">
        <f>'BANCO DE DADOS (2)'!G427</f>
        <v>0</v>
      </c>
      <c r="G441">
        <f>'BANCO DE DADOS (2)'!F427</f>
        <v>0</v>
      </c>
      <c r="H441">
        <f>'BANCO DE DADOS (2)'!T427</f>
        <v>0</v>
      </c>
      <c r="I441">
        <f>'BANCO DE DADOS (2)'!U427</f>
        <v>0</v>
      </c>
      <c r="J441">
        <f>'BANCO DE DADOS (2)'!X427</f>
        <v>0</v>
      </c>
    </row>
    <row r="442" spans="1:10" x14ac:dyDescent="0.25">
      <c r="A442">
        <f>'BANCO DE DADOS (2)'!H428</f>
        <v>0</v>
      </c>
      <c r="B442">
        <f>'BANCO DE DADOS (2)'!L428</f>
        <v>0</v>
      </c>
      <c r="C442">
        <f>'BANCO DE DADOS (2)'!A428</f>
        <v>0</v>
      </c>
      <c r="D442">
        <f>'BANCO DE DADOS (2)'!D428</f>
        <v>0</v>
      </c>
      <c r="E442">
        <f>'BANCO DE DADOS (2)'!E428</f>
        <v>0</v>
      </c>
      <c r="F442" s="178">
        <f>'BANCO DE DADOS (2)'!G428</f>
        <v>0</v>
      </c>
      <c r="G442">
        <f>'BANCO DE DADOS (2)'!F428</f>
        <v>0</v>
      </c>
      <c r="H442">
        <f>'BANCO DE DADOS (2)'!T428</f>
        <v>0</v>
      </c>
      <c r="I442">
        <f>'BANCO DE DADOS (2)'!U428</f>
        <v>0</v>
      </c>
      <c r="J442">
        <f>'BANCO DE DADOS (2)'!X428</f>
        <v>0</v>
      </c>
    </row>
    <row r="443" spans="1:10" x14ac:dyDescent="0.25">
      <c r="A443">
        <f>'BANCO DE DADOS (2)'!H429</f>
        <v>0</v>
      </c>
      <c r="B443">
        <f>'BANCO DE DADOS (2)'!L429</f>
        <v>0</v>
      </c>
      <c r="C443">
        <f>'BANCO DE DADOS (2)'!A429</f>
        <v>0</v>
      </c>
      <c r="D443">
        <f>'BANCO DE DADOS (2)'!D429</f>
        <v>0</v>
      </c>
      <c r="E443">
        <f>'BANCO DE DADOS (2)'!E429</f>
        <v>0</v>
      </c>
      <c r="F443" s="178">
        <f>'BANCO DE DADOS (2)'!G429</f>
        <v>0</v>
      </c>
      <c r="G443">
        <f>'BANCO DE DADOS (2)'!F429</f>
        <v>0</v>
      </c>
      <c r="H443">
        <f>'BANCO DE DADOS (2)'!T429</f>
        <v>0</v>
      </c>
      <c r="I443">
        <f>'BANCO DE DADOS (2)'!U429</f>
        <v>0</v>
      </c>
      <c r="J443">
        <f>'BANCO DE DADOS (2)'!X429</f>
        <v>0</v>
      </c>
    </row>
    <row r="444" spans="1:10" x14ac:dyDescent="0.25">
      <c r="A444">
        <f>'BANCO DE DADOS (2)'!H430</f>
        <v>0</v>
      </c>
      <c r="B444">
        <f>'BANCO DE DADOS (2)'!L430</f>
        <v>0</v>
      </c>
      <c r="C444">
        <f>'BANCO DE DADOS (2)'!A430</f>
        <v>0</v>
      </c>
      <c r="D444">
        <f>'BANCO DE DADOS (2)'!D430</f>
        <v>0</v>
      </c>
      <c r="E444">
        <f>'BANCO DE DADOS (2)'!E430</f>
        <v>0</v>
      </c>
      <c r="F444" s="178">
        <f>'BANCO DE DADOS (2)'!G430</f>
        <v>0</v>
      </c>
      <c r="G444">
        <f>'BANCO DE DADOS (2)'!F430</f>
        <v>0</v>
      </c>
      <c r="H444">
        <f>'BANCO DE DADOS (2)'!T430</f>
        <v>0</v>
      </c>
      <c r="I444">
        <f>'BANCO DE DADOS (2)'!U430</f>
        <v>0</v>
      </c>
      <c r="J444">
        <f>'BANCO DE DADOS (2)'!X430</f>
        <v>0</v>
      </c>
    </row>
    <row r="445" spans="1:10" x14ac:dyDescent="0.25">
      <c r="A445">
        <f>'BANCO DE DADOS (2)'!H431</f>
        <v>0</v>
      </c>
      <c r="B445">
        <f>'BANCO DE DADOS (2)'!L431</f>
        <v>0</v>
      </c>
      <c r="C445">
        <f>'BANCO DE DADOS (2)'!A431</f>
        <v>0</v>
      </c>
      <c r="D445">
        <f>'BANCO DE DADOS (2)'!D431</f>
        <v>0</v>
      </c>
      <c r="E445">
        <f>'BANCO DE DADOS (2)'!E431</f>
        <v>0</v>
      </c>
      <c r="F445" s="178">
        <f>'BANCO DE DADOS (2)'!G431</f>
        <v>0</v>
      </c>
      <c r="G445">
        <f>'BANCO DE DADOS (2)'!F431</f>
        <v>0</v>
      </c>
      <c r="H445">
        <f>'BANCO DE DADOS (2)'!T431</f>
        <v>0</v>
      </c>
      <c r="I445">
        <f>'BANCO DE DADOS (2)'!U431</f>
        <v>0</v>
      </c>
      <c r="J445">
        <f>'BANCO DE DADOS (2)'!X431</f>
        <v>0</v>
      </c>
    </row>
    <row r="446" spans="1:10" x14ac:dyDescent="0.25">
      <c r="A446">
        <f>'BANCO DE DADOS (2)'!H432</f>
        <v>0</v>
      </c>
      <c r="B446">
        <f>'BANCO DE DADOS (2)'!L432</f>
        <v>0</v>
      </c>
      <c r="C446">
        <f>'BANCO DE DADOS (2)'!A432</f>
        <v>0</v>
      </c>
      <c r="D446">
        <f>'BANCO DE DADOS (2)'!D432</f>
        <v>0</v>
      </c>
      <c r="E446">
        <f>'BANCO DE DADOS (2)'!E432</f>
        <v>0</v>
      </c>
      <c r="F446" s="178">
        <f>'BANCO DE DADOS (2)'!G432</f>
        <v>0</v>
      </c>
      <c r="G446">
        <f>'BANCO DE DADOS (2)'!F432</f>
        <v>0</v>
      </c>
      <c r="H446">
        <f>'BANCO DE DADOS (2)'!T432</f>
        <v>0</v>
      </c>
      <c r="I446">
        <f>'BANCO DE DADOS (2)'!U432</f>
        <v>0</v>
      </c>
      <c r="J446">
        <f>'BANCO DE DADOS (2)'!X432</f>
        <v>0</v>
      </c>
    </row>
    <row r="447" spans="1:10" x14ac:dyDescent="0.25">
      <c r="A447">
        <f>'BANCO DE DADOS (2)'!H433</f>
        <v>0</v>
      </c>
      <c r="B447">
        <f>'BANCO DE DADOS (2)'!L433</f>
        <v>0</v>
      </c>
      <c r="C447">
        <f>'BANCO DE DADOS (2)'!A433</f>
        <v>0</v>
      </c>
      <c r="D447">
        <f>'BANCO DE DADOS (2)'!D433</f>
        <v>0</v>
      </c>
      <c r="E447">
        <f>'BANCO DE DADOS (2)'!E433</f>
        <v>0</v>
      </c>
      <c r="F447" s="178">
        <f>'BANCO DE DADOS (2)'!G433</f>
        <v>0</v>
      </c>
      <c r="G447">
        <f>'BANCO DE DADOS (2)'!F433</f>
        <v>0</v>
      </c>
      <c r="H447">
        <f>'BANCO DE DADOS (2)'!T433</f>
        <v>0</v>
      </c>
      <c r="I447">
        <f>'BANCO DE DADOS (2)'!U433</f>
        <v>0</v>
      </c>
      <c r="J447">
        <f>'BANCO DE DADOS (2)'!X433</f>
        <v>0</v>
      </c>
    </row>
    <row r="448" spans="1:10" x14ac:dyDescent="0.25">
      <c r="A448">
        <f>'BANCO DE DADOS (2)'!H434</f>
        <v>0</v>
      </c>
      <c r="B448">
        <f>'BANCO DE DADOS (2)'!L434</f>
        <v>0</v>
      </c>
      <c r="C448">
        <f>'BANCO DE DADOS (2)'!A434</f>
        <v>0</v>
      </c>
      <c r="D448">
        <f>'BANCO DE DADOS (2)'!D434</f>
        <v>0</v>
      </c>
      <c r="E448">
        <f>'BANCO DE DADOS (2)'!E434</f>
        <v>0</v>
      </c>
      <c r="F448" s="178">
        <f>'BANCO DE DADOS (2)'!G434</f>
        <v>0</v>
      </c>
      <c r="G448">
        <f>'BANCO DE DADOS (2)'!F434</f>
        <v>0</v>
      </c>
      <c r="H448">
        <f>'BANCO DE DADOS (2)'!T434</f>
        <v>0</v>
      </c>
      <c r="I448">
        <f>'BANCO DE DADOS (2)'!U434</f>
        <v>0</v>
      </c>
      <c r="J448">
        <f>'BANCO DE DADOS (2)'!X434</f>
        <v>0</v>
      </c>
    </row>
    <row r="449" spans="1:10" x14ac:dyDescent="0.25">
      <c r="A449">
        <f>'BANCO DE DADOS (2)'!H435</f>
        <v>0</v>
      </c>
      <c r="B449">
        <f>'BANCO DE DADOS (2)'!L435</f>
        <v>0</v>
      </c>
      <c r="C449">
        <f>'BANCO DE DADOS (2)'!A435</f>
        <v>0</v>
      </c>
      <c r="D449">
        <f>'BANCO DE DADOS (2)'!D435</f>
        <v>0</v>
      </c>
      <c r="E449">
        <f>'BANCO DE DADOS (2)'!E435</f>
        <v>0</v>
      </c>
      <c r="F449" s="178">
        <f>'BANCO DE DADOS (2)'!G435</f>
        <v>0</v>
      </c>
      <c r="G449">
        <f>'BANCO DE DADOS (2)'!F435</f>
        <v>0</v>
      </c>
      <c r="H449">
        <f>'BANCO DE DADOS (2)'!T435</f>
        <v>0</v>
      </c>
      <c r="I449">
        <f>'BANCO DE DADOS (2)'!U435</f>
        <v>0</v>
      </c>
      <c r="J449">
        <f>'BANCO DE DADOS (2)'!X435</f>
        <v>0</v>
      </c>
    </row>
    <row r="450" spans="1:10" x14ac:dyDescent="0.25">
      <c r="A450">
        <f>'BANCO DE DADOS (2)'!H436</f>
        <v>0</v>
      </c>
      <c r="B450">
        <f>'BANCO DE DADOS (2)'!L436</f>
        <v>0</v>
      </c>
      <c r="C450">
        <f>'BANCO DE DADOS (2)'!A436</f>
        <v>0</v>
      </c>
      <c r="D450">
        <f>'BANCO DE DADOS (2)'!D436</f>
        <v>0</v>
      </c>
      <c r="E450">
        <f>'BANCO DE DADOS (2)'!E436</f>
        <v>0</v>
      </c>
      <c r="F450" s="178">
        <f>'BANCO DE DADOS (2)'!G436</f>
        <v>0</v>
      </c>
      <c r="G450">
        <f>'BANCO DE DADOS (2)'!F436</f>
        <v>0</v>
      </c>
      <c r="H450">
        <f>'BANCO DE DADOS (2)'!T436</f>
        <v>0</v>
      </c>
      <c r="I450">
        <f>'BANCO DE DADOS (2)'!U436</f>
        <v>0</v>
      </c>
      <c r="J450">
        <f>'BANCO DE DADOS (2)'!X436</f>
        <v>0</v>
      </c>
    </row>
    <row r="451" spans="1:10" x14ac:dyDescent="0.25">
      <c r="A451">
        <f>'BANCO DE DADOS (2)'!H437</f>
        <v>0</v>
      </c>
      <c r="B451">
        <f>'BANCO DE DADOS (2)'!L437</f>
        <v>0</v>
      </c>
      <c r="C451">
        <f>'BANCO DE DADOS (2)'!A437</f>
        <v>0</v>
      </c>
      <c r="D451">
        <f>'BANCO DE DADOS (2)'!D437</f>
        <v>0</v>
      </c>
      <c r="E451">
        <f>'BANCO DE DADOS (2)'!E437</f>
        <v>0</v>
      </c>
      <c r="F451" s="178">
        <f>'BANCO DE DADOS (2)'!G437</f>
        <v>0</v>
      </c>
      <c r="G451">
        <f>'BANCO DE DADOS (2)'!F437</f>
        <v>0</v>
      </c>
      <c r="H451">
        <f>'BANCO DE DADOS (2)'!T437</f>
        <v>0</v>
      </c>
      <c r="I451">
        <f>'BANCO DE DADOS (2)'!U437</f>
        <v>0</v>
      </c>
      <c r="J451">
        <f>'BANCO DE DADOS (2)'!X437</f>
        <v>0</v>
      </c>
    </row>
    <row r="452" spans="1:10" x14ac:dyDescent="0.25">
      <c r="A452">
        <f>'BANCO DE DADOS (2)'!H438</f>
        <v>0</v>
      </c>
      <c r="B452">
        <f>'BANCO DE DADOS (2)'!L438</f>
        <v>0</v>
      </c>
      <c r="C452">
        <f>'BANCO DE DADOS (2)'!A438</f>
        <v>0</v>
      </c>
      <c r="D452">
        <f>'BANCO DE DADOS (2)'!D438</f>
        <v>0</v>
      </c>
      <c r="E452">
        <f>'BANCO DE DADOS (2)'!E438</f>
        <v>0</v>
      </c>
      <c r="F452" s="178">
        <f>'BANCO DE DADOS (2)'!G438</f>
        <v>0</v>
      </c>
      <c r="G452">
        <f>'BANCO DE DADOS (2)'!F438</f>
        <v>0</v>
      </c>
      <c r="H452">
        <f>'BANCO DE DADOS (2)'!T438</f>
        <v>0</v>
      </c>
      <c r="I452">
        <f>'BANCO DE DADOS (2)'!U438</f>
        <v>0</v>
      </c>
      <c r="J452">
        <f>'BANCO DE DADOS (2)'!X438</f>
        <v>0</v>
      </c>
    </row>
    <row r="453" spans="1:10" x14ac:dyDescent="0.25">
      <c r="A453">
        <f>'BANCO DE DADOS (2)'!H439</f>
        <v>0</v>
      </c>
      <c r="B453">
        <f>'BANCO DE DADOS (2)'!L439</f>
        <v>0</v>
      </c>
      <c r="C453">
        <f>'BANCO DE DADOS (2)'!A439</f>
        <v>0</v>
      </c>
      <c r="D453">
        <f>'BANCO DE DADOS (2)'!D439</f>
        <v>0</v>
      </c>
      <c r="E453">
        <f>'BANCO DE DADOS (2)'!E439</f>
        <v>0</v>
      </c>
      <c r="F453" s="178">
        <f>'BANCO DE DADOS (2)'!G439</f>
        <v>0</v>
      </c>
      <c r="G453">
        <f>'BANCO DE DADOS (2)'!F439</f>
        <v>0</v>
      </c>
      <c r="H453">
        <f>'BANCO DE DADOS (2)'!T439</f>
        <v>0</v>
      </c>
      <c r="I453">
        <f>'BANCO DE DADOS (2)'!U439</f>
        <v>0</v>
      </c>
      <c r="J453">
        <f>'BANCO DE DADOS (2)'!X439</f>
        <v>0</v>
      </c>
    </row>
    <row r="454" spans="1:10" x14ac:dyDescent="0.25">
      <c r="A454">
        <f>'BANCO DE DADOS (2)'!H440</f>
        <v>0</v>
      </c>
      <c r="B454">
        <f>'BANCO DE DADOS (2)'!L440</f>
        <v>0</v>
      </c>
      <c r="C454">
        <f>'BANCO DE DADOS (2)'!A440</f>
        <v>0</v>
      </c>
      <c r="D454">
        <f>'BANCO DE DADOS (2)'!D440</f>
        <v>0</v>
      </c>
      <c r="E454">
        <f>'BANCO DE DADOS (2)'!E440</f>
        <v>0</v>
      </c>
      <c r="F454" s="178">
        <f>'BANCO DE DADOS (2)'!G440</f>
        <v>0</v>
      </c>
      <c r="G454">
        <f>'BANCO DE DADOS (2)'!F440</f>
        <v>0</v>
      </c>
      <c r="H454">
        <f>'BANCO DE DADOS (2)'!T440</f>
        <v>0</v>
      </c>
      <c r="I454">
        <f>'BANCO DE DADOS (2)'!U440</f>
        <v>0</v>
      </c>
      <c r="J454">
        <f>'BANCO DE DADOS (2)'!X440</f>
        <v>0</v>
      </c>
    </row>
    <row r="455" spans="1:10" x14ac:dyDescent="0.25">
      <c r="A455">
        <f>'BANCO DE DADOS (2)'!H441</f>
        <v>0</v>
      </c>
      <c r="B455">
        <f>'BANCO DE DADOS (2)'!L441</f>
        <v>0</v>
      </c>
      <c r="C455">
        <f>'BANCO DE DADOS (2)'!A441</f>
        <v>0</v>
      </c>
      <c r="D455">
        <f>'BANCO DE DADOS (2)'!D441</f>
        <v>0</v>
      </c>
      <c r="E455">
        <f>'BANCO DE DADOS (2)'!E441</f>
        <v>0</v>
      </c>
      <c r="F455" s="178">
        <f>'BANCO DE DADOS (2)'!G441</f>
        <v>0</v>
      </c>
      <c r="G455">
        <f>'BANCO DE DADOS (2)'!F441</f>
        <v>0</v>
      </c>
      <c r="H455">
        <f>'BANCO DE DADOS (2)'!T441</f>
        <v>0</v>
      </c>
      <c r="I455">
        <f>'BANCO DE DADOS (2)'!U441</f>
        <v>0</v>
      </c>
      <c r="J455">
        <f>'BANCO DE DADOS (2)'!X441</f>
        <v>0</v>
      </c>
    </row>
    <row r="456" spans="1:10" x14ac:dyDescent="0.25">
      <c r="A456">
        <f>'BANCO DE DADOS (2)'!H442</f>
        <v>0</v>
      </c>
      <c r="B456">
        <f>'BANCO DE DADOS (2)'!L442</f>
        <v>0</v>
      </c>
      <c r="C456">
        <f>'BANCO DE DADOS (2)'!A442</f>
        <v>0</v>
      </c>
      <c r="D456">
        <f>'BANCO DE DADOS (2)'!D442</f>
        <v>0</v>
      </c>
      <c r="E456">
        <f>'BANCO DE DADOS (2)'!E442</f>
        <v>0</v>
      </c>
      <c r="F456" s="178">
        <f>'BANCO DE DADOS (2)'!G442</f>
        <v>0</v>
      </c>
      <c r="G456">
        <f>'BANCO DE DADOS (2)'!F442</f>
        <v>0</v>
      </c>
      <c r="H456">
        <f>'BANCO DE DADOS (2)'!T442</f>
        <v>0</v>
      </c>
      <c r="I456">
        <f>'BANCO DE DADOS (2)'!U442</f>
        <v>0</v>
      </c>
      <c r="J456">
        <f>'BANCO DE DADOS (2)'!X442</f>
        <v>0</v>
      </c>
    </row>
    <row r="457" spans="1:10" x14ac:dyDescent="0.25">
      <c r="A457">
        <f>'BANCO DE DADOS (2)'!H443</f>
        <v>0</v>
      </c>
      <c r="B457">
        <f>'BANCO DE DADOS (2)'!L443</f>
        <v>0</v>
      </c>
      <c r="C457">
        <f>'BANCO DE DADOS (2)'!A443</f>
        <v>0</v>
      </c>
      <c r="D457">
        <f>'BANCO DE DADOS (2)'!D443</f>
        <v>0</v>
      </c>
      <c r="E457">
        <f>'BANCO DE DADOS (2)'!E443</f>
        <v>0</v>
      </c>
      <c r="F457" s="178">
        <f>'BANCO DE DADOS (2)'!G443</f>
        <v>0</v>
      </c>
      <c r="G457">
        <f>'BANCO DE DADOS (2)'!F443</f>
        <v>0</v>
      </c>
      <c r="H457">
        <f>'BANCO DE DADOS (2)'!T443</f>
        <v>0</v>
      </c>
      <c r="I457">
        <f>'BANCO DE DADOS (2)'!U443</f>
        <v>0</v>
      </c>
      <c r="J457">
        <f>'BANCO DE DADOS (2)'!X443</f>
        <v>0</v>
      </c>
    </row>
    <row r="458" spans="1:10" x14ac:dyDescent="0.25">
      <c r="A458">
        <f>'BANCO DE DADOS (2)'!H444</f>
        <v>0</v>
      </c>
      <c r="B458">
        <f>'BANCO DE DADOS (2)'!L444</f>
        <v>0</v>
      </c>
      <c r="C458">
        <f>'BANCO DE DADOS (2)'!A444</f>
        <v>0</v>
      </c>
      <c r="D458">
        <f>'BANCO DE DADOS (2)'!D444</f>
        <v>0</v>
      </c>
      <c r="E458">
        <f>'BANCO DE DADOS (2)'!E444</f>
        <v>0</v>
      </c>
      <c r="F458" s="178">
        <f>'BANCO DE DADOS (2)'!G444</f>
        <v>0</v>
      </c>
      <c r="G458">
        <f>'BANCO DE DADOS (2)'!F444</f>
        <v>0</v>
      </c>
      <c r="H458">
        <f>'BANCO DE DADOS (2)'!T444</f>
        <v>0</v>
      </c>
      <c r="I458">
        <f>'BANCO DE DADOS (2)'!U444</f>
        <v>0</v>
      </c>
      <c r="J458">
        <f>'BANCO DE DADOS (2)'!X444</f>
        <v>0</v>
      </c>
    </row>
    <row r="459" spans="1:10" x14ac:dyDescent="0.25">
      <c r="A459">
        <f>'BANCO DE DADOS (2)'!H445</f>
        <v>0</v>
      </c>
      <c r="B459">
        <f>'BANCO DE DADOS (2)'!L445</f>
        <v>0</v>
      </c>
      <c r="C459">
        <f>'BANCO DE DADOS (2)'!A445</f>
        <v>0</v>
      </c>
      <c r="D459">
        <f>'BANCO DE DADOS (2)'!D445</f>
        <v>0</v>
      </c>
      <c r="E459">
        <f>'BANCO DE DADOS (2)'!E445</f>
        <v>0</v>
      </c>
      <c r="F459" s="178">
        <f>'BANCO DE DADOS (2)'!G445</f>
        <v>0</v>
      </c>
      <c r="G459">
        <f>'BANCO DE DADOS (2)'!F445</f>
        <v>0</v>
      </c>
      <c r="H459">
        <f>'BANCO DE DADOS (2)'!T445</f>
        <v>0</v>
      </c>
      <c r="I459">
        <f>'BANCO DE DADOS (2)'!U445</f>
        <v>0</v>
      </c>
      <c r="J459">
        <f>'BANCO DE DADOS (2)'!X445</f>
        <v>0</v>
      </c>
    </row>
    <row r="460" spans="1:10" x14ac:dyDescent="0.25">
      <c r="A460">
        <f>'BANCO DE DADOS (2)'!H446</f>
        <v>0</v>
      </c>
      <c r="B460">
        <f>'BANCO DE DADOS (2)'!L446</f>
        <v>0</v>
      </c>
      <c r="C460">
        <f>'BANCO DE DADOS (2)'!A446</f>
        <v>0</v>
      </c>
      <c r="D460">
        <f>'BANCO DE DADOS (2)'!D446</f>
        <v>0</v>
      </c>
      <c r="E460">
        <f>'BANCO DE DADOS (2)'!E446</f>
        <v>0</v>
      </c>
      <c r="F460" s="178">
        <f>'BANCO DE DADOS (2)'!G446</f>
        <v>0</v>
      </c>
      <c r="G460">
        <f>'BANCO DE DADOS (2)'!F446</f>
        <v>0</v>
      </c>
      <c r="H460">
        <f>'BANCO DE DADOS (2)'!T446</f>
        <v>0</v>
      </c>
      <c r="I460">
        <f>'BANCO DE DADOS (2)'!U446</f>
        <v>0</v>
      </c>
      <c r="J460">
        <f>'BANCO DE DADOS (2)'!X446</f>
        <v>0</v>
      </c>
    </row>
    <row r="461" spans="1:10" x14ac:dyDescent="0.25">
      <c r="A461">
        <f>'BANCO DE DADOS (2)'!H447</f>
        <v>0</v>
      </c>
      <c r="B461">
        <f>'BANCO DE DADOS (2)'!L447</f>
        <v>0</v>
      </c>
      <c r="C461">
        <f>'BANCO DE DADOS (2)'!A447</f>
        <v>0</v>
      </c>
      <c r="D461">
        <f>'BANCO DE DADOS (2)'!D447</f>
        <v>0</v>
      </c>
      <c r="E461">
        <f>'BANCO DE DADOS (2)'!E447</f>
        <v>0</v>
      </c>
      <c r="F461" s="178">
        <f>'BANCO DE DADOS (2)'!G447</f>
        <v>0</v>
      </c>
      <c r="G461">
        <f>'BANCO DE DADOS (2)'!F447</f>
        <v>0</v>
      </c>
      <c r="H461">
        <f>'BANCO DE DADOS (2)'!T447</f>
        <v>0</v>
      </c>
      <c r="I461">
        <f>'BANCO DE DADOS (2)'!U447</f>
        <v>0</v>
      </c>
      <c r="J461">
        <f>'BANCO DE DADOS (2)'!X447</f>
        <v>0</v>
      </c>
    </row>
    <row r="462" spans="1:10" x14ac:dyDescent="0.25">
      <c r="A462">
        <f>'BANCO DE DADOS (2)'!H448</f>
        <v>0</v>
      </c>
      <c r="B462">
        <f>'BANCO DE DADOS (2)'!L448</f>
        <v>0</v>
      </c>
      <c r="C462">
        <f>'BANCO DE DADOS (2)'!A448</f>
        <v>0</v>
      </c>
      <c r="D462">
        <f>'BANCO DE DADOS (2)'!D448</f>
        <v>0</v>
      </c>
      <c r="E462">
        <f>'BANCO DE DADOS (2)'!E448</f>
        <v>0</v>
      </c>
      <c r="F462" s="178">
        <f>'BANCO DE DADOS (2)'!G448</f>
        <v>0</v>
      </c>
      <c r="G462">
        <f>'BANCO DE DADOS (2)'!F448</f>
        <v>0</v>
      </c>
      <c r="H462">
        <f>'BANCO DE DADOS (2)'!T448</f>
        <v>0</v>
      </c>
      <c r="I462">
        <f>'BANCO DE DADOS (2)'!U448</f>
        <v>0</v>
      </c>
      <c r="J462">
        <f>'BANCO DE DADOS (2)'!X448</f>
        <v>0</v>
      </c>
    </row>
    <row r="463" spans="1:10" x14ac:dyDescent="0.25">
      <c r="A463">
        <f>'BANCO DE DADOS (2)'!H449</f>
        <v>0</v>
      </c>
      <c r="B463">
        <f>'BANCO DE DADOS (2)'!L449</f>
        <v>0</v>
      </c>
      <c r="C463">
        <f>'BANCO DE DADOS (2)'!A449</f>
        <v>0</v>
      </c>
      <c r="D463">
        <f>'BANCO DE DADOS (2)'!D449</f>
        <v>0</v>
      </c>
      <c r="E463">
        <f>'BANCO DE DADOS (2)'!E449</f>
        <v>0</v>
      </c>
      <c r="F463" s="178">
        <f>'BANCO DE DADOS (2)'!G449</f>
        <v>0</v>
      </c>
      <c r="G463">
        <f>'BANCO DE DADOS (2)'!F449</f>
        <v>0</v>
      </c>
      <c r="H463">
        <f>'BANCO DE DADOS (2)'!T449</f>
        <v>0</v>
      </c>
      <c r="I463">
        <f>'BANCO DE DADOS (2)'!U449</f>
        <v>0</v>
      </c>
      <c r="J463">
        <f>'BANCO DE DADOS (2)'!X449</f>
        <v>0</v>
      </c>
    </row>
    <row r="464" spans="1:10" x14ac:dyDescent="0.25">
      <c r="A464">
        <f>'BANCO DE DADOS (2)'!H450</f>
        <v>0</v>
      </c>
      <c r="B464">
        <f>'BANCO DE DADOS (2)'!L450</f>
        <v>0</v>
      </c>
      <c r="C464">
        <f>'BANCO DE DADOS (2)'!A450</f>
        <v>0</v>
      </c>
      <c r="D464">
        <f>'BANCO DE DADOS (2)'!D450</f>
        <v>0</v>
      </c>
      <c r="E464">
        <f>'BANCO DE DADOS (2)'!E450</f>
        <v>0</v>
      </c>
      <c r="F464" s="178">
        <f>'BANCO DE DADOS (2)'!G450</f>
        <v>0</v>
      </c>
      <c r="G464">
        <f>'BANCO DE DADOS (2)'!F450</f>
        <v>0</v>
      </c>
      <c r="H464">
        <f>'BANCO DE DADOS (2)'!T450</f>
        <v>0</v>
      </c>
      <c r="I464">
        <f>'BANCO DE DADOS (2)'!U450</f>
        <v>0</v>
      </c>
      <c r="J464">
        <f>'BANCO DE DADOS (2)'!X450</f>
        <v>0</v>
      </c>
    </row>
    <row r="465" spans="1:10" x14ac:dyDescent="0.25">
      <c r="A465">
        <f>'BANCO DE DADOS (2)'!H451</f>
        <v>0</v>
      </c>
      <c r="B465">
        <f>'BANCO DE DADOS (2)'!L451</f>
        <v>0</v>
      </c>
      <c r="C465">
        <f>'BANCO DE DADOS (2)'!A451</f>
        <v>0</v>
      </c>
      <c r="D465">
        <f>'BANCO DE DADOS (2)'!D451</f>
        <v>0</v>
      </c>
      <c r="E465">
        <f>'BANCO DE DADOS (2)'!E451</f>
        <v>0</v>
      </c>
      <c r="F465" s="178">
        <f>'BANCO DE DADOS (2)'!G451</f>
        <v>0</v>
      </c>
      <c r="G465">
        <f>'BANCO DE DADOS (2)'!F451</f>
        <v>0</v>
      </c>
      <c r="H465">
        <f>'BANCO DE DADOS (2)'!T451</f>
        <v>0</v>
      </c>
      <c r="I465">
        <f>'BANCO DE DADOS (2)'!U451</f>
        <v>0</v>
      </c>
      <c r="J465">
        <f>'BANCO DE DADOS (2)'!X451</f>
        <v>0</v>
      </c>
    </row>
    <row r="466" spans="1:10" x14ac:dyDescent="0.25">
      <c r="A466">
        <f>'BANCO DE DADOS (2)'!H452</f>
        <v>0</v>
      </c>
      <c r="B466">
        <f>'BANCO DE DADOS (2)'!L452</f>
        <v>0</v>
      </c>
      <c r="C466">
        <f>'BANCO DE DADOS (2)'!A452</f>
        <v>0</v>
      </c>
      <c r="D466">
        <f>'BANCO DE DADOS (2)'!D452</f>
        <v>0</v>
      </c>
      <c r="E466">
        <f>'BANCO DE DADOS (2)'!E452</f>
        <v>0</v>
      </c>
      <c r="F466" s="178">
        <f>'BANCO DE DADOS (2)'!G452</f>
        <v>0</v>
      </c>
      <c r="G466">
        <f>'BANCO DE DADOS (2)'!F452</f>
        <v>0</v>
      </c>
      <c r="H466">
        <f>'BANCO DE DADOS (2)'!T452</f>
        <v>0</v>
      </c>
      <c r="I466">
        <f>'BANCO DE DADOS (2)'!U452</f>
        <v>0</v>
      </c>
      <c r="J466">
        <f>'BANCO DE DADOS (2)'!X452</f>
        <v>0</v>
      </c>
    </row>
    <row r="467" spans="1:10" x14ac:dyDescent="0.25">
      <c r="A467">
        <f>'BANCO DE DADOS (2)'!H453</f>
        <v>0</v>
      </c>
      <c r="B467">
        <f>'BANCO DE DADOS (2)'!L453</f>
        <v>0</v>
      </c>
      <c r="C467">
        <f>'BANCO DE DADOS (2)'!A453</f>
        <v>0</v>
      </c>
      <c r="D467">
        <f>'BANCO DE DADOS (2)'!D453</f>
        <v>0</v>
      </c>
      <c r="E467">
        <f>'BANCO DE DADOS (2)'!E453</f>
        <v>0</v>
      </c>
      <c r="F467" s="178">
        <f>'BANCO DE DADOS (2)'!G453</f>
        <v>0</v>
      </c>
      <c r="G467">
        <f>'BANCO DE DADOS (2)'!F453</f>
        <v>0</v>
      </c>
      <c r="H467">
        <f>'BANCO DE DADOS (2)'!T453</f>
        <v>0</v>
      </c>
      <c r="I467">
        <f>'BANCO DE DADOS (2)'!U453</f>
        <v>0</v>
      </c>
      <c r="J467">
        <f>'BANCO DE DADOS (2)'!X453</f>
        <v>0</v>
      </c>
    </row>
    <row r="468" spans="1:10" x14ac:dyDescent="0.25">
      <c r="A468">
        <f>'BANCO DE DADOS (2)'!H454</f>
        <v>0</v>
      </c>
      <c r="B468">
        <f>'BANCO DE DADOS (2)'!L454</f>
        <v>0</v>
      </c>
      <c r="C468">
        <f>'BANCO DE DADOS (2)'!A454</f>
        <v>0</v>
      </c>
      <c r="D468">
        <f>'BANCO DE DADOS (2)'!D454</f>
        <v>0</v>
      </c>
      <c r="E468">
        <f>'BANCO DE DADOS (2)'!E454</f>
        <v>0</v>
      </c>
      <c r="F468" s="178">
        <f>'BANCO DE DADOS (2)'!G454</f>
        <v>0</v>
      </c>
      <c r="G468">
        <f>'BANCO DE DADOS (2)'!F454</f>
        <v>0</v>
      </c>
      <c r="H468">
        <f>'BANCO DE DADOS (2)'!T454</f>
        <v>0</v>
      </c>
      <c r="I468">
        <f>'BANCO DE DADOS (2)'!U454</f>
        <v>0</v>
      </c>
      <c r="J468">
        <f>'BANCO DE DADOS (2)'!X454</f>
        <v>0</v>
      </c>
    </row>
    <row r="469" spans="1:10" x14ac:dyDescent="0.25">
      <c r="A469">
        <f>'BANCO DE DADOS (2)'!H455</f>
        <v>0</v>
      </c>
      <c r="B469">
        <f>'BANCO DE DADOS (2)'!L455</f>
        <v>0</v>
      </c>
      <c r="C469">
        <f>'BANCO DE DADOS (2)'!A455</f>
        <v>0</v>
      </c>
      <c r="D469">
        <f>'BANCO DE DADOS (2)'!D455</f>
        <v>0</v>
      </c>
      <c r="E469">
        <f>'BANCO DE DADOS (2)'!E455</f>
        <v>0</v>
      </c>
      <c r="F469" s="178">
        <f>'BANCO DE DADOS (2)'!G455</f>
        <v>0</v>
      </c>
      <c r="G469">
        <f>'BANCO DE DADOS (2)'!F455</f>
        <v>0</v>
      </c>
      <c r="H469">
        <f>'BANCO DE DADOS (2)'!T455</f>
        <v>0</v>
      </c>
      <c r="I469">
        <f>'BANCO DE DADOS (2)'!U455</f>
        <v>0</v>
      </c>
      <c r="J469">
        <f>'BANCO DE DADOS (2)'!X455</f>
        <v>0</v>
      </c>
    </row>
    <row r="470" spans="1:10" x14ac:dyDescent="0.25">
      <c r="A470">
        <f>'BANCO DE DADOS (2)'!H456</f>
        <v>0</v>
      </c>
      <c r="B470">
        <f>'BANCO DE DADOS (2)'!L456</f>
        <v>0</v>
      </c>
      <c r="C470">
        <f>'BANCO DE DADOS (2)'!A456</f>
        <v>0</v>
      </c>
      <c r="D470">
        <f>'BANCO DE DADOS (2)'!D456</f>
        <v>0</v>
      </c>
      <c r="E470">
        <f>'BANCO DE DADOS (2)'!E456</f>
        <v>0</v>
      </c>
      <c r="F470" s="178">
        <f>'BANCO DE DADOS (2)'!G456</f>
        <v>0</v>
      </c>
      <c r="G470">
        <f>'BANCO DE DADOS (2)'!F456</f>
        <v>0</v>
      </c>
      <c r="H470">
        <f>'BANCO DE DADOS (2)'!T456</f>
        <v>0</v>
      </c>
      <c r="I470">
        <f>'BANCO DE DADOS (2)'!U456</f>
        <v>0</v>
      </c>
      <c r="J470">
        <f>'BANCO DE DADOS (2)'!X456</f>
        <v>0</v>
      </c>
    </row>
    <row r="471" spans="1:10" x14ac:dyDescent="0.25">
      <c r="A471">
        <f>'BANCO DE DADOS (2)'!H457</f>
        <v>0</v>
      </c>
      <c r="B471">
        <f>'BANCO DE DADOS (2)'!L457</f>
        <v>0</v>
      </c>
      <c r="C471">
        <f>'BANCO DE DADOS (2)'!A457</f>
        <v>0</v>
      </c>
      <c r="D471">
        <f>'BANCO DE DADOS (2)'!D457</f>
        <v>0</v>
      </c>
      <c r="E471">
        <f>'BANCO DE DADOS (2)'!E457</f>
        <v>0</v>
      </c>
      <c r="F471" s="178">
        <f>'BANCO DE DADOS (2)'!G457</f>
        <v>0</v>
      </c>
      <c r="G471">
        <f>'BANCO DE DADOS (2)'!F457</f>
        <v>0</v>
      </c>
      <c r="H471">
        <f>'BANCO DE DADOS (2)'!T457</f>
        <v>0</v>
      </c>
      <c r="I471">
        <f>'BANCO DE DADOS (2)'!U457</f>
        <v>0</v>
      </c>
      <c r="J471">
        <f>'BANCO DE DADOS (2)'!X457</f>
        <v>0</v>
      </c>
    </row>
    <row r="472" spans="1:10" x14ac:dyDescent="0.25">
      <c r="A472">
        <f>'BANCO DE DADOS (2)'!H458</f>
        <v>0</v>
      </c>
      <c r="B472">
        <f>'BANCO DE DADOS (2)'!L458</f>
        <v>0</v>
      </c>
      <c r="C472">
        <f>'BANCO DE DADOS (2)'!A458</f>
        <v>0</v>
      </c>
      <c r="D472">
        <f>'BANCO DE DADOS (2)'!D458</f>
        <v>0</v>
      </c>
      <c r="E472">
        <f>'BANCO DE DADOS (2)'!E458</f>
        <v>0</v>
      </c>
      <c r="F472" s="178">
        <f>'BANCO DE DADOS (2)'!G458</f>
        <v>0</v>
      </c>
      <c r="G472">
        <f>'BANCO DE DADOS (2)'!F458</f>
        <v>0</v>
      </c>
      <c r="H472">
        <f>'BANCO DE DADOS (2)'!T458</f>
        <v>0</v>
      </c>
      <c r="I472">
        <f>'BANCO DE DADOS (2)'!U458</f>
        <v>0</v>
      </c>
      <c r="J472">
        <f>'BANCO DE DADOS (2)'!X458</f>
        <v>0</v>
      </c>
    </row>
    <row r="473" spans="1:10" x14ac:dyDescent="0.25">
      <c r="A473">
        <f>'BANCO DE DADOS (2)'!H459</f>
        <v>0</v>
      </c>
      <c r="B473">
        <f>'BANCO DE DADOS (2)'!L459</f>
        <v>0</v>
      </c>
      <c r="C473">
        <f>'BANCO DE DADOS (2)'!A459</f>
        <v>0</v>
      </c>
      <c r="D473">
        <f>'BANCO DE DADOS (2)'!D459</f>
        <v>0</v>
      </c>
      <c r="E473">
        <f>'BANCO DE DADOS (2)'!E459</f>
        <v>0</v>
      </c>
      <c r="F473" s="178">
        <f>'BANCO DE DADOS (2)'!G459</f>
        <v>0</v>
      </c>
      <c r="G473">
        <f>'BANCO DE DADOS (2)'!F459</f>
        <v>0</v>
      </c>
      <c r="H473">
        <f>'BANCO DE DADOS (2)'!T459</f>
        <v>0</v>
      </c>
      <c r="I473">
        <f>'BANCO DE DADOS (2)'!U459</f>
        <v>0</v>
      </c>
      <c r="J473">
        <f>'BANCO DE DADOS (2)'!X459</f>
        <v>0</v>
      </c>
    </row>
    <row r="474" spans="1:10" x14ac:dyDescent="0.25">
      <c r="A474">
        <f>'BANCO DE DADOS (2)'!H460</f>
        <v>0</v>
      </c>
      <c r="B474">
        <f>'BANCO DE DADOS (2)'!L460</f>
        <v>0</v>
      </c>
      <c r="C474">
        <f>'BANCO DE DADOS (2)'!A460</f>
        <v>0</v>
      </c>
      <c r="D474">
        <f>'BANCO DE DADOS (2)'!D460</f>
        <v>0</v>
      </c>
      <c r="E474">
        <f>'BANCO DE DADOS (2)'!E460</f>
        <v>0</v>
      </c>
      <c r="F474" s="178">
        <f>'BANCO DE DADOS (2)'!G460</f>
        <v>0</v>
      </c>
      <c r="G474">
        <f>'BANCO DE DADOS (2)'!F460</f>
        <v>0</v>
      </c>
      <c r="H474">
        <f>'BANCO DE DADOS (2)'!T460</f>
        <v>0</v>
      </c>
      <c r="I474">
        <f>'BANCO DE DADOS (2)'!U460</f>
        <v>0</v>
      </c>
      <c r="J474">
        <f>'BANCO DE DADOS (2)'!X460</f>
        <v>0</v>
      </c>
    </row>
    <row r="475" spans="1:10" x14ac:dyDescent="0.25">
      <c r="A475">
        <f>'BANCO DE DADOS (2)'!H461</f>
        <v>0</v>
      </c>
      <c r="B475">
        <f>'BANCO DE DADOS (2)'!L461</f>
        <v>0</v>
      </c>
      <c r="C475">
        <f>'BANCO DE DADOS (2)'!A461</f>
        <v>0</v>
      </c>
      <c r="D475">
        <f>'BANCO DE DADOS (2)'!D461</f>
        <v>0</v>
      </c>
      <c r="E475">
        <f>'BANCO DE DADOS (2)'!E461</f>
        <v>0</v>
      </c>
      <c r="F475" s="178">
        <f>'BANCO DE DADOS (2)'!G461</f>
        <v>0</v>
      </c>
      <c r="G475">
        <f>'BANCO DE DADOS (2)'!F461</f>
        <v>0</v>
      </c>
      <c r="H475">
        <f>'BANCO DE DADOS (2)'!T461</f>
        <v>0</v>
      </c>
      <c r="I475">
        <f>'BANCO DE DADOS (2)'!U461</f>
        <v>0</v>
      </c>
      <c r="J475">
        <f>'BANCO DE DADOS (2)'!X461</f>
        <v>0</v>
      </c>
    </row>
    <row r="476" spans="1:10" x14ac:dyDescent="0.25">
      <c r="A476">
        <f>'BANCO DE DADOS (2)'!H462</f>
        <v>0</v>
      </c>
      <c r="B476">
        <f>'BANCO DE DADOS (2)'!L462</f>
        <v>0</v>
      </c>
      <c r="C476">
        <f>'BANCO DE DADOS (2)'!A462</f>
        <v>0</v>
      </c>
      <c r="D476">
        <f>'BANCO DE DADOS (2)'!D462</f>
        <v>0</v>
      </c>
      <c r="E476">
        <f>'BANCO DE DADOS (2)'!E462</f>
        <v>0</v>
      </c>
      <c r="F476" s="178">
        <f>'BANCO DE DADOS (2)'!G462</f>
        <v>0</v>
      </c>
      <c r="G476">
        <f>'BANCO DE DADOS (2)'!F462</f>
        <v>0</v>
      </c>
      <c r="H476">
        <f>'BANCO DE DADOS (2)'!T462</f>
        <v>0</v>
      </c>
      <c r="I476">
        <f>'BANCO DE DADOS (2)'!U462</f>
        <v>0</v>
      </c>
      <c r="J476">
        <f>'BANCO DE DADOS (2)'!X462</f>
        <v>0</v>
      </c>
    </row>
    <row r="477" spans="1:10" x14ac:dyDescent="0.25">
      <c r="A477">
        <f>'BANCO DE DADOS (2)'!H463</f>
        <v>0</v>
      </c>
      <c r="B477">
        <f>'BANCO DE DADOS (2)'!L463</f>
        <v>0</v>
      </c>
      <c r="C477">
        <f>'BANCO DE DADOS (2)'!A463</f>
        <v>0</v>
      </c>
      <c r="D477">
        <f>'BANCO DE DADOS (2)'!D463</f>
        <v>0</v>
      </c>
      <c r="E477">
        <f>'BANCO DE DADOS (2)'!E463</f>
        <v>0</v>
      </c>
      <c r="F477" s="178">
        <f>'BANCO DE DADOS (2)'!G463</f>
        <v>0</v>
      </c>
      <c r="G477">
        <f>'BANCO DE DADOS (2)'!F463</f>
        <v>0</v>
      </c>
      <c r="H477">
        <f>'BANCO DE DADOS (2)'!T463</f>
        <v>0</v>
      </c>
      <c r="I477">
        <f>'BANCO DE DADOS (2)'!U463</f>
        <v>0</v>
      </c>
      <c r="J477">
        <f>'BANCO DE DADOS (2)'!X463</f>
        <v>0</v>
      </c>
    </row>
    <row r="478" spans="1:10" x14ac:dyDescent="0.25">
      <c r="A478">
        <f>'BANCO DE DADOS (2)'!H464</f>
        <v>0</v>
      </c>
      <c r="B478">
        <f>'BANCO DE DADOS (2)'!L464</f>
        <v>0</v>
      </c>
      <c r="C478">
        <f>'BANCO DE DADOS (2)'!A464</f>
        <v>0</v>
      </c>
      <c r="D478">
        <f>'BANCO DE DADOS (2)'!D464</f>
        <v>0</v>
      </c>
      <c r="E478">
        <f>'BANCO DE DADOS (2)'!E464</f>
        <v>0</v>
      </c>
      <c r="F478" s="178">
        <f>'BANCO DE DADOS (2)'!G464</f>
        <v>0</v>
      </c>
      <c r="G478">
        <f>'BANCO DE DADOS (2)'!F464</f>
        <v>0</v>
      </c>
      <c r="H478">
        <f>'BANCO DE DADOS (2)'!T464</f>
        <v>0</v>
      </c>
      <c r="I478">
        <f>'BANCO DE DADOS (2)'!U464</f>
        <v>0</v>
      </c>
      <c r="J478">
        <f>'BANCO DE DADOS (2)'!X464</f>
        <v>0</v>
      </c>
    </row>
    <row r="479" spans="1:10" x14ac:dyDescent="0.25">
      <c r="A479">
        <f>'BANCO DE DADOS (2)'!H465</f>
        <v>0</v>
      </c>
      <c r="B479">
        <f>'BANCO DE DADOS (2)'!L465</f>
        <v>0</v>
      </c>
      <c r="C479">
        <f>'BANCO DE DADOS (2)'!A465</f>
        <v>0</v>
      </c>
      <c r="D479">
        <f>'BANCO DE DADOS (2)'!D465</f>
        <v>0</v>
      </c>
      <c r="E479">
        <f>'BANCO DE DADOS (2)'!E465</f>
        <v>0</v>
      </c>
      <c r="F479" s="178">
        <f>'BANCO DE DADOS (2)'!G465</f>
        <v>0</v>
      </c>
      <c r="G479">
        <f>'BANCO DE DADOS (2)'!F465</f>
        <v>0</v>
      </c>
      <c r="H479">
        <f>'BANCO DE DADOS (2)'!T465</f>
        <v>0</v>
      </c>
      <c r="I479">
        <f>'BANCO DE DADOS (2)'!U465</f>
        <v>0</v>
      </c>
      <c r="J479">
        <f>'BANCO DE DADOS (2)'!X465</f>
        <v>0</v>
      </c>
    </row>
    <row r="480" spans="1:10" x14ac:dyDescent="0.25">
      <c r="A480">
        <f>'BANCO DE DADOS (2)'!H466</f>
        <v>0</v>
      </c>
      <c r="B480">
        <f>'BANCO DE DADOS (2)'!L466</f>
        <v>0</v>
      </c>
      <c r="C480">
        <f>'BANCO DE DADOS (2)'!A466</f>
        <v>0</v>
      </c>
      <c r="D480">
        <f>'BANCO DE DADOS (2)'!D466</f>
        <v>0</v>
      </c>
      <c r="E480">
        <f>'BANCO DE DADOS (2)'!E466</f>
        <v>0</v>
      </c>
      <c r="F480" s="178">
        <f>'BANCO DE DADOS (2)'!G466</f>
        <v>0</v>
      </c>
      <c r="G480">
        <f>'BANCO DE DADOS (2)'!F466</f>
        <v>0</v>
      </c>
      <c r="H480">
        <f>'BANCO DE DADOS (2)'!T466</f>
        <v>0</v>
      </c>
      <c r="I480">
        <f>'BANCO DE DADOS (2)'!U466</f>
        <v>0</v>
      </c>
      <c r="J480">
        <f>'BANCO DE DADOS (2)'!X466</f>
        <v>0</v>
      </c>
    </row>
    <row r="481" spans="1:10" x14ac:dyDescent="0.25">
      <c r="A481">
        <f>'BANCO DE DADOS (2)'!H467</f>
        <v>0</v>
      </c>
      <c r="B481">
        <f>'BANCO DE DADOS (2)'!L467</f>
        <v>0</v>
      </c>
      <c r="C481">
        <f>'BANCO DE DADOS (2)'!A467</f>
        <v>0</v>
      </c>
      <c r="D481">
        <f>'BANCO DE DADOS (2)'!D467</f>
        <v>0</v>
      </c>
      <c r="E481">
        <f>'BANCO DE DADOS (2)'!E467</f>
        <v>0</v>
      </c>
      <c r="F481" s="178">
        <f>'BANCO DE DADOS (2)'!G467</f>
        <v>0</v>
      </c>
      <c r="G481">
        <f>'BANCO DE DADOS (2)'!F467</f>
        <v>0</v>
      </c>
      <c r="H481">
        <f>'BANCO DE DADOS (2)'!T467</f>
        <v>0</v>
      </c>
      <c r="I481">
        <f>'BANCO DE DADOS (2)'!U467</f>
        <v>0</v>
      </c>
      <c r="J481">
        <f>'BANCO DE DADOS (2)'!X467</f>
        <v>0</v>
      </c>
    </row>
    <row r="482" spans="1:10" x14ac:dyDescent="0.25">
      <c r="A482">
        <f>'BANCO DE DADOS (2)'!H468</f>
        <v>0</v>
      </c>
      <c r="B482">
        <f>'BANCO DE DADOS (2)'!L468</f>
        <v>0</v>
      </c>
      <c r="C482">
        <f>'BANCO DE DADOS (2)'!A468</f>
        <v>0</v>
      </c>
      <c r="D482">
        <f>'BANCO DE DADOS (2)'!D468</f>
        <v>0</v>
      </c>
      <c r="E482">
        <f>'BANCO DE DADOS (2)'!E468</f>
        <v>0</v>
      </c>
      <c r="F482" s="178">
        <f>'BANCO DE DADOS (2)'!G468</f>
        <v>0</v>
      </c>
      <c r="G482">
        <f>'BANCO DE DADOS (2)'!F468</f>
        <v>0</v>
      </c>
      <c r="H482">
        <f>'BANCO DE DADOS (2)'!T468</f>
        <v>0</v>
      </c>
      <c r="I482">
        <f>'BANCO DE DADOS (2)'!U468</f>
        <v>0</v>
      </c>
      <c r="J482">
        <f>'BANCO DE DADOS (2)'!X468</f>
        <v>0</v>
      </c>
    </row>
    <row r="483" spans="1:10" x14ac:dyDescent="0.25">
      <c r="A483">
        <f>'BANCO DE DADOS (2)'!H469</f>
        <v>0</v>
      </c>
      <c r="B483">
        <f>'BANCO DE DADOS (2)'!L469</f>
        <v>0</v>
      </c>
      <c r="C483">
        <f>'BANCO DE DADOS (2)'!A469</f>
        <v>0</v>
      </c>
      <c r="D483">
        <f>'BANCO DE DADOS (2)'!D469</f>
        <v>0</v>
      </c>
      <c r="E483">
        <f>'BANCO DE DADOS (2)'!E469</f>
        <v>0</v>
      </c>
      <c r="F483" s="178">
        <f>'BANCO DE DADOS (2)'!G469</f>
        <v>0</v>
      </c>
      <c r="G483">
        <f>'BANCO DE DADOS (2)'!F469</f>
        <v>0</v>
      </c>
      <c r="H483">
        <f>'BANCO DE DADOS (2)'!T469</f>
        <v>0</v>
      </c>
      <c r="I483">
        <f>'BANCO DE DADOS (2)'!U469</f>
        <v>0</v>
      </c>
      <c r="J483">
        <f>'BANCO DE DADOS (2)'!X469</f>
        <v>0</v>
      </c>
    </row>
    <row r="484" spans="1:10" x14ac:dyDescent="0.25">
      <c r="A484">
        <f>'BANCO DE DADOS (2)'!H470</f>
        <v>0</v>
      </c>
      <c r="B484">
        <f>'BANCO DE DADOS (2)'!L470</f>
        <v>0</v>
      </c>
      <c r="C484">
        <f>'BANCO DE DADOS (2)'!A470</f>
        <v>0</v>
      </c>
      <c r="D484">
        <f>'BANCO DE DADOS (2)'!D470</f>
        <v>0</v>
      </c>
      <c r="E484">
        <f>'BANCO DE DADOS (2)'!E470</f>
        <v>0</v>
      </c>
      <c r="F484" s="178">
        <f>'BANCO DE DADOS (2)'!G470</f>
        <v>0</v>
      </c>
      <c r="G484">
        <f>'BANCO DE DADOS (2)'!F470</f>
        <v>0</v>
      </c>
      <c r="H484">
        <f>'BANCO DE DADOS (2)'!T470</f>
        <v>0</v>
      </c>
      <c r="I484">
        <f>'BANCO DE DADOS (2)'!U470</f>
        <v>0</v>
      </c>
      <c r="J484">
        <f>'BANCO DE DADOS (2)'!X470</f>
        <v>0</v>
      </c>
    </row>
    <row r="485" spans="1:10" x14ac:dyDescent="0.25">
      <c r="A485">
        <f>'BANCO DE DADOS (2)'!H471</f>
        <v>0</v>
      </c>
      <c r="B485">
        <f>'BANCO DE DADOS (2)'!L471</f>
        <v>0</v>
      </c>
      <c r="C485">
        <f>'BANCO DE DADOS (2)'!A471</f>
        <v>0</v>
      </c>
      <c r="D485">
        <f>'BANCO DE DADOS (2)'!D471</f>
        <v>0</v>
      </c>
      <c r="E485">
        <f>'BANCO DE DADOS (2)'!E471</f>
        <v>0</v>
      </c>
      <c r="F485" s="178">
        <f>'BANCO DE DADOS (2)'!G471</f>
        <v>0</v>
      </c>
      <c r="G485">
        <f>'BANCO DE DADOS (2)'!F471</f>
        <v>0</v>
      </c>
      <c r="H485">
        <f>'BANCO DE DADOS (2)'!T471</f>
        <v>0</v>
      </c>
      <c r="I485">
        <f>'BANCO DE DADOS (2)'!U471</f>
        <v>0</v>
      </c>
      <c r="J485">
        <f>'BANCO DE DADOS (2)'!X471</f>
        <v>0</v>
      </c>
    </row>
    <row r="486" spans="1:10" x14ac:dyDescent="0.25">
      <c r="A486">
        <f>'BANCO DE DADOS (2)'!H472</f>
        <v>0</v>
      </c>
      <c r="B486">
        <f>'BANCO DE DADOS (2)'!L472</f>
        <v>0</v>
      </c>
      <c r="C486">
        <f>'BANCO DE DADOS (2)'!A472</f>
        <v>0</v>
      </c>
      <c r="D486">
        <f>'BANCO DE DADOS (2)'!D472</f>
        <v>0</v>
      </c>
      <c r="E486">
        <f>'BANCO DE DADOS (2)'!E472</f>
        <v>0</v>
      </c>
      <c r="F486" s="178">
        <f>'BANCO DE DADOS (2)'!G472</f>
        <v>0</v>
      </c>
      <c r="G486">
        <f>'BANCO DE DADOS (2)'!F472</f>
        <v>0</v>
      </c>
      <c r="H486">
        <f>'BANCO DE DADOS (2)'!T472</f>
        <v>0</v>
      </c>
      <c r="I486">
        <f>'BANCO DE DADOS (2)'!U472</f>
        <v>0</v>
      </c>
      <c r="J486">
        <f>'BANCO DE DADOS (2)'!X472</f>
        <v>0</v>
      </c>
    </row>
    <row r="487" spans="1:10" x14ac:dyDescent="0.25">
      <c r="A487">
        <f>'BANCO DE DADOS (2)'!H473</f>
        <v>0</v>
      </c>
      <c r="B487">
        <f>'BANCO DE DADOS (2)'!L473</f>
        <v>0</v>
      </c>
      <c r="C487">
        <f>'BANCO DE DADOS (2)'!A473</f>
        <v>0</v>
      </c>
      <c r="D487">
        <f>'BANCO DE DADOS (2)'!D473</f>
        <v>0</v>
      </c>
      <c r="E487">
        <f>'BANCO DE DADOS (2)'!E473</f>
        <v>0</v>
      </c>
      <c r="F487" s="178">
        <f>'BANCO DE DADOS (2)'!G473</f>
        <v>0</v>
      </c>
      <c r="G487">
        <f>'BANCO DE DADOS (2)'!F473</f>
        <v>0</v>
      </c>
      <c r="H487">
        <f>'BANCO DE DADOS (2)'!T473</f>
        <v>0</v>
      </c>
      <c r="I487">
        <f>'BANCO DE DADOS (2)'!U473</f>
        <v>0</v>
      </c>
      <c r="J487">
        <f>'BANCO DE DADOS (2)'!X473</f>
        <v>0</v>
      </c>
    </row>
    <row r="488" spans="1:10" x14ac:dyDescent="0.25">
      <c r="A488">
        <f>'BANCO DE DADOS (2)'!H474</f>
        <v>0</v>
      </c>
      <c r="B488">
        <f>'BANCO DE DADOS (2)'!L474</f>
        <v>0</v>
      </c>
      <c r="C488">
        <f>'BANCO DE DADOS (2)'!A474</f>
        <v>0</v>
      </c>
      <c r="D488">
        <f>'BANCO DE DADOS (2)'!D474</f>
        <v>0</v>
      </c>
      <c r="E488">
        <f>'BANCO DE DADOS (2)'!E474</f>
        <v>0</v>
      </c>
      <c r="F488" s="178">
        <f>'BANCO DE DADOS (2)'!G474</f>
        <v>0</v>
      </c>
      <c r="G488">
        <f>'BANCO DE DADOS (2)'!F474</f>
        <v>0</v>
      </c>
      <c r="H488">
        <f>'BANCO DE DADOS (2)'!T474</f>
        <v>0</v>
      </c>
      <c r="I488">
        <f>'BANCO DE DADOS (2)'!U474</f>
        <v>0</v>
      </c>
      <c r="J488">
        <f>'BANCO DE DADOS (2)'!X474</f>
        <v>0</v>
      </c>
    </row>
    <row r="489" spans="1:10" x14ac:dyDescent="0.25">
      <c r="A489">
        <f>'BANCO DE DADOS (2)'!H475</f>
        <v>0</v>
      </c>
      <c r="B489">
        <f>'BANCO DE DADOS (2)'!L475</f>
        <v>0</v>
      </c>
      <c r="C489">
        <f>'BANCO DE DADOS (2)'!A475</f>
        <v>0</v>
      </c>
      <c r="D489">
        <f>'BANCO DE DADOS (2)'!D475</f>
        <v>0</v>
      </c>
      <c r="E489">
        <f>'BANCO DE DADOS (2)'!E475</f>
        <v>0</v>
      </c>
      <c r="F489" s="178">
        <f>'BANCO DE DADOS (2)'!G475</f>
        <v>0</v>
      </c>
      <c r="G489">
        <f>'BANCO DE DADOS (2)'!F475</f>
        <v>0</v>
      </c>
      <c r="H489">
        <f>'BANCO DE DADOS (2)'!T475</f>
        <v>0</v>
      </c>
      <c r="I489">
        <f>'BANCO DE DADOS (2)'!U475</f>
        <v>0</v>
      </c>
      <c r="J489">
        <f>'BANCO DE DADOS (2)'!X475</f>
        <v>0</v>
      </c>
    </row>
    <row r="490" spans="1:10" x14ac:dyDescent="0.25">
      <c r="A490">
        <f>'BANCO DE DADOS (2)'!H476</f>
        <v>0</v>
      </c>
      <c r="B490">
        <f>'BANCO DE DADOS (2)'!L476</f>
        <v>0</v>
      </c>
      <c r="C490">
        <f>'BANCO DE DADOS (2)'!A476</f>
        <v>0</v>
      </c>
      <c r="D490">
        <f>'BANCO DE DADOS (2)'!D476</f>
        <v>0</v>
      </c>
      <c r="E490">
        <f>'BANCO DE DADOS (2)'!E476</f>
        <v>0</v>
      </c>
      <c r="F490" s="178">
        <f>'BANCO DE DADOS (2)'!G476</f>
        <v>0</v>
      </c>
      <c r="G490">
        <f>'BANCO DE DADOS (2)'!F476</f>
        <v>0</v>
      </c>
      <c r="H490">
        <f>'BANCO DE DADOS (2)'!T476</f>
        <v>0</v>
      </c>
      <c r="I490">
        <f>'BANCO DE DADOS (2)'!U476</f>
        <v>0</v>
      </c>
      <c r="J490">
        <f>'BANCO DE DADOS (2)'!X476</f>
        <v>0</v>
      </c>
    </row>
    <row r="491" spans="1:10" x14ac:dyDescent="0.25">
      <c r="A491">
        <f>'BANCO DE DADOS (2)'!H477</f>
        <v>0</v>
      </c>
      <c r="B491">
        <f>'BANCO DE DADOS (2)'!L477</f>
        <v>0</v>
      </c>
      <c r="C491">
        <f>'BANCO DE DADOS (2)'!A477</f>
        <v>0</v>
      </c>
      <c r="D491">
        <f>'BANCO DE DADOS (2)'!D477</f>
        <v>0</v>
      </c>
      <c r="E491">
        <f>'BANCO DE DADOS (2)'!E477</f>
        <v>0</v>
      </c>
      <c r="F491" s="178">
        <f>'BANCO DE DADOS (2)'!G477</f>
        <v>0</v>
      </c>
      <c r="G491">
        <f>'BANCO DE DADOS (2)'!F477</f>
        <v>0</v>
      </c>
      <c r="H491">
        <f>'BANCO DE DADOS (2)'!T477</f>
        <v>0</v>
      </c>
      <c r="I491">
        <f>'BANCO DE DADOS (2)'!U477</f>
        <v>0</v>
      </c>
      <c r="J491">
        <f>'BANCO DE DADOS (2)'!X477</f>
        <v>0</v>
      </c>
    </row>
    <row r="492" spans="1:10" x14ac:dyDescent="0.25">
      <c r="A492">
        <f>'BANCO DE DADOS (2)'!H478</f>
        <v>0</v>
      </c>
      <c r="B492">
        <f>'BANCO DE DADOS (2)'!L478</f>
        <v>0</v>
      </c>
      <c r="C492">
        <f>'BANCO DE DADOS (2)'!A478</f>
        <v>0</v>
      </c>
      <c r="D492">
        <f>'BANCO DE DADOS (2)'!D478</f>
        <v>0</v>
      </c>
      <c r="E492">
        <f>'BANCO DE DADOS (2)'!E478</f>
        <v>0</v>
      </c>
      <c r="F492" s="178">
        <f>'BANCO DE DADOS (2)'!G478</f>
        <v>0</v>
      </c>
      <c r="G492">
        <f>'BANCO DE DADOS (2)'!F478</f>
        <v>0</v>
      </c>
      <c r="H492">
        <f>'BANCO DE DADOS (2)'!T478</f>
        <v>0</v>
      </c>
      <c r="I492">
        <f>'BANCO DE DADOS (2)'!U478</f>
        <v>0</v>
      </c>
      <c r="J492">
        <f>'BANCO DE DADOS (2)'!X478</f>
        <v>0</v>
      </c>
    </row>
    <row r="493" spans="1:10" x14ac:dyDescent="0.25">
      <c r="A493">
        <f>'BANCO DE DADOS (2)'!H479</f>
        <v>0</v>
      </c>
      <c r="B493">
        <f>'BANCO DE DADOS (2)'!L479</f>
        <v>0</v>
      </c>
      <c r="C493">
        <f>'BANCO DE DADOS (2)'!A479</f>
        <v>0</v>
      </c>
      <c r="D493">
        <f>'BANCO DE DADOS (2)'!D479</f>
        <v>0</v>
      </c>
      <c r="E493">
        <f>'BANCO DE DADOS (2)'!E479</f>
        <v>0</v>
      </c>
      <c r="F493" s="178">
        <f>'BANCO DE DADOS (2)'!G479</f>
        <v>0</v>
      </c>
      <c r="G493">
        <f>'BANCO DE DADOS (2)'!F479</f>
        <v>0</v>
      </c>
      <c r="H493">
        <f>'BANCO DE DADOS (2)'!T479</f>
        <v>0</v>
      </c>
      <c r="I493">
        <f>'BANCO DE DADOS (2)'!U479</f>
        <v>0</v>
      </c>
      <c r="J493">
        <f>'BANCO DE DADOS (2)'!X479</f>
        <v>0</v>
      </c>
    </row>
    <row r="494" spans="1:10" x14ac:dyDescent="0.25">
      <c r="A494">
        <f>'BANCO DE DADOS (2)'!H480</f>
        <v>0</v>
      </c>
      <c r="B494">
        <f>'BANCO DE DADOS (2)'!L480</f>
        <v>0</v>
      </c>
      <c r="C494">
        <f>'BANCO DE DADOS (2)'!A480</f>
        <v>0</v>
      </c>
      <c r="D494">
        <f>'BANCO DE DADOS (2)'!D480</f>
        <v>0</v>
      </c>
      <c r="E494">
        <f>'BANCO DE DADOS (2)'!E480</f>
        <v>0</v>
      </c>
      <c r="F494" s="178">
        <f>'BANCO DE DADOS (2)'!G480</f>
        <v>0</v>
      </c>
      <c r="G494">
        <f>'BANCO DE DADOS (2)'!F480</f>
        <v>0</v>
      </c>
      <c r="H494">
        <f>'BANCO DE DADOS (2)'!T480</f>
        <v>0</v>
      </c>
      <c r="I494">
        <f>'BANCO DE DADOS (2)'!U480</f>
        <v>0</v>
      </c>
      <c r="J494">
        <f>'BANCO DE DADOS (2)'!X480</f>
        <v>0</v>
      </c>
    </row>
    <row r="495" spans="1:10" x14ac:dyDescent="0.25">
      <c r="A495">
        <f>'BANCO DE DADOS (2)'!H481</f>
        <v>0</v>
      </c>
      <c r="B495">
        <f>'BANCO DE DADOS (2)'!L481</f>
        <v>0</v>
      </c>
      <c r="C495">
        <f>'BANCO DE DADOS (2)'!A481</f>
        <v>0</v>
      </c>
      <c r="D495">
        <f>'BANCO DE DADOS (2)'!D481</f>
        <v>0</v>
      </c>
      <c r="E495">
        <f>'BANCO DE DADOS (2)'!E481</f>
        <v>0</v>
      </c>
      <c r="F495" s="178">
        <f>'BANCO DE DADOS (2)'!G481</f>
        <v>0</v>
      </c>
      <c r="G495">
        <f>'BANCO DE DADOS (2)'!F481</f>
        <v>0</v>
      </c>
      <c r="H495">
        <f>'BANCO DE DADOS (2)'!T481</f>
        <v>0</v>
      </c>
      <c r="I495">
        <f>'BANCO DE DADOS (2)'!U481</f>
        <v>0</v>
      </c>
      <c r="J495">
        <f>'BANCO DE DADOS (2)'!X481</f>
        <v>0</v>
      </c>
    </row>
    <row r="496" spans="1:10" x14ac:dyDescent="0.25">
      <c r="A496">
        <f>'BANCO DE DADOS (2)'!H482</f>
        <v>0</v>
      </c>
      <c r="B496">
        <f>'BANCO DE DADOS (2)'!L482</f>
        <v>0</v>
      </c>
      <c r="C496">
        <f>'BANCO DE DADOS (2)'!A482</f>
        <v>0</v>
      </c>
      <c r="D496">
        <f>'BANCO DE DADOS (2)'!D482</f>
        <v>0</v>
      </c>
      <c r="E496">
        <f>'BANCO DE DADOS (2)'!E482</f>
        <v>0</v>
      </c>
      <c r="F496" s="178">
        <f>'BANCO DE DADOS (2)'!G482</f>
        <v>0</v>
      </c>
      <c r="G496">
        <f>'BANCO DE DADOS (2)'!F482</f>
        <v>0</v>
      </c>
      <c r="H496">
        <f>'BANCO DE DADOS (2)'!T482</f>
        <v>0</v>
      </c>
      <c r="I496">
        <f>'BANCO DE DADOS (2)'!U482</f>
        <v>0</v>
      </c>
      <c r="J496">
        <f>'BANCO DE DADOS (2)'!X482</f>
        <v>0</v>
      </c>
    </row>
    <row r="497" spans="1:10" x14ac:dyDescent="0.25">
      <c r="A497">
        <f>'BANCO DE DADOS (2)'!H483</f>
        <v>0</v>
      </c>
      <c r="B497">
        <f>'BANCO DE DADOS (2)'!L483</f>
        <v>0</v>
      </c>
      <c r="C497">
        <f>'BANCO DE DADOS (2)'!A483</f>
        <v>0</v>
      </c>
      <c r="D497">
        <f>'BANCO DE DADOS (2)'!D483</f>
        <v>0</v>
      </c>
      <c r="E497">
        <f>'BANCO DE DADOS (2)'!E483</f>
        <v>0</v>
      </c>
      <c r="F497" s="178">
        <f>'BANCO DE DADOS (2)'!G483</f>
        <v>0</v>
      </c>
      <c r="G497">
        <f>'BANCO DE DADOS (2)'!F483</f>
        <v>0</v>
      </c>
      <c r="H497">
        <f>'BANCO DE DADOS (2)'!T483</f>
        <v>0</v>
      </c>
      <c r="I497">
        <f>'BANCO DE DADOS (2)'!U483</f>
        <v>0</v>
      </c>
      <c r="J497">
        <f>'BANCO DE DADOS (2)'!X483</f>
        <v>0</v>
      </c>
    </row>
    <row r="498" spans="1:10" x14ac:dyDescent="0.25">
      <c r="A498">
        <f>'BANCO DE DADOS (2)'!H484</f>
        <v>0</v>
      </c>
      <c r="B498">
        <f>'BANCO DE DADOS (2)'!L484</f>
        <v>0</v>
      </c>
      <c r="C498">
        <f>'BANCO DE DADOS (2)'!A484</f>
        <v>0</v>
      </c>
      <c r="D498">
        <f>'BANCO DE DADOS (2)'!D484</f>
        <v>0</v>
      </c>
      <c r="E498">
        <f>'BANCO DE DADOS (2)'!E484</f>
        <v>0</v>
      </c>
      <c r="F498" s="178">
        <f>'BANCO DE DADOS (2)'!G484</f>
        <v>0</v>
      </c>
      <c r="G498">
        <f>'BANCO DE DADOS (2)'!F484</f>
        <v>0</v>
      </c>
      <c r="H498">
        <f>'BANCO DE DADOS (2)'!T484</f>
        <v>0</v>
      </c>
      <c r="I498">
        <f>'BANCO DE DADOS (2)'!U484</f>
        <v>0</v>
      </c>
      <c r="J498">
        <f>'BANCO DE DADOS (2)'!X484</f>
        <v>0</v>
      </c>
    </row>
    <row r="499" spans="1:10" x14ac:dyDescent="0.25">
      <c r="A499">
        <f>'BANCO DE DADOS (2)'!H485</f>
        <v>0</v>
      </c>
      <c r="B499">
        <f>'BANCO DE DADOS (2)'!L485</f>
        <v>0</v>
      </c>
      <c r="C499">
        <f>'BANCO DE DADOS (2)'!A485</f>
        <v>0</v>
      </c>
      <c r="D499">
        <f>'BANCO DE DADOS (2)'!D485</f>
        <v>0</v>
      </c>
      <c r="E499">
        <f>'BANCO DE DADOS (2)'!E485</f>
        <v>0</v>
      </c>
      <c r="F499" s="178">
        <f>'BANCO DE DADOS (2)'!G485</f>
        <v>0</v>
      </c>
      <c r="G499">
        <f>'BANCO DE DADOS (2)'!F485</f>
        <v>0</v>
      </c>
      <c r="H499">
        <f>'BANCO DE DADOS (2)'!T485</f>
        <v>0</v>
      </c>
      <c r="I499">
        <f>'BANCO DE DADOS (2)'!U485</f>
        <v>0</v>
      </c>
      <c r="J499">
        <f>'BANCO DE DADOS (2)'!X485</f>
        <v>0</v>
      </c>
    </row>
    <row r="500" spans="1:10" x14ac:dyDescent="0.25">
      <c r="A500">
        <f>'BANCO DE DADOS (2)'!H486</f>
        <v>0</v>
      </c>
      <c r="B500">
        <f>'BANCO DE DADOS (2)'!L486</f>
        <v>0</v>
      </c>
      <c r="C500">
        <f>'BANCO DE DADOS (2)'!A486</f>
        <v>0</v>
      </c>
      <c r="D500">
        <f>'BANCO DE DADOS (2)'!D486</f>
        <v>0</v>
      </c>
      <c r="E500">
        <f>'BANCO DE DADOS (2)'!E486</f>
        <v>0</v>
      </c>
      <c r="F500" s="178">
        <f>'BANCO DE DADOS (2)'!G486</f>
        <v>0</v>
      </c>
      <c r="G500">
        <f>'BANCO DE DADOS (2)'!F486</f>
        <v>0</v>
      </c>
      <c r="H500">
        <f>'BANCO DE DADOS (2)'!T486</f>
        <v>0</v>
      </c>
      <c r="I500">
        <f>'BANCO DE DADOS (2)'!U486</f>
        <v>0</v>
      </c>
      <c r="J500">
        <f>'BANCO DE DADOS (2)'!X486</f>
        <v>0</v>
      </c>
    </row>
    <row r="501" spans="1:10" x14ac:dyDescent="0.25">
      <c r="A501">
        <f>'BANCO DE DADOS (2)'!H487</f>
        <v>0</v>
      </c>
      <c r="B501">
        <f>'BANCO DE DADOS (2)'!L487</f>
        <v>0</v>
      </c>
      <c r="C501">
        <f>'BANCO DE DADOS (2)'!A487</f>
        <v>0</v>
      </c>
      <c r="D501">
        <f>'BANCO DE DADOS (2)'!D487</f>
        <v>0</v>
      </c>
      <c r="E501">
        <f>'BANCO DE DADOS (2)'!E487</f>
        <v>0</v>
      </c>
      <c r="F501" s="178">
        <f>'BANCO DE DADOS (2)'!G487</f>
        <v>0</v>
      </c>
      <c r="G501">
        <f>'BANCO DE DADOS (2)'!F487</f>
        <v>0</v>
      </c>
      <c r="H501">
        <f>'BANCO DE DADOS (2)'!T487</f>
        <v>0</v>
      </c>
      <c r="I501">
        <f>'BANCO DE DADOS (2)'!U487</f>
        <v>0</v>
      </c>
      <c r="J501">
        <f>'BANCO DE DADOS (2)'!X487</f>
        <v>0</v>
      </c>
    </row>
    <row r="502" spans="1:10" x14ac:dyDescent="0.25">
      <c r="A502">
        <f>'BANCO DE DADOS (2)'!H488</f>
        <v>0</v>
      </c>
      <c r="B502">
        <f>'BANCO DE DADOS (2)'!L488</f>
        <v>0</v>
      </c>
      <c r="C502">
        <f>'BANCO DE DADOS (2)'!A488</f>
        <v>0</v>
      </c>
      <c r="D502">
        <f>'BANCO DE DADOS (2)'!D488</f>
        <v>0</v>
      </c>
      <c r="E502">
        <f>'BANCO DE DADOS (2)'!E488</f>
        <v>0</v>
      </c>
      <c r="F502" s="178">
        <f>'BANCO DE DADOS (2)'!G488</f>
        <v>0</v>
      </c>
      <c r="G502">
        <f>'BANCO DE DADOS (2)'!F488</f>
        <v>0</v>
      </c>
      <c r="H502">
        <f>'BANCO DE DADOS (2)'!T488</f>
        <v>0</v>
      </c>
      <c r="I502">
        <f>'BANCO DE DADOS (2)'!U488</f>
        <v>0</v>
      </c>
      <c r="J502">
        <f>'BANCO DE DADOS (2)'!X488</f>
        <v>0</v>
      </c>
    </row>
    <row r="503" spans="1:10" x14ac:dyDescent="0.25">
      <c r="A503">
        <f>'BANCO DE DADOS (2)'!H489</f>
        <v>0</v>
      </c>
      <c r="B503">
        <f>'BANCO DE DADOS (2)'!L489</f>
        <v>0</v>
      </c>
      <c r="C503">
        <f>'BANCO DE DADOS (2)'!A489</f>
        <v>0</v>
      </c>
      <c r="D503">
        <f>'BANCO DE DADOS (2)'!D489</f>
        <v>0</v>
      </c>
      <c r="E503">
        <f>'BANCO DE DADOS (2)'!E489</f>
        <v>0</v>
      </c>
      <c r="F503" s="178">
        <f>'BANCO DE DADOS (2)'!G489</f>
        <v>0</v>
      </c>
      <c r="G503">
        <f>'BANCO DE DADOS (2)'!F489</f>
        <v>0</v>
      </c>
      <c r="H503">
        <f>'BANCO DE DADOS (2)'!T489</f>
        <v>0</v>
      </c>
      <c r="I503">
        <f>'BANCO DE DADOS (2)'!U489</f>
        <v>0</v>
      </c>
      <c r="J503">
        <f>'BANCO DE DADOS (2)'!X489</f>
        <v>0</v>
      </c>
    </row>
    <row r="504" spans="1:10" x14ac:dyDescent="0.25">
      <c r="A504">
        <f>'BANCO DE DADOS (2)'!H490</f>
        <v>0</v>
      </c>
      <c r="B504">
        <f>'BANCO DE DADOS (2)'!L490</f>
        <v>0</v>
      </c>
      <c r="C504">
        <f>'BANCO DE DADOS (2)'!A490</f>
        <v>0</v>
      </c>
      <c r="D504">
        <f>'BANCO DE DADOS (2)'!D490</f>
        <v>0</v>
      </c>
      <c r="E504">
        <f>'BANCO DE DADOS (2)'!E490</f>
        <v>0</v>
      </c>
      <c r="F504" s="178">
        <f>'BANCO DE DADOS (2)'!G490</f>
        <v>0</v>
      </c>
      <c r="G504">
        <f>'BANCO DE DADOS (2)'!F490</f>
        <v>0</v>
      </c>
      <c r="H504">
        <f>'BANCO DE DADOS (2)'!T490</f>
        <v>0</v>
      </c>
      <c r="I504">
        <f>'BANCO DE DADOS (2)'!U490</f>
        <v>0</v>
      </c>
      <c r="J504">
        <f>'BANCO DE DADOS (2)'!X490</f>
        <v>0</v>
      </c>
    </row>
    <row r="505" spans="1:10" x14ac:dyDescent="0.25">
      <c r="A505">
        <f>'BANCO DE DADOS (2)'!H491</f>
        <v>0</v>
      </c>
      <c r="B505">
        <f>'BANCO DE DADOS (2)'!L491</f>
        <v>0</v>
      </c>
      <c r="C505">
        <f>'BANCO DE DADOS (2)'!A491</f>
        <v>0</v>
      </c>
      <c r="D505">
        <f>'BANCO DE DADOS (2)'!D491</f>
        <v>0</v>
      </c>
      <c r="E505">
        <f>'BANCO DE DADOS (2)'!E491</f>
        <v>0</v>
      </c>
      <c r="F505" s="178">
        <f>'BANCO DE DADOS (2)'!G491</f>
        <v>0</v>
      </c>
      <c r="G505">
        <f>'BANCO DE DADOS (2)'!F491</f>
        <v>0</v>
      </c>
      <c r="H505">
        <f>'BANCO DE DADOS (2)'!T491</f>
        <v>0</v>
      </c>
      <c r="I505">
        <f>'BANCO DE DADOS (2)'!U491</f>
        <v>0</v>
      </c>
      <c r="J505">
        <f>'BANCO DE DADOS (2)'!X491</f>
        <v>0</v>
      </c>
    </row>
    <row r="506" spans="1:10" x14ac:dyDescent="0.25">
      <c r="A506">
        <f>'BANCO DE DADOS (2)'!H492</f>
        <v>0</v>
      </c>
      <c r="B506">
        <f>'BANCO DE DADOS (2)'!L492</f>
        <v>0</v>
      </c>
      <c r="C506">
        <f>'BANCO DE DADOS (2)'!A492</f>
        <v>0</v>
      </c>
      <c r="D506">
        <f>'BANCO DE DADOS (2)'!D492</f>
        <v>0</v>
      </c>
      <c r="E506">
        <f>'BANCO DE DADOS (2)'!E492</f>
        <v>0</v>
      </c>
      <c r="F506" s="178">
        <f>'BANCO DE DADOS (2)'!G492</f>
        <v>0</v>
      </c>
      <c r="G506">
        <f>'BANCO DE DADOS (2)'!F492</f>
        <v>0</v>
      </c>
      <c r="H506">
        <f>'BANCO DE DADOS (2)'!T492</f>
        <v>0</v>
      </c>
      <c r="I506">
        <f>'BANCO DE DADOS (2)'!U492</f>
        <v>0</v>
      </c>
      <c r="J506">
        <f>'BANCO DE DADOS (2)'!X492</f>
        <v>0</v>
      </c>
    </row>
    <row r="507" spans="1:10" x14ac:dyDescent="0.25">
      <c r="A507">
        <f>'BANCO DE DADOS (2)'!H493</f>
        <v>0</v>
      </c>
      <c r="B507">
        <f>'BANCO DE DADOS (2)'!L493</f>
        <v>0</v>
      </c>
      <c r="C507">
        <f>'BANCO DE DADOS (2)'!A493</f>
        <v>0</v>
      </c>
      <c r="D507">
        <f>'BANCO DE DADOS (2)'!D493</f>
        <v>0</v>
      </c>
      <c r="E507">
        <f>'BANCO DE DADOS (2)'!E493</f>
        <v>0</v>
      </c>
      <c r="F507" s="178">
        <f>'BANCO DE DADOS (2)'!G493</f>
        <v>0</v>
      </c>
      <c r="G507">
        <f>'BANCO DE DADOS (2)'!F493</f>
        <v>0</v>
      </c>
      <c r="H507">
        <f>'BANCO DE DADOS (2)'!T493</f>
        <v>0</v>
      </c>
      <c r="I507">
        <f>'BANCO DE DADOS (2)'!U493</f>
        <v>0</v>
      </c>
      <c r="J507">
        <f>'BANCO DE DADOS (2)'!X493</f>
        <v>0</v>
      </c>
    </row>
    <row r="508" spans="1:10" x14ac:dyDescent="0.25">
      <c r="A508">
        <f>'BANCO DE DADOS (2)'!H494</f>
        <v>0</v>
      </c>
      <c r="B508">
        <f>'BANCO DE DADOS (2)'!L494</f>
        <v>0</v>
      </c>
      <c r="C508">
        <f>'BANCO DE DADOS (2)'!A494</f>
        <v>0</v>
      </c>
      <c r="D508">
        <f>'BANCO DE DADOS (2)'!D494</f>
        <v>0</v>
      </c>
      <c r="E508">
        <f>'BANCO DE DADOS (2)'!E494</f>
        <v>0</v>
      </c>
      <c r="F508" s="178">
        <f>'BANCO DE DADOS (2)'!G494</f>
        <v>0</v>
      </c>
      <c r="G508">
        <f>'BANCO DE DADOS (2)'!F494</f>
        <v>0</v>
      </c>
      <c r="H508">
        <f>'BANCO DE DADOS (2)'!T494</f>
        <v>0</v>
      </c>
      <c r="I508">
        <f>'BANCO DE DADOS (2)'!U494</f>
        <v>0</v>
      </c>
      <c r="J508">
        <f>'BANCO DE DADOS (2)'!X494</f>
        <v>0</v>
      </c>
    </row>
    <row r="509" spans="1:10" x14ac:dyDescent="0.25">
      <c r="A509">
        <f>'BANCO DE DADOS (2)'!H495</f>
        <v>0</v>
      </c>
      <c r="B509">
        <f>'BANCO DE DADOS (2)'!L495</f>
        <v>0</v>
      </c>
      <c r="C509">
        <f>'BANCO DE DADOS (2)'!A495</f>
        <v>0</v>
      </c>
      <c r="D509">
        <f>'BANCO DE DADOS (2)'!D495</f>
        <v>0</v>
      </c>
      <c r="E509">
        <f>'BANCO DE DADOS (2)'!E495</f>
        <v>0</v>
      </c>
      <c r="F509" s="178">
        <f>'BANCO DE DADOS (2)'!G495</f>
        <v>0</v>
      </c>
      <c r="G509">
        <f>'BANCO DE DADOS (2)'!F495</f>
        <v>0</v>
      </c>
      <c r="H509">
        <f>'BANCO DE DADOS (2)'!T495</f>
        <v>0</v>
      </c>
      <c r="I509">
        <f>'BANCO DE DADOS (2)'!U495</f>
        <v>0</v>
      </c>
      <c r="J509">
        <f>'BANCO DE DADOS (2)'!X495</f>
        <v>0</v>
      </c>
    </row>
    <row r="510" spans="1:10" x14ac:dyDescent="0.25">
      <c r="A510">
        <f>'BANCO DE DADOS (2)'!H496</f>
        <v>0</v>
      </c>
      <c r="B510">
        <f>'BANCO DE DADOS (2)'!L496</f>
        <v>0</v>
      </c>
      <c r="C510">
        <f>'BANCO DE DADOS (2)'!A496</f>
        <v>0</v>
      </c>
      <c r="D510">
        <f>'BANCO DE DADOS (2)'!D496</f>
        <v>0</v>
      </c>
      <c r="E510">
        <f>'BANCO DE DADOS (2)'!E496</f>
        <v>0</v>
      </c>
      <c r="F510" s="178">
        <f>'BANCO DE DADOS (2)'!G496</f>
        <v>0</v>
      </c>
      <c r="G510">
        <f>'BANCO DE DADOS (2)'!F496</f>
        <v>0</v>
      </c>
      <c r="H510">
        <f>'BANCO DE DADOS (2)'!T496</f>
        <v>0</v>
      </c>
      <c r="I510">
        <f>'BANCO DE DADOS (2)'!U496</f>
        <v>0</v>
      </c>
      <c r="J510">
        <f>'BANCO DE DADOS (2)'!X496</f>
        <v>0</v>
      </c>
    </row>
    <row r="511" spans="1:10" x14ac:dyDescent="0.25">
      <c r="A511">
        <f>'BANCO DE DADOS (2)'!H497</f>
        <v>0</v>
      </c>
      <c r="B511">
        <f>'BANCO DE DADOS (2)'!L497</f>
        <v>0</v>
      </c>
      <c r="C511">
        <f>'BANCO DE DADOS (2)'!A497</f>
        <v>0</v>
      </c>
      <c r="D511">
        <f>'BANCO DE DADOS (2)'!D497</f>
        <v>0</v>
      </c>
      <c r="E511">
        <f>'BANCO DE DADOS (2)'!E497</f>
        <v>0</v>
      </c>
      <c r="F511" s="178">
        <f>'BANCO DE DADOS (2)'!G497</f>
        <v>0</v>
      </c>
      <c r="G511">
        <f>'BANCO DE DADOS (2)'!F497</f>
        <v>0</v>
      </c>
      <c r="H511">
        <f>'BANCO DE DADOS (2)'!T497</f>
        <v>0</v>
      </c>
      <c r="I511">
        <f>'BANCO DE DADOS (2)'!U497</f>
        <v>0</v>
      </c>
      <c r="J511">
        <f>'BANCO DE DADOS (2)'!X497</f>
        <v>0</v>
      </c>
    </row>
    <row r="512" spans="1:10" x14ac:dyDescent="0.25">
      <c r="A512">
        <f>'BANCO DE DADOS (2)'!H498</f>
        <v>0</v>
      </c>
      <c r="B512">
        <f>'BANCO DE DADOS (2)'!L498</f>
        <v>0</v>
      </c>
      <c r="C512">
        <f>'BANCO DE DADOS (2)'!A498</f>
        <v>0</v>
      </c>
      <c r="D512">
        <f>'BANCO DE DADOS (2)'!D498</f>
        <v>0</v>
      </c>
      <c r="E512">
        <f>'BANCO DE DADOS (2)'!E498</f>
        <v>0</v>
      </c>
      <c r="F512" s="178">
        <f>'BANCO DE DADOS (2)'!G498</f>
        <v>0</v>
      </c>
      <c r="G512">
        <f>'BANCO DE DADOS (2)'!F498</f>
        <v>0</v>
      </c>
      <c r="H512">
        <f>'BANCO DE DADOS (2)'!T498</f>
        <v>0</v>
      </c>
      <c r="I512">
        <f>'BANCO DE DADOS (2)'!U498</f>
        <v>0</v>
      </c>
      <c r="J512">
        <f>'BANCO DE DADOS (2)'!X498</f>
        <v>0</v>
      </c>
    </row>
    <row r="513" spans="1:10" x14ac:dyDescent="0.25">
      <c r="A513">
        <f>'BANCO DE DADOS (2)'!H499</f>
        <v>0</v>
      </c>
      <c r="B513">
        <f>'BANCO DE DADOS (2)'!L499</f>
        <v>0</v>
      </c>
      <c r="C513">
        <f>'BANCO DE DADOS (2)'!A499</f>
        <v>0</v>
      </c>
      <c r="D513">
        <f>'BANCO DE DADOS (2)'!D499</f>
        <v>0</v>
      </c>
      <c r="E513">
        <f>'BANCO DE DADOS (2)'!E499</f>
        <v>0</v>
      </c>
      <c r="F513" s="178">
        <f>'BANCO DE DADOS (2)'!G499</f>
        <v>0</v>
      </c>
      <c r="G513">
        <f>'BANCO DE DADOS (2)'!F499</f>
        <v>0</v>
      </c>
      <c r="H513">
        <f>'BANCO DE DADOS (2)'!T499</f>
        <v>0</v>
      </c>
      <c r="I513">
        <f>'BANCO DE DADOS (2)'!U499</f>
        <v>0</v>
      </c>
      <c r="J513">
        <f>'BANCO DE DADOS (2)'!X499</f>
        <v>0</v>
      </c>
    </row>
    <row r="514" spans="1:10" x14ac:dyDescent="0.25">
      <c r="A514">
        <f>'BANCO DE DADOS (2)'!H500</f>
        <v>0</v>
      </c>
      <c r="B514">
        <f>'BANCO DE DADOS (2)'!L500</f>
        <v>0</v>
      </c>
      <c r="C514">
        <f>'BANCO DE DADOS (2)'!A500</f>
        <v>0</v>
      </c>
      <c r="D514">
        <f>'BANCO DE DADOS (2)'!D500</f>
        <v>0</v>
      </c>
      <c r="E514">
        <f>'BANCO DE DADOS (2)'!E500</f>
        <v>0</v>
      </c>
      <c r="F514" s="178">
        <f>'BANCO DE DADOS (2)'!G500</f>
        <v>0</v>
      </c>
      <c r="G514">
        <f>'BANCO DE DADOS (2)'!F500</f>
        <v>0</v>
      </c>
      <c r="H514">
        <f>'BANCO DE DADOS (2)'!T500</f>
        <v>0</v>
      </c>
      <c r="I514">
        <f>'BANCO DE DADOS (2)'!U500</f>
        <v>0</v>
      </c>
      <c r="J514">
        <f>'BANCO DE DADOS (2)'!X500</f>
        <v>0</v>
      </c>
    </row>
    <row r="515" spans="1:10" x14ac:dyDescent="0.25">
      <c r="A515">
        <f>'BANCO DE DADOS (2)'!H501</f>
        <v>0</v>
      </c>
      <c r="B515">
        <f>'BANCO DE DADOS (2)'!L501</f>
        <v>0</v>
      </c>
      <c r="C515">
        <f>'BANCO DE DADOS (2)'!A501</f>
        <v>0</v>
      </c>
      <c r="D515">
        <f>'BANCO DE DADOS (2)'!D501</f>
        <v>0</v>
      </c>
      <c r="E515">
        <f>'BANCO DE DADOS (2)'!E501</f>
        <v>0</v>
      </c>
      <c r="F515" s="178">
        <f>'BANCO DE DADOS (2)'!G501</f>
        <v>0</v>
      </c>
      <c r="G515">
        <f>'BANCO DE DADOS (2)'!F501</f>
        <v>0</v>
      </c>
      <c r="H515">
        <f>'BANCO DE DADOS (2)'!T501</f>
        <v>0</v>
      </c>
      <c r="I515">
        <f>'BANCO DE DADOS (2)'!U501</f>
        <v>0</v>
      </c>
      <c r="J515">
        <f>'BANCO DE DADOS (2)'!X501</f>
        <v>0</v>
      </c>
    </row>
    <row r="516" spans="1:10" x14ac:dyDescent="0.25">
      <c r="A516">
        <f>'BANCO DE DADOS (2)'!H502</f>
        <v>0</v>
      </c>
      <c r="B516">
        <f>'BANCO DE DADOS (2)'!L502</f>
        <v>0</v>
      </c>
      <c r="C516">
        <f>'BANCO DE DADOS (2)'!A502</f>
        <v>0</v>
      </c>
      <c r="D516">
        <f>'BANCO DE DADOS (2)'!D502</f>
        <v>0</v>
      </c>
      <c r="E516">
        <f>'BANCO DE DADOS (2)'!E502</f>
        <v>0</v>
      </c>
      <c r="F516" s="178">
        <f>'BANCO DE DADOS (2)'!G502</f>
        <v>0</v>
      </c>
      <c r="G516">
        <f>'BANCO DE DADOS (2)'!F502</f>
        <v>0</v>
      </c>
      <c r="H516">
        <f>'BANCO DE DADOS (2)'!T502</f>
        <v>0</v>
      </c>
      <c r="I516">
        <f>'BANCO DE DADOS (2)'!U502</f>
        <v>0</v>
      </c>
      <c r="J516">
        <f>'BANCO DE DADOS (2)'!X502</f>
        <v>0</v>
      </c>
    </row>
    <row r="517" spans="1:10" x14ac:dyDescent="0.25">
      <c r="A517">
        <f>'BANCO DE DADOS (2)'!H503</f>
        <v>0</v>
      </c>
      <c r="B517">
        <f>'BANCO DE DADOS (2)'!L503</f>
        <v>0</v>
      </c>
      <c r="C517">
        <f>'BANCO DE DADOS (2)'!A503</f>
        <v>0</v>
      </c>
      <c r="D517">
        <f>'BANCO DE DADOS (2)'!D503</f>
        <v>0</v>
      </c>
      <c r="E517">
        <f>'BANCO DE DADOS (2)'!E503</f>
        <v>0</v>
      </c>
      <c r="F517" s="178">
        <f>'BANCO DE DADOS (2)'!G503</f>
        <v>0</v>
      </c>
      <c r="G517">
        <f>'BANCO DE DADOS (2)'!F503</f>
        <v>0</v>
      </c>
      <c r="H517">
        <f>'BANCO DE DADOS (2)'!T503</f>
        <v>0</v>
      </c>
      <c r="I517">
        <f>'BANCO DE DADOS (2)'!U503</f>
        <v>0</v>
      </c>
      <c r="J517">
        <f>'BANCO DE DADOS (2)'!X503</f>
        <v>0</v>
      </c>
    </row>
    <row r="518" spans="1:10" x14ac:dyDescent="0.25">
      <c r="A518">
        <f>'BANCO DE DADOS (2)'!H504</f>
        <v>0</v>
      </c>
      <c r="B518">
        <f>'BANCO DE DADOS (2)'!L504</f>
        <v>0</v>
      </c>
      <c r="C518">
        <f>'BANCO DE DADOS (2)'!A504</f>
        <v>0</v>
      </c>
      <c r="D518">
        <f>'BANCO DE DADOS (2)'!D504</f>
        <v>0</v>
      </c>
      <c r="E518">
        <f>'BANCO DE DADOS (2)'!E504</f>
        <v>0</v>
      </c>
      <c r="F518" s="178">
        <f>'BANCO DE DADOS (2)'!G504</f>
        <v>0</v>
      </c>
      <c r="G518">
        <f>'BANCO DE DADOS (2)'!F504</f>
        <v>0</v>
      </c>
      <c r="H518">
        <f>'BANCO DE DADOS (2)'!T504</f>
        <v>0</v>
      </c>
      <c r="I518">
        <f>'BANCO DE DADOS (2)'!U504</f>
        <v>0</v>
      </c>
      <c r="J518">
        <f>'BANCO DE DADOS (2)'!X504</f>
        <v>0</v>
      </c>
    </row>
    <row r="519" spans="1:10" x14ac:dyDescent="0.25">
      <c r="A519">
        <f>'BANCO DE DADOS (2)'!H505</f>
        <v>0</v>
      </c>
      <c r="B519">
        <f>'BANCO DE DADOS (2)'!L505</f>
        <v>0</v>
      </c>
      <c r="C519">
        <f>'BANCO DE DADOS (2)'!A505</f>
        <v>0</v>
      </c>
      <c r="D519">
        <f>'BANCO DE DADOS (2)'!D505</f>
        <v>0</v>
      </c>
      <c r="E519">
        <f>'BANCO DE DADOS (2)'!E505</f>
        <v>0</v>
      </c>
      <c r="F519" s="178">
        <f>'BANCO DE DADOS (2)'!G505</f>
        <v>0</v>
      </c>
      <c r="G519">
        <f>'BANCO DE DADOS (2)'!F505</f>
        <v>0</v>
      </c>
      <c r="H519">
        <f>'BANCO DE DADOS (2)'!T505</f>
        <v>0</v>
      </c>
      <c r="I519">
        <f>'BANCO DE DADOS (2)'!U505</f>
        <v>0</v>
      </c>
      <c r="J519">
        <f>'BANCO DE DADOS (2)'!X505</f>
        <v>0</v>
      </c>
    </row>
    <row r="520" spans="1:10" x14ac:dyDescent="0.25">
      <c r="A520">
        <f>'BANCO DE DADOS (2)'!H506</f>
        <v>0</v>
      </c>
      <c r="B520">
        <f>'BANCO DE DADOS (2)'!L506</f>
        <v>0</v>
      </c>
      <c r="C520">
        <f>'BANCO DE DADOS (2)'!A506</f>
        <v>0</v>
      </c>
      <c r="D520">
        <f>'BANCO DE DADOS (2)'!D506</f>
        <v>0</v>
      </c>
      <c r="E520">
        <f>'BANCO DE DADOS (2)'!E506</f>
        <v>0</v>
      </c>
      <c r="F520" s="178">
        <f>'BANCO DE DADOS (2)'!G506</f>
        <v>0</v>
      </c>
      <c r="G520">
        <f>'BANCO DE DADOS (2)'!F506</f>
        <v>0</v>
      </c>
      <c r="H520">
        <f>'BANCO DE DADOS (2)'!T506</f>
        <v>0</v>
      </c>
      <c r="I520">
        <f>'BANCO DE DADOS (2)'!U506</f>
        <v>0</v>
      </c>
      <c r="J520">
        <f>'BANCO DE DADOS (2)'!X506</f>
        <v>0</v>
      </c>
    </row>
    <row r="521" spans="1:10" x14ac:dyDescent="0.25">
      <c r="A521">
        <f>'BANCO DE DADOS (2)'!H507</f>
        <v>0</v>
      </c>
      <c r="B521">
        <f>'BANCO DE DADOS (2)'!L507</f>
        <v>0</v>
      </c>
      <c r="C521">
        <f>'BANCO DE DADOS (2)'!A507</f>
        <v>0</v>
      </c>
      <c r="D521">
        <f>'BANCO DE DADOS (2)'!D507</f>
        <v>0</v>
      </c>
      <c r="E521">
        <f>'BANCO DE DADOS (2)'!E507</f>
        <v>0</v>
      </c>
      <c r="F521" s="178">
        <f>'BANCO DE DADOS (2)'!G507</f>
        <v>0</v>
      </c>
      <c r="G521">
        <f>'BANCO DE DADOS (2)'!F507</f>
        <v>0</v>
      </c>
      <c r="H521">
        <f>'BANCO DE DADOS (2)'!T507</f>
        <v>0</v>
      </c>
      <c r="I521">
        <f>'BANCO DE DADOS (2)'!U507</f>
        <v>0</v>
      </c>
      <c r="J521">
        <f>'BANCO DE DADOS (2)'!X507</f>
        <v>0</v>
      </c>
    </row>
    <row r="522" spans="1:10" x14ac:dyDescent="0.25">
      <c r="A522">
        <f>'BANCO DE DADOS (2)'!H508</f>
        <v>0</v>
      </c>
      <c r="B522">
        <f>'BANCO DE DADOS (2)'!L508</f>
        <v>0</v>
      </c>
      <c r="C522">
        <f>'BANCO DE DADOS (2)'!A508</f>
        <v>0</v>
      </c>
      <c r="D522">
        <f>'BANCO DE DADOS (2)'!D508</f>
        <v>0</v>
      </c>
      <c r="E522">
        <f>'BANCO DE DADOS (2)'!E508</f>
        <v>0</v>
      </c>
      <c r="F522" s="178">
        <f>'BANCO DE DADOS (2)'!G508</f>
        <v>0</v>
      </c>
      <c r="G522">
        <f>'BANCO DE DADOS (2)'!F508</f>
        <v>0</v>
      </c>
      <c r="H522">
        <f>'BANCO DE DADOS (2)'!T508</f>
        <v>0</v>
      </c>
      <c r="I522">
        <f>'BANCO DE DADOS (2)'!U508</f>
        <v>0</v>
      </c>
      <c r="J522">
        <f>'BANCO DE DADOS (2)'!X508</f>
        <v>0</v>
      </c>
    </row>
    <row r="523" spans="1:10" x14ac:dyDescent="0.25">
      <c r="A523">
        <f>'BANCO DE DADOS (2)'!H509</f>
        <v>0</v>
      </c>
      <c r="B523">
        <f>'BANCO DE DADOS (2)'!L509</f>
        <v>0</v>
      </c>
      <c r="C523">
        <f>'BANCO DE DADOS (2)'!A509</f>
        <v>0</v>
      </c>
      <c r="D523">
        <f>'BANCO DE DADOS (2)'!D509</f>
        <v>0</v>
      </c>
      <c r="E523">
        <f>'BANCO DE DADOS (2)'!E509</f>
        <v>0</v>
      </c>
      <c r="F523" s="178">
        <f>'BANCO DE DADOS (2)'!G509</f>
        <v>0</v>
      </c>
      <c r="G523">
        <f>'BANCO DE DADOS (2)'!F509</f>
        <v>0</v>
      </c>
      <c r="H523">
        <f>'BANCO DE DADOS (2)'!T509</f>
        <v>0</v>
      </c>
      <c r="I523">
        <f>'BANCO DE DADOS (2)'!U509</f>
        <v>0</v>
      </c>
      <c r="J523">
        <f>'BANCO DE DADOS (2)'!X509</f>
        <v>0</v>
      </c>
    </row>
    <row r="524" spans="1:10" x14ac:dyDescent="0.25">
      <c r="A524">
        <f>'BANCO DE DADOS (2)'!H510</f>
        <v>0</v>
      </c>
      <c r="B524">
        <f>'BANCO DE DADOS (2)'!L510</f>
        <v>0</v>
      </c>
      <c r="C524">
        <f>'BANCO DE DADOS (2)'!A510</f>
        <v>0</v>
      </c>
      <c r="D524">
        <f>'BANCO DE DADOS (2)'!D510</f>
        <v>0</v>
      </c>
      <c r="E524">
        <f>'BANCO DE DADOS (2)'!E510</f>
        <v>0</v>
      </c>
      <c r="F524" s="178">
        <f>'BANCO DE DADOS (2)'!G510</f>
        <v>0</v>
      </c>
      <c r="G524">
        <f>'BANCO DE DADOS (2)'!F510</f>
        <v>0</v>
      </c>
      <c r="H524">
        <f>'BANCO DE DADOS (2)'!T510</f>
        <v>0</v>
      </c>
      <c r="I524">
        <f>'BANCO DE DADOS (2)'!U510</f>
        <v>0</v>
      </c>
      <c r="J524">
        <f>'BANCO DE DADOS (2)'!X510</f>
        <v>0</v>
      </c>
    </row>
    <row r="525" spans="1:10" x14ac:dyDescent="0.25">
      <c r="A525">
        <f>'BANCO DE DADOS (2)'!H511</f>
        <v>0</v>
      </c>
      <c r="B525">
        <f>'BANCO DE DADOS (2)'!L511</f>
        <v>0</v>
      </c>
      <c r="C525">
        <f>'BANCO DE DADOS (2)'!A511</f>
        <v>0</v>
      </c>
      <c r="D525">
        <f>'BANCO DE DADOS (2)'!D511</f>
        <v>0</v>
      </c>
      <c r="E525">
        <f>'BANCO DE DADOS (2)'!E511</f>
        <v>0</v>
      </c>
      <c r="F525" s="178">
        <f>'BANCO DE DADOS (2)'!G511</f>
        <v>0</v>
      </c>
      <c r="G525">
        <f>'BANCO DE DADOS (2)'!F511</f>
        <v>0</v>
      </c>
      <c r="H525">
        <f>'BANCO DE DADOS (2)'!T511</f>
        <v>0</v>
      </c>
      <c r="I525">
        <f>'BANCO DE DADOS (2)'!U511</f>
        <v>0</v>
      </c>
      <c r="J525">
        <f>'BANCO DE DADOS (2)'!X511</f>
        <v>0</v>
      </c>
    </row>
    <row r="526" spans="1:10" x14ac:dyDescent="0.25">
      <c r="A526">
        <f>'BANCO DE DADOS (2)'!H512</f>
        <v>0</v>
      </c>
      <c r="B526">
        <f>'BANCO DE DADOS (2)'!L512</f>
        <v>0</v>
      </c>
      <c r="C526">
        <f>'BANCO DE DADOS (2)'!A512</f>
        <v>0</v>
      </c>
      <c r="D526">
        <f>'BANCO DE DADOS (2)'!D512</f>
        <v>0</v>
      </c>
      <c r="E526">
        <f>'BANCO DE DADOS (2)'!E512</f>
        <v>0</v>
      </c>
      <c r="F526" s="178">
        <f>'BANCO DE DADOS (2)'!G512</f>
        <v>0</v>
      </c>
      <c r="G526">
        <f>'BANCO DE DADOS (2)'!F512</f>
        <v>0</v>
      </c>
      <c r="H526">
        <f>'BANCO DE DADOS (2)'!T512</f>
        <v>0</v>
      </c>
      <c r="I526">
        <f>'BANCO DE DADOS (2)'!U512</f>
        <v>0</v>
      </c>
      <c r="J526">
        <f>'BANCO DE DADOS (2)'!X512</f>
        <v>0</v>
      </c>
    </row>
    <row r="527" spans="1:10" x14ac:dyDescent="0.25">
      <c r="A527">
        <f>'BANCO DE DADOS (2)'!H513</f>
        <v>0</v>
      </c>
      <c r="B527">
        <f>'BANCO DE DADOS (2)'!L513</f>
        <v>0</v>
      </c>
      <c r="C527">
        <f>'BANCO DE DADOS (2)'!A513</f>
        <v>0</v>
      </c>
      <c r="D527">
        <f>'BANCO DE DADOS (2)'!D513</f>
        <v>0</v>
      </c>
      <c r="E527">
        <f>'BANCO DE DADOS (2)'!E513</f>
        <v>0</v>
      </c>
      <c r="F527" s="178">
        <f>'BANCO DE DADOS (2)'!G513</f>
        <v>0</v>
      </c>
      <c r="G527">
        <f>'BANCO DE DADOS (2)'!F513</f>
        <v>0</v>
      </c>
      <c r="H527">
        <f>'BANCO DE DADOS (2)'!T513</f>
        <v>0</v>
      </c>
      <c r="I527">
        <f>'BANCO DE DADOS (2)'!U513</f>
        <v>0</v>
      </c>
      <c r="J527">
        <f>'BANCO DE DADOS (2)'!X513</f>
        <v>0</v>
      </c>
    </row>
    <row r="528" spans="1:10" x14ac:dyDescent="0.25">
      <c r="A528">
        <f>'BANCO DE DADOS (2)'!H514</f>
        <v>0</v>
      </c>
      <c r="B528">
        <f>'BANCO DE DADOS (2)'!L514</f>
        <v>0</v>
      </c>
      <c r="C528">
        <f>'BANCO DE DADOS (2)'!A514</f>
        <v>0</v>
      </c>
      <c r="D528">
        <f>'BANCO DE DADOS (2)'!D514</f>
        <v>0</v>
      </c>
      <c r="E528">
        <f>'BANCO DE DADOS (2)'!E514</f>
        <v>0</v>
      </c>
      <c r="F528" s="178">
        <f>'BANCO DE DADOS (2)'!G514</f>
        <v>0</v>
      </c>
      <c r="G528">
        <f>'BANCO DE DADOS (2)'!F514</f>
        <v>0</v>
      </c>
      <c r="H528">
        <f>'BANCO DE DADOS (2)'!T514</f>
        <v>0</v>
      </c>
      <c r="I528">
        <f>'BANCO DE DADOS (2)'!U514</f>
        <v>0</v>
      </c>
      <c r="J528">
        <f>'BANCO DE DADOS (2)'!X514</f>
        <v>0</v>
      </c>
    </row>
    <row r="529" spans="1:10" x14ac:dyDescent="0.25">
      <c r="A529">
        <f>'BANCO DE DADOS (2)'!H515</f>
        <v>0</v>
      </c>
      <c r="B529">
        <f>'BANCO DE DADOS (2)'!L515</f>
        <v>0</v>
      </c>
      <c r="C529">
        <f>'BANCO DE DADOS (2)'!A515</f>
        <v>0</v>
      </c>
      <c r="D529">
        <f>'BANCO DE DADOS (2)'!D515</f>
        <v>0</v>
      </c>
      <c r="E529">
        <f>'BANCO DE DADOS (2)'!E515</f>
        <v>0</v>
      </c>
      <c r="F529" s="178">
        <f>'BANCO DE DADOS (2)'!G515</f>
        <v>0</v>
      </c>
      <c r="G529">
        <f>'BANCO DE DADOS (2)'!F515</f>
        <v>0</v>
      </c>
      <c r="H529">
        <f>'BANCO DE DADOS (2)'!T515</f>
        <v>0</v>
      </c>
      <c r="I529">
        <f>'BANCO DE DADOS (2)'!U515</f>
        <v>0</v>
      </c>
      <c r="J529">
        <f>'BANCO DE DADOS (2)'!X515</f>
        <v>0</v>
      </c>
    </row>
    <row r="530" spans="1:10" x14ac:dyDescent="0.25">
      <c r="A530">
        <f>'BANCO DE DADOS (2)'!H516</f>
        <v>0</v>
      </c>
      <c r="B530">
        <f>'BANCO DE DADOS (2)'!L516</f>
        <v>0</v>
      </c>
      <c r="C530">
        <f>'BANCO DE DADOS (2)'!A516</f>
        <v>0</v>
      </c>
      <c r="D530">
        <f>'BANCO DE DADOS (2)'!D516</f>
        <v>0</v>
      </c>
      <c r="E530">
        <f>'BANCO DE DADOS (2)'!E516</f>
        <v>0</v>
      </c>
      <c r="F530" s="178">
        <f>'BANCO DE DADOS (2)'!G516</f>
        <v>0</v>
      </c>
      <c r="G530">
        <f>'BANCO DE DADOS (2)'!F516</f>
        <v>0</v>
      </c>
      <c r="H530">
        <f>'BANCO DE DADOS (2)'!T516</f>
        <v>0</v>
      </c>
      <c r="I530">
        <f>'BANCO DE DADOS (2)'!U516</f>
        <v>0</v>
      </c>
      <c r="J530">
        <f>'BANCO DE DADOS (2)'!X516</f>
        <v>0</v>
      </c>
    </row>
    <row r="531" spans="1:10" x14ac:dyDescent="0.25">
      <c r="A531">
        <f>'BANCO DE DADOS (2)'!H517</f>
        <v>0</v>
      </c>
      <c r="B531">
        <f>'BANCO DE DADOS (2)'!L517</f>
        <v>0</v>
      </c>
      <c r="C531">
        <f>'BANCO DE DADOS (2)'!A517</f>
        <v>0</v>
      </c>
      <c r="D531">
        <f>'BANCO DE DADOS (2)'!D517</f>
        <v>0</v>
      </c>
      <c r="E531">
        <f>'BANCO DE DADOS (2)'!E517</f>
        <v>0</v>
      </c>
      <c r="F531" s="178">
        <f>'BANCO DE DADOS (2)'!G517</f>
        <v>0</v>
      </c>
      <c r="G531">
        <f>'BANCO DE DADOS (2)'!F517</f>
        <v>0</v>
      </c>
      <c r="H531">
        <f>'BANCO DE DADOS (2)'!T517</f>
        <v>0</v>
      </c>
      <c r="I531">
        <f>'BANCO DE DADOS (2)'!U517</f>
        <v>0</v>
      </c>
      <c r="J531">
        <f>'BANCO DE DADOS (2)'!X517</f>
        <v>0</v>
      </c>
    </row>
    <row r="532" spans="1:10" x14ac:dyDescent="0.25">
      <c r="A532">
        <f>'BANCO DE DADOS (2)'!H518</f>
        <v>0</v>
      </c>
      <c r="B532">
        <f>'BANCO DE DADOS (2)'!L518</f>
        <v>0</v>
      </c>
      <c r="C532">
        <f>'BANCO DE DADOS (2)'!A518</f>
        <v>0</v>
      </c>
      <c r="D532">
        <f>'BANCO DE DADOS (2)'!D518</f>
        <v>0</v>
      </c>
      <c r="E532">
        <f>'BANCO DE DADOS (2)'!E518</f>
        <v>0</v>
      </c>
      <c r="F532" s="178">
        <f>'BANCO DE DADOS (2)'!G518</f>
        <v>0</v>
      </c>
      <c r="G532">
        <f>'BANCO DE DADOS (2)'!F518</f>
        <v>0</v>
      </c>
      <c r="H532">
        <f>'BANCO DE DADOS (2)'!T518</f>
        <v>0</v>
      </c>
      <c r="I532">
        <f>'BANCO DE DADOS (2)'!U518</f>
        <v>0</v>
      </c>
      <c r="J532">
        <f>'BANCO DE DADOS (2)'!X518</f>
        <v>0</v>
      </c>
    </row>
    <row r="533" spans="1:10" x14ac:dyDescent="0.25">
      <c r="A533">
        <f>'BANCO DE DADOS (2)'!H519</f>
        <v>0</v>
      </c>
      <c r="B533">
        <f>'BANCO DE DADOS (2)'!L519</f>
        <v>0</v>
      </c>
      <c r="C533">
        <f>'BANCO DE DADOS (2)'!A519</f>
        <v>0</v>
      </c>
      <c r="D533">
        <f>'BANCO DE DADOS (2)'!D519</f>
        <v>0</v>
      </c>
      <c r="E533">
        <f>'BANCO DE DADOS (2)'!E519</f>
        <v>0</v>
      </c>
      <c r="F533" s="178">
        <f>'BANCO DE DADOS (2)'!G519</f>
        <v>0</v>
      </c>
      <c r="G533">
        <f>'BANCO DE DADOS (2)'!F519</f>
        <v>0</v>
      </c>
      <c r="H533">
        <f>'BANCO DE DADOS (2)'!T519</f>
        <v>0</v>
      </c>
      <c r="I533">
        <f>'BANCO DE DADOS (2)'!U519</f>
        <v>0</v>
      </c>
      <c r="J533">
        <f>'BANCO DE DADOS (2)'!X519</f>
        <v>0</v>
      </c>
    </row>
    <row r="534" spans="1:10" x14ac:dyDescent="0.25">
      <c r="A534">
        <f>'BANCO DE DADOS (2)'!H520</f>
        <v>0</v>
      </c>
      <c r="B534">
        <f>'BANCO DE DADOS (2)'!L520</f>
        <v>0</v>
      </c>
      <c r="C534">
        <f>'BANCO DE DADOS (2)'!A520</f>
        <v>0</v>
      </c>
      <c r="D534">
        <f>'BANCO DE DADOS (2)'!D520</f>
        <v>0</v>
      </c>
      <c r="E534">
        <f>'BANCO DE DADOS (2)'!E520</f>
        <v>0</v>
      </c>
      <c r="F534" s="178">
        <f>'BANCO DE DADOS (2)'!G520</f>
        <v>0</v>
      </c>
      <c r="G534">
        <f>'BANCO DE DADOS (2)'!F520</f>
        <v>0</v>
      </c>
      <c r="H534">
        <f>'BANCO DE DADOS (2)'!T520</f>
        <v>0</v>
      </c>
      <c r="I534">
        <f>'BANCO DE DADOS (2)'!U520</f>
        <v>0</v>
      </c>
      <c r="J534">
        <f>'BANCO DE DADOS (2)'!X520</f>
        <v>0</v>
      </c>
    </row>
    <row r="535" spans="1:10" x14ac:dyDescent="0.25">
      <c r="A535">
        <f>'BANCO DE DADOS (2)'!H521</f>
        <v>0</v>
      </c>
      <c r="B535">
        <f>'BANCO DE DADOS (2)'!L521</f>
        <v>0</v>
      </c>
      <c r="C535">
        <f>'BANCO DE DADOS (2)'!A521</f>
        <v>0</v>
      </c>
      <c r="D535">
        <f>'BANCO DE DADOS (2)'!D521</f>
        <v>0</v>
      </c>
      <c r="E535">
        <f>'BANCO DE DADOS (2)'!E521</f>
        <v>0</v>
      </c>
      <c r="F535" s="178">
        <f>'BANCO DE DADOS (2)'!G521</f>
        <v>0</v>
      </c>
      <c r="G535">
        <f>'BANCO DE DADOS (2)'!F521</f>
        <v>0</v>
      </c>
      <c r="H535">
        <f>'BANCO DE DADOS (2)'!T521</f>
        <v>0</v>
      </c>
      <c r="I535">
        <f>'BANCO DE DADOS (2)'!U521</f>
        <v>0</v>
      </c>
      <c r="J535">
        <f>'BANCO DE DADOS (2)'!X521</f>
        <v>0</v>
      </c>
    </row>
    <row r="536" spans="1:10" x14ac:dyDescent="0.25">
      <c r="A536">
        <f>'BANCO DE DADOS (2)'!H522</f>
        <v>0</v>
      </c>
      <c r="B536">
        <f>'BANCO DE DADOS (2)'!L522</f>
        <v>0</v>
      </c>
      <c r="C536">
        <f>'BANCO DE DADOS (2)'!A522</f>
        <v>0</v>
      </c>
      <c r="D536">
        <f>'BANCO DE DADOS (2)'!D522</f>
        <v>0</v>
      </c>
      <c r="E536">
        <f>'BANCO DE DADOS (2)'!E522</f>
        <v>0</v>
      </c>
      <c r="F536" s="178">
        <f>'BANCO DE DADOS (2)'!G522</f>
        <v>0</v>
      </c>
      <c r="G536">
        <f>'BANCO DE DADOS (2)'!F522</f>
        <v>0</v>
      </c>
      <c r="H536">
        <f>'BANCO DE DADOS (2)'!T522</f>
        <v>0</v>
      </c>
      <c r="I536">
        <f>'BANCO DE DADOS (2)'!U522</f>
        <v>0</v>
      </c>
      <c r="J536">
        <f>'BANCO DE DADOS (2)'!X522</f>
        <v>0</v>
      </c>
    </row>
    <row r="537" spans="1:10" x14ac:dyDescent="0.25">
      <c r="A537">
        <f>'BANCO DE DADOS (2)'!H523</f>
        <v>0</v>
      </c>
      <c r="B537">
        <f>'BANCO DE DADOS (2)'!L523</f>
        <v>0</v>
      </c>
      <c r="C537">
        <f>'BANCO DE DADOS (2)'!A523</f>
        <v>0</v>
      </c>
      <c r="D537">
        <f>'BANCO DE DADOS (2)'!D523</f>
        <v>0</v>
      </c>
      <c r="E537">
        <f>'BANCO DE DADOS (2)'!E523</f>
        <v>0</v>
      </c>
      <c r="F537" s="178">
        <f>'BANCO DE DADOS (2)'!G523</f>
        <v>0</v>
      </c>
      <c r="G537">
        <f>'BANCO DE DADOS (2)'!F523</f>
        <v>0</v>
      </c>
      <c r="H537">
        <f>'BANCO DE DADOS (2)'!T523</f>
        <v>0</v>
      </c>
      <c r="I537">
        <f>'BANCO DE DADOS (2)'!U523</f>
        <v>0</v>
      </c>
      <c r="J537">
        <f>'BANCO DE DADOS (2)'!X523</f>
        <v>0</v>
      </c>
    </row>
    <row r="538" spans="1:10" x14ac:dyDescent="0.25">
      <c r="A538">
        <f>'BANCO DE DADOS (2)'!H524</f>
        <v>0</v>
      </c>
      <c r="B538">
        <f>'BANCO DE DADOS (2)'!L524</f>
        <v>0</v>
      </c>
      <c r="C538">
        <f>'BANCO DE DADOS (2)'!A524</f>
        <v>0</v>
      </c>
      <c r="D538">
        <f>'BANCO DE DADOS (2)'!D524</f>
        <v>0</v>
      </c>
      <c r="E538">
        <f>'BANCO DE DADOS (2)'!E524</f>
        <v>0</v>
      </c>
      <c r="F538" s="178">
        <f>'BANCO DE DADOS (2)'!G524</f>
        <v>0</v>
      </c>
      <c r="G538">
        <f>'BANCO DE DADOS (2)'!F524</f>
        <v>0</v>
      </c>
      <c r="H538">
        <f>'BANCO DE DADOS (2)'!T524</f>
        <v>0</v>
      </c>
      <c r="I538">
        <f>'BANCO DE DADOS (2)'!U524</f>
        <v>0</v>
      </c>
      <c r="J538">
        <f>'BANCO DE DADOS (2)'!X524</f>
        <v>0</v>
      </c>
    </row>
    <row r="539" spans="1:10" x14ac:dyDescent="0.25">
      <c r="A539">
        <f>'BANCO DE DADOS (2)'!H525</f>
        <v>0</v>
      </c>
      <c r="B539">
        <f>'BANCO DE DADOS (2)'!L525</f>
        <v>0</v>
      </c>
      <c r="C539">
        <f>'BANCO DE DADOS (2)'!A525</f>
        <v>0</v>
      </c>
      <c r="D539">
        <f>'BANCO DE DADOS (2)'!D525</f>
        <v>0</v>
      </c>
      <c r="E539">
        <f>'BANCO DE DADOS (2)'!E525</f>
        <v>0</v>
      </c>
      <c r="F539" s="178">
        <f>'BANCO DE DADOS (2)'!G525</f>
        <v>0</v>
      </c>
      <c r="G539">
        <f>'BANCO DE DADOS (2)'!F525</f>
        <v>0</v>
      </c>
      <c r="H539">
        <f>'BANCO DE DADOS (2)'!T525</f>
        <v>0</v>
      </c>
      <c r="I539">
        <f>'BANCO DE DADOS (2)'!U525</f>
        <v>0</v>
      </c>
      <c r="J539">
        <f>'BANCO DE DADOS (2)'!X525</f>
        <v>0</v>
      </c>
    </row>
    <row r="540" spans="1:10" x14ac:dyDescent="0.25">
      <c r="A540">
        <f>'BANCO DE DADOS (2)'!H526</f>
        <v>0</v>
      </c>
      <c r="B540">
        <f>'BANCO DE DADOS (2)'!L526</f>
        <v>0</v>
      </c>
      <c r="C540">
        <f>'BANCO DE DADOS (2)'!A526</f>
        <v>0</v>
      </c>
      <c r="D540">
        <f>'BANCO DE DADOS (2)'!D526</f>
        <v>0</v>
      </c>
      <c r="E540">
        <f>'BANCO DE DADOS (2)'!E526</f>
        <v>0</v>
      </c>
      <c r="F540" s="178">
        <f>'BANCO DE DADOS (2)'!G526</f>
        <v>0</v>
      </c>
      <c r="G540">
        <f>'BANCO DE DADOS (2)'!F526</f>
        <v>0</v>
      </c>
      <c r="H540">
        <f>'BANCO DE DADOS (2)'!T526</f>
        <v>0</v>
      </c>
      <c r="I540">
        <f>'BANCO DE DADOS (2)'!U526</f>
        <v>0</v>
      </c>
      <c r="J540">
        <f>'BANCO DE DADOS (2)'!X526</f>
        <v>0</v>
      </c>
    </row>
    <row r="541" spans="1:10" x14ac:dyDescent="0.25">
      <c r="A541">
        <f>'BANCO DE DADOS (2)'!H527</f>
        <v>0</v>
      </c>
      <c r="B541">
        <f>'BANCO DE DADOS (2)'!L527</f>
        <v>0</v>
      </c>
      <c r="C541">
        <f>'BANCO DE DADOS (2)'!A527</f>
        <v>0</v>
      </c>
      <c r="D541">
        <f>'BANCO DE DADOS (2)'!D527</f>
        <v>0</v>
      </c>
      <c r="E541">
        <f>'BANCO DE DADOS (2)'!E527</f>
        <v>0</v>
      </c>
      <c r="F541" s="178">
        <f>'BANCO DE DADOS (2)'!G527</f>
        <v>0</v>
      </c>
      <c r="G541">
        <f>'BANCO DE DADOS (2)'!F527</f>
        <v>0</v>
      </c>
      <c r="H541">
        <f>'BANCO DE DADOS (2)'!T527</f>
        <v>0</v>
      </c>
      <c r="I541">
        <f>'BANCO DE DADOS (2)'!U527</f>
        <v>0</v>
      </c>
      <c r="J541">
        <f>'BANCO DE DADOS (2)'!X527</f>
        <v>0</v>
      </c>
    </row>
    <row r="542" spans="1:10" x14ac:dyDescent="0.25">
      <c r="A542">
        <f>'BANCO DE DADOS (2)'!H528</f>
        <v>0</v>
      </c>
      <c r="B542">
        <f>'BANCO DE DADOS (2)'!L528</f>
        <v>0</v>
      </c>
      <c r="C542">
        <f>'BANCO DE DADOS (2)'!A528</f>
        <v>0</v>
      </c>
      <c r="D542">
        <f>'BANCO DE DADOS (2)'!D528</f>
        <v>0</v>
      </c>
      <c r="E542">
        <f>'BANCO DE DADOS (2)'!E528</f>
        <v>0</v>
      </c>
      <c r="F542" s="178">
        <f>'BANCO DE DADOS (2)'!G528</f>
        <v>0</v>
      </c>
      <c r="G542">
        <f>'BANCO DE DADOS (2)'!F528</f>
        <v>0</v>
      </c>
      <c r="H542">
        <f>'BANCO DE DADOS (2)'!T528</f>
        <v>0</v>
      </c>
      <c r="I542">
        <f>'BANCO DE DADOS (2)'!U528</f>
        <v>0</v>
      </c>
      <c r="J542">
        <f>'BANCO DE DADOS (2)'!X528</f>
        <v>0</v>
      </c>
    </row>
    <row r="543" spans="1:10" x14ac:dyDescent="0.25">
      <c r="A543">
        <f>'BANCO DE DADOS (2)'!H529</f>
        <v>0</v>
      </c>
      <c r="B543">
        <f>'BANCO DE DADOS (2)'!L529</f>
        <v>0</v>
      </c>
      <c r="C543">
        <f>'BANCO DE DADOS (2)'!A529</f>
        <v>0</v>
      </c>
      <c r="D543">
        <f>'BANCO DE DADOS (2)'!D529</f>
        <v>0</v>
      </c>
      <c r="E543">
        <f>'BANCO DE DADOS (2)'!E529</f>
        <v>0</v>
      </c>
      <c r="F543" s="178">
        <f>'BANCO DE DADOS (2)'!G529</f>
        <v>0</v>
      </c>
      <c r="G543">
        <f>'BANCO DE DADOS (2)'!F529</f>
        <v>0</v>
      </c>
      <c r="H543">
        <f>'BANCO DE DADOS (2)'!T529</f>
        <v>0</v>
      </c>
      <c r="I543">
        <f>'BANCO DE DADOS (2)'!U529</f>
        <v>0</v>
      </c>
      <c r="J543">
        <f>'BANCO DE DADOS (2)'!X529</f>
        <v>0</v>
      </c>
    </row>
    <row r="544" spans="1:10" x14ac:dyDescent="0.25">
      <c r="A544">
        <f>'BANCO DE DADOS (2)'!H530</f>
        <v>0</v>
      </c>
      <c r="B544">
        <f>'BANCO DE DADOS (2)'!L530</f>
        <v>0</v>
      </c>
      <c r="C544">
        <f>'BANCO DE DADOS (2)'!A530</f>
        <v>0</v>
      </c>
      <c r="D544">
        <f>'BANCO DE DADOS (2)'!D530</f>
        <v>0</v>
      </c>
      <c r="E544">
        <f>'BANCO DE DADOS (2)'!E530</f>
        <v>0</v>
      </c>
      <c r="F544" s="178">
        <f>'BANCO DE DADOS (2)'!G530</f>
        <v>0</v>
      </c>
      <c r="G544">
        <f>'BANCO DE DADOS (2)'!F530</f>
        <v>0</v>
      </c>
      <c r="H544">
        <f>'BANCO DE DADOS (2)'!T530</f>
        <v>0</v>
      </c>
      <c r="I544">
        <f>'BANCO DE DADOS (2)'!U530</f>
        <v>0</v>
      </c>
      <c r="J544">
        <f>'BANCO DE DADOS (2)'!X530</f>
        <v>0</v>
      </c>
    </row>
    <row r="545" spans="1:10" x14ac:dyDescent="0.25">
      <c r="A545">
        <f>'BANCO DE DADOS (2)'!H531</f>
        <v>0</v>
      </c>
      <c r="B545">
        <f>'BANCO DE DADOS (2)'!L531</f>
        <v>0</v>
      </c>
      <c r="C545">
        <f>'BANCO DE DADOS (2)'!A531</f>
        <v>0</v>
      </c>
      <c r="D545">
        <f>'BANCO DE DADOS (2)'!D531</f>
        <v>0</v>
      </c>
      <c r="E545">
        <f>'BANCO DE DADOS (2)'!E531</f>
        <v>0</v>
      </c>
      <c r="F545" s="178">
        <f>'BANCO DE DADOS (2)'!G531</f>
        <v>0</v>
      </c>
      <c r="G545">
        <f>'BANCO DE DADOS (2)'!F531</f>
        <v>0</v>
      </c>
      <c r="H545">
        <f>'BANCO DE DADOS (2)'!T531</f>
        <v>0</v>
      </c>
      <c r="I545">
        <f>'BANCO DE DADOS (2)'!U531</f>
        <v>0</v>
      </c>
      <c r="J545">
        <f>'BANCO DE DADOS (2)'!X531</f>
        <v>0</v>
      </c>
    </row>
    <row r="546" spans="1:10" x14ac:dyDescent="0.25">
      <c r="A546">
        <f>'BANCO DE DADOS (2)'!H532</f>
        <v>0</v>
      </c>
      <c r="B546">
        <f>'BANCO DE DADOS (2)'!L532</f>
        <v>0</v>
      </c>
      <c r="C546">
        <f>'BANCO DE DADOS (2)'!A532</f>
        <v>0</v>
      </c>
      <c r="D546">
        <f>'BANCO DE DADOS (2)'!D532</f>
        <v>0</v>
      </c>
      <c r="E546">
        <f>'BANCO DE DADOS (2)'!E532</f>
        <v>0</v>
      </c>
      <c r="F546" s="178">
        <f>'BANCO DE DADOS (2)'!G532</f>
        <v>0</v>
      </c>
      <c r="G546">
        <f>'BANCO DE DADOS (2)'!F532</f>
        <v>0</v>
      </c>
      <c r="H546">
        <f>'BANCO DE DADOS (2)'!T532</f>
        <v>0</v>
      </c>
      <c r="I546">
        <f>'BANCO DE DADOS (2)'!U532</f>
        <v>0</v>
      </c>
      <c r="J546">
        <f>'BANCO DE DADOS (2)'!X532</f>
        <v>0</v>
      </c>
    </row>
    <row r="547" spans="1:10" x14ac:dyDescent="0.25">
      <c r="A547">
        <f>'BANCO DE DADOS (2)'!H533</f>
        <v>0</v>
      </c>
      <c r="B547">
        <f>'BANCO DE DADOS (2)'!L533</f>
        <v>0</v>
      </c>
      <c r="C547">
        <f>'BANCO DE DADOS (2)'!A533</f>
        <v>0</v>
      </c>
      <c r="D547">
        <f>'BANCO DE DADOS (2)'!D533</f>
        <v>0</v>
      </c>
      <c r="E547">
        <f>'BANCO DE DADOS (2)'!E533</f>
        <v>0</v>
      </c>
      <c r="F547" s="178">
        <f>'BANCO DE DADOS (2)'!G533</f>
        <v>0</v>
      </c>
      <c r="G547">
        <f>'BANCO DE DADOS (2)'!F533</f>
        <v>0</v>
      </c>
      <c r="H547">
        <f>'BANCO DE DADOS (2)'!T533</f>
        <v>0</v>
      </c>
      <c r="I547">
        <f>'BANCO DE DADOS (2)'!U533</f>
        <v>0</v>
      </c>
      <c r="J547">
        <f>'BANCO DE DADOS (2)'!X533</f>
        <v>0</v>
      </c>
    </row>
    <row r="548" spans="1:10" x14ac:dyDescent="0.25">
      <c r="A548">
        <f>'BANCO DE DADOS (2)'!H534</f>
        <v>0</v>
      </c>
      <c r="B548">
        <f>'BANCO DE DADOS (2)'!L534</f>
        <v>0</v>
      </c>
      <c r="C548">
        <f>'BANCO DE DADOS (2)'!A534</f>
        <v>0</v>
      </c>
      <c r="D548">
        <f>'BANCO DE DADOS (2)'!D534</f>
        <v>0</v>
      </c>
      <c r="E548">
        <f>'BANCO DE DADOS (2)'!E534</f>
        <v>0</v>
      </c>
      <c r="F548" s="178">
        <f>'BANCO DE DADOS (2)'!G534</f>
        <v>0</v>
      </c>
      <c r="G548">
        <f>'BANCO DE DADOS (2)'!F534</f>
        <v>0</v>
      </c>
      <c r="H548">
        <f>'BANCO DE DADOS (2)'!T534</f>
        <v>0</v>
      </c>
      <c r="I548">
        <f>'BANCO DE DADOS (2)'!U534</f>
        <v>0</v>
      </c>
      <c r="J548">
        <f>'BANCO DE DADOS (2)'!X534</f>
        <v>0</v>
      </c>
    </row>
    <row r="549" spans="1:10" x14ac:dyDescent="0.25">
      <c r="A549">
        <f>'BANCO DE DADOS (2)'!H535</f>
        <v>0</v>
      </c>
      <c r="B549">
        <f>'BANCO DE DADOS (2)'!L535</f>
        <v>0</v>
      </c>
      <c r="C549">
        <f>'BANCO DE DADOS (2)'!A535</f>
        <v>0</v>
      </c>
      <c r="D549">
        <f>'BANCO DE DADOS (2)'!D535</f>
        <v>0</v>
      </c>
      <c r="E549">
        <f>'BANCO DE DADOS (2)'!E535</f>
        <v>0</v>
      </c>
      <c r="F549" s="178">
        <f>'BANCO DE DADOS (2)'!G535</f>
        <v>0</v>
      </c>
      <c r="G549">
        <f>'BANCO DE DADOS (2)'!F535</f>
        <v>0</v>
      </c>
      <c r="H549">
        <f>'BANCO DE DADOS (2)'!T535</f>
        <v>0</v>
      </c>
      <c r="I549">
        <f>'BANCO DE DADOS (2)'!U535</f>
        <v>0</v>
      </c>
      <c r="J549">
        <f>'BANCO DE DADOS (2)'!X535</f>
        <v>0</v>
      </c>
    </row>
    <row r="550" spans="1:10" x14ac:dyDescent="0.25">
      <c r="A550">
        <f>'BANCO DE DADOS (2)'!H536</f>
        <v>0</v>
      </c>
      <c r="B550">
        <f>'BANCO DE DADOS (2)'!L536</f>
        <v>0</v>
      </c>
      <c r="C550">
        <f>'BANCO DE DADOS (2)'!A536</f>
        <v>0</v>
      </c>
      <c r="D550">
        <f>'BANCO DE DADOS (2)'!D536</f>
        <v>0</v>
      </c>
      <c r="E550">
        <f>'BANCO DE DADOS (2)'!E536</f>
        <v>0</v>
      </c>
      <c r="F550" s="178">
        <f>'BANCO DE DADOS (2)'!G536</f>
        <v>0</v>
      </c>
      <c r="G550">
        <f>'BANCO DE DADOS (2)'!F536</f>
        <v>0</v>
      </c>
      <c r="H550">
        <f>'BANCO DE DADOS (2)'!T536</f>
        <v>0</v>
      </c>
      <c r="I550">
        <f>'BANCO DE DADOS (2)'!U536</f>
        <v>0</v>
      </c>
      <c r="J550">
        <f>'BANCO DE DADOS (2)'!X536</f>
        <v>0</v>
      </c>
    </row>
    <row r="551" spans="1:10" x14ac:dyDescent="0.25">
      <c r="A551">
        <f>'BANCO DE DADOS (2)'!H537</f>
        <v>0</v>
      </c>
      <c r="B551">
        <f>'BANCO DE DADOS (2)'!L537</f>
        <v>0</v>
      </c>
      <c r="C551">
        <f>'BANCO DE DADOS (2)'!A537</f>
        <v>0</v>
      </c>
      <c r="D551">
        <f>'BANCO DE DADOS (2)'!D537</f>
        <v>0</v>
      </c>
      <c r="E551">
        <f>'BANCO DE DADOS (2)'!E537</f>
        <v>0</v>
      </c>
      <c r="F551" s="178">
        <f>'BANCO DE DADOS (2)'!G537</f>
        <v>0</v>
      </c>
      <c r="G551">
        <f>'BANCO DE DADOS (2)'!F537</f>
        <v>0</v>
      </c>
      <c r="H551">
        <f>'BANCO DE DADOS (2)'!T537</f>
        <v>0</v>
      </c>
      <c r="I551">
        <f>'BANCO DE DADOS (2)'!U537</f>
        <v>0</v>
      </c>
      <c r="J551">
        <f>'BANCO DE DADOS (2)'!X537</f>
        <v>0</v>
      </c>
    </row>
    <row r="552" spans="1:10" x14ac:dyDescent="0.25">
      <c r="A552">
        <f>'BANCO DE DADOS (2)'!H538</f>
        <v>0</v>
      </c>
      <c r="B552">
        <f>'BANCO DE DADOS (2)'!L538</f>
        <v>0</v>
      </c>
      <c r="C552">
        <f>'BANCO DE DADOS (2)'!A538</f>
        <v>0</v>
      </c>
      <c r="D552">
        <f>'BANCO DE DADOS (2)'!D538</f>
        <v>0</v>
      </c>
      <c r="E552">
        <f>'BANCO DE DADOS (2)'!E538</f>
        <v>0</v>
      </c>
      <c r="F552" s="178">
        <f>'BANCO DE DADOS (2)'!G538</f>
        <v>0</v>
      </c>
      <c r="G552">
        <f>'BANCO DE DADOS (2)'!F538</f>
        <v>0</v>
      </c>
      <c r="H552">
        <f>'BANCO DE DADOS (2)'!T538</f>
        <v>0</v>
      </c>
      <c r="I552">
        <f>'BANCO DE DADOS (2)'!U538</f>
        <v>0</v>
      </c>
      <c r="J552">
        <f>'BANCO DE DADOS (2)'!X538</f>
        <v>0</v>
      </c>
    </row>
    <row r="553" spans="1:10" x14ac:dyDescent="0.25">
      <c r="A553">
        <f>'BANCO DE DADOS (2)'!H539</f>
        <v>0</v>
      </c>
      <c r="B553">
        <f>'BANCO DE DADOS (2)'!L539</f>
        <v>0</v>
      </c>
      <c r="C553">
        <f>'BANCO DE DADOS (2)'!A539</f>
        <v>0</v>
      </c>
      <c r="D553">
        <f>'BANCO DE DADOS (2)'!D539</f>
        <v>0</v>
      </c>
      <c r="E553">
        <f>'BANCO DE DADOS (2)'!E539</f>
        <v>0</v>
      </c>
      <c r="F553" s="178">
        <f>'BANCO DE DADOS (2)'!G539</f>
        <v>0</v>
      </c>
      <c r="G553">
        <f>'BANCO DE DADOS (2)'!F539</f>
        <v>0</v>
      </c>
      <c r="H553">
        <f>'BANCO DE DADOS (2)'!T539</f>
        <v>0</v>
      </c>
      <c r="I553">
        <f>'BANCO DE DADOS (2)'!U539</f>
        <v>0</v>
      </c>
      <c r="J553">
        <f>'BANCO DE DADOS (2)'!X539</f>
        <v>0</v>
      </c>
    </row>
    <row r="554" spans="1:10" x14ac:dyDescent="0.25">
      <c r="A554">
        <f>'BANCO DE DADOS (2)'!H540</f>
        <v>0</v>
      </c>
      <c r="B554">
        <f>'BANCO DE DADOS (2)'!L540</f>
        <v>0</v>
      </c>
      <c r="C554">
        <f>'BANCO DE DADOS (2)'!A540</f>
        <v>0</v>
      </c>
      <c r="D554">
        <f>'BANCO DE DADOS (2)'!D540</f>
        <v>0</v>
      </c>
      <c r="E554">
        <f>'BANCO DE DADOS (2)'!E540</f>
        <v>0</v>
      </c>
      <c r="F554" s="178">
        <f>'BANCO DE DADOS (2)'!G540</f>
        <v>0</v>
      </c>
      <c r="G554">
        <f>'BANCO DE DADOS (2)'!F540</f>
        <v>0</v>
      </c>
      <c r="H554">
        <f>'BANCO DE DADOS (2)'!T540</f>
        <v>0</v>
      </c>
      <c r="I554">
        <f>'BANCO DE DADOS (2)'!U540</f>
        <v>0</v>
      </c>
      <c r="J554">
        <f>'BANCO DE DADOS (2)'!X540</f>
        <v>0</v>
      </c>
    </row>
    <row r="555" spans="1:10" x14ac:dyDescent="0.25">
      <c r="A555">
        <f>'BANCO DE DADOS (2)'!H541</f>
        <v>0</v>
      </c>
      <c r="B555">
        <f>'BANCO DE DADOS (2)'!L541</f>
        <v>0</v>
      </c>
      <c r="C555">
        <f>'BANCO DE DADOS (2)'!A541</f>
        <v>0</v>
      </c>
      <c r="D555">
        <f>'BANCO DE DADOS (2)'!D541</f>
        <v>0</v>
      </c>
      <c r="E555">
        <f>'BANCO DE DADOS (2)'!E541</f>
        <v>0</v>
      </c>
      <c r="F555" s="178">
        <f>'BANCO DE DADOS (2)'!G541</f>
        <v>0</v>
      </c>
      <c r="G555">
        <f>'BANCO DE DADOS (2)'!F541</f>
        <v>0</v>
      </c>
      <c r="H555">
        <f>'BANCO DE DADOS (2)'!T541</f>
        <v>0</v>
      </c>
      <c r="I555">
        <f>'BANCO DE DADOS (2)'!U541</f>
        <v>0</v>
      </c>
      <c r="J555">
        <f>'BANCO DE DADOS (2)'!X541</f>
        <v>0</v>
      </c>
    </row>
    <row r="556" spans="1:10" x14ac:dyDescent="0.25">
      <c r="A556">
        <f>'BANCO DE DADOS (2)'!H542</f>
        <v>0</v>
      </c>
      <c r="B556">
        <f>'BANCO DE DADOS (2)'!L542</f>
        <v>0</v>
      </c>
      <c r="C556">
        <f>'BANCO DE DADOS (2)'!A542</f>
        <v>0</v>
      </c>
      <c r="D556">
        <f>'BANCO DE DADOS (2)'!D542</f>
        <v>0</v>
      </c>
      <c r="E556">
        <f>'BANCO DE DADOS (2)'!E542</f>
        <v>0</v>
      </c>
      <c r="F556" s="178">
        <f>'BANCO DE DADOS (2)'!G542</f>
        <v>0</v>
      </c>
      <c r="G556">
        <f>'BANCO DE DADOS (2)'!F542</f>
        <v>0</v>
      </c>
      <c r="H556">
        <f>'BANCO DE DADOS (2)'!T542</f>
        <v>0</v>
      </c>
      <c r="I556">
        <f>'BANCO DE DADOS (2)'!U542</f>
        <v>0</v>
      </c>
      <c r="J556">
        <f>'BANCO DE DADOS (2)'!X542</f>
        <v>0</v>
      </c>
    </row>
    <row r="557" spans="1:10" x14ac:dyDescent="0.25">
      <c r="A557">
        <f>'BANCO DE DADOS (2)'!H543</f>
        <v>0</v>
      </c>
      <c r="B557">
        <f>'BANCO DE DADOS (2)'!L543</f>
        <v>0</v>
      </c>
      <c r="C557">
        <f>'BANCO DE DADOS (2)'!A543</f>
        <v>0</v>
      </c>
      <c r="D557">
        <f>'BANCO DE DADOS (2)'!D543</f>
        <v>0</v>
      </c>
      <c r="E557">
        <f>'BANCO DE DADOS (2)'!E543</f>
        <v>0</v>
      </c>
      <c r="F557" s="178">
        <f>'BANCO DE DADOS (2)'!G543</f>
        <v>0</v>
      </c>
      <c r="G557">
        <f>'BANCO DE DADOS (2)'!F543</f>
        <v>0</v>
      </c>
      <c r="H557">
        <f>'BANCO DE DADOS (2)'!T543</f>
        <v>0</v>
      </c>
      <c r="I557">
        <f>'BANCO DE DADOS (2)'!U543</f>
        <v>0</v>
      </c>
      <c r="J557">
        <f>'BANCO DE DADOS (2)'!X543</f>
        <v>0</v>
      </c>
    </row>
    <row r="558" spans="1:10" x14ac:dyDescent="0.25">
      <c r="A558">
        <f>'BANCO DE DADOS (2)'!H544</f>
        <v>0</v>
      </c>
      <c r="B558">
        <f>'BANCO DE DADOS (2)'!L544</f>
        <v>0</v>
      </c>
      <c r="C558">
        <f>'BANCO DE DADOS (2)'!A544</f>
        <v>0</v>
      </c>
      <c r="D558">
        <f>'BANCO DE DADOS (2)'!D544</f>
        <v>0</v>
      </c>
      <c r="E558">
        <f>'BANCO DE DADOS (2)'!E544</f>
        <v>0</v>
      </c>
      <c r="F558" s="178">
        <f>'BANCO DE DADOS (2)'!G544</f>
        <v>0</v>
      </c>
      <c r="G558">
        <f>'BANCO DE DADOS (2)'!F544</f>
        <v>0</v>
      </c>
      <c r="H558">
        <f>'BANCO DE DADOS (2)'!T544</f>
        <v>0</v>
      </c>
      <c r="I558">
        <f>'BANCO DE DADOS (2)'!U544</f>
        <v>0</v>
      </c>
      <c r="J558">
        <f>'BANCO DE DADOS (2)'!X544</f>
        <v>0</v>
      </c>
    </row>
    <row r="559" spans="1:10" x14ac:dyDescent="0.25">
      <c r="A559">
        <f>'BANCO DE DADOS (2)'!H545</f>
        <v>0</v>
      </c>
      <c r="B559">
        <f>'BANCO DE DADOS (2)'!L545</f>
        <v>0</v>
      </c>
      <c r="C559">
        <f>'BANCO DE DADOS (2)'!A545</f>
        <v>0</v>
      </c>
      <c r="D559">
        <f>'BANCO DE DADOS (2)'!D545</f>
        <v>0</v>
      </c>
      <c r="E559">
        <f>'BANCO DE DADOS (2)'!E545</f>
        <v>0</v>
      </c>
      <c r="F559" s="178">
        <f>'BANCO DE DADOS (2)'!G545</f>
        <v>0</v>
      </c>
      <c r="G559">
        <f>'BANCO DE DADOS (2)'!F545</f>
        <v>0</v>
      </c>
      <c r="H559">
        <f>'BANCO DE DADOS (2)'!T545</f>
        <v>0</v>
      </c>
      <c r="I559">
        <f>'BANCO DE DADOS (2)'!U545</f>
        <v>0</v>
      </c>
      <c r="J559">
        <f>'BANCO DE DADOS (2)'!X545</f>
        <v>0</v>
      </c>
    </row>
    <row r="560" spans="1:10" x14ac:dyDescent="0.25">
      <c r="A560">
        <f>'BANCO DE DADOS (2)'!H546</f>
        <v>0</v>
      </c>
      <c r="B560">
        <f>'BANCO DE DADOS (2)'!L546</f>
        <v>0</v>
      </c>
      <c r="C560">
        <f>'BANCO DE DADOS (2)'!A546</f>
        <v>0</v>
      </c>
      <c r="D560">
        <f>'BANCO DE DADOS (2)'!D546</f>
        <v>0</v>
      </c>
      <c r="E560">
        <f>'BANCO DE DADOS (2)'!E546</f>
        <v>0</v>
      </c>
      <c r="F560" s="178">
        <f>'BANCO DE DADOS (2)'!G546</f>
        <v>0</v>
      </c>
      <c r="G560">
        <f>'BANCO DE DADOS (2)'!F546</f>
        <v>0</v>
      </c>
      <c r="H560">
        <f>'BANCO DE DADOS (2)'!T546</f>
        <v>0</v>
      </c>
      <c r="I560">
        <f>'BANCO DE DADOS (2)'!U546</f>
        <v>0</v>
      </c>
      <c r="J560">
        <f>'BANCO DE DADOS (2)'!X546</f>
        <v>0</v>
      </c>
    </row>
    <row r="561" spans="1:10" x14ac:dyDescent="0.25">
      <c r="A561">
        <f>'BANCO DE DADOS (2)'!H547</f>
        <v>0</v>
      </c>
      <c r="B561">
        <f>'BANCO DE DADOS (2)'!L547</f>
        <v>0</v>
      </c>
      <c r="C561">
        <f>'BANCO DE DADOS (2)'!A547</f>
        <v>0</v>
      </c>
      <c r="D561">
        <f>'BANCO DE DADOS (2)'!D547</f>
        <v>0</v>
      </c>
      <c r="E561">
        <f>'BANCO DE DADOS (2)'!E547</f>
        <v>0</v>
      </c>
      <c r="F561" s="178">
        <f>'BANCO DE DADOS (2)'!G547</f>
        <v>0</v>
      </c>
      <c r="G561">
        <f>'BANCO DE DADOS (2)'!F547</f>
        <v>0</v>
      </c>
      <c r="H561">
        <f>'BANCO DE DADOS (2)'!T547</f>
        <v>0</v>
      </c>
      <c r="I561">
        <f>'BANCO DE DADOS (2)'!U547</f>
        <v>0</v>
      </c>
      <c r="J561">
        <f>'BANCO DE DADOS (2)'!X547</f>
        <v>0</v>
      </c>
    </row>
    <row r="562" spans="1:10" x14ac:dyDescent="0.25">
      <c r="A562">
        <f>'BANCO DE DADOS (2)'!H548</f>
        <v>0</v>
      </c>
      <c r="B562">
        <f>'BANCO DE DADOS (2)'!L548</f>
        <v>0</v>
      </c>
      <c r="C562">
        <f>'BANCO DE DADOS (2)'!A548</f>
        <v>0</v>
      </c>
      <c r="D562">
        <f>'BANCO DE DADOS (2)'!D548</f>
        <v>0</v>
      </c>
      <c r="E562">
        <f>'BANCO DE DADOS (2)'!E548</f>
        <v>0</v>
      </c>
      <c r="F562" s="178">
        <f>'BANCO DE DADOS (2)'!G548</f>
        <v>0</v>
      </c>
      <c r="G562">
        <f>'BANCO DE DADOS (2)'!F548</f>
        <v>0</v>
      </c>
      <c r="H562">
        <f>'BANCO DE DADOS (2)'!T548</f>
        <v>0</v>
      </c>
      <c r="I562">
        <f>'BANCO DE DADOS (2)'!U548</f>
        <v>0</v>
      </c>
      <c r="J562">
        <f>'BANCO DE DADOS (2)'!X548</f>
        <v>0</v>
      </c>
    </row>
    <row r="563" spans="1:10" x14ac:dyDescent="0.25">
      <c r="A563">
        <f>'BANCO DE DADOS (2)'!H549</f>
        <v>0</v>
      </c>
      <c r="B563">
        <f>'BANCO DE DADOS (2)'!L549</f>
        <v>0</v>
      </c>
      <c r="C563">
        <f>'BANCO DE DADOS (2)'!A549</f>
        <v>0</v>
      </c>
      <c r="D563">
        <f>'BANCO DE DADOS (2)'!D549</f>
        <v>0</v>
      </c>
      <c r="E563">
        <f>'BANCO DE DADOS (2)'!E549</f>
        <v>0</v>
      </c>
      <c r="F563" s="178">
        <f>'BANCO DE DADOS (2)'!G549</f>
        <v>0</v>
      </c>
      <c r="G563">
        <f>'BANCO DE DADOS (2)'!F549</f>
        <v>0</v>
      </c>
      <c r="H563">
        <f>'BANCO DE DADOS (2)'!T549</f>
        <v>0</v>
      </c>
      <c r="I563">
        <f>'BANCO DE DADOS (2)'!U549</f>
        <v>0</v>
      </c>
      <c r="J563">
        <f>'BANCO DE DADOS (2)'!X549</f>
        <v>0</v>
      </c>
    </row>
    <row r="564" spans="1:10" x14ac:dyDescent="0.25">
      <c r="A564">
        <f>'BANCO DE DADOS (2)'!H550</f>
        <v>0</v>
      </c>
      <c r="B564">
        <f>'BANCO DE DADOS (2)'!L550</f>
        <v>0</v>
      </c>
      <c r="C564">
        <f>'BANCO DE DADOS (2)'!A550</f>
        <v>0</v>
      </c>
      <c r="D564">
        <f>'BANCO DE DADOS (2)'!D550</f>
        <v>0</v>
      </c>
      <c r="E564">
        <f>'BANCO DE DADOS (2)'!E550</f>
        <v>0</v>
      </c>
      <c r="F564" s="178">
        <f>'BANCO DE DADOS (2)'!G550</f>
        <v>0</v>
      </c>
      <c r="G564">
        <f>'BANCO DE DADOS (2)'!F550</f>
        <v>0</v>
      </c>
      <c r="H564">
        <f>'BANCO DE DADOS (2)'!T550</f>
        <v>0</v>
      </c>
      <c r="I564">
        <f>'BANCO DE DADOS (2)'!U550</f>
        <v>0</v>
      </c>
      <c r="J564">
        <f>'BANCO DE DADOS (2)'!X550</f>
        <v>0</v>
      </c>
    </row>
    <row r="565" spans="1:10" x14ac:dyDescent="0.25">
      <c r="A565">
        <f>'BANCO DE DADOS (2)'!H551</f>
        <v>0</v>
      </c>
      <c r="B565">
        <f>'BANCO DE DADOS (2)'!L551</f>
        <v>0</v>
      </c>
      <c r="C565">
        <f>'BANCO DE DADOS (2)'!A551</f>
        <v>0</v>
      </c>
      <c r="D565">
        <f>'BANCO DE DADOS (2)'!D551</f>
        <v>0</v>
      </c>
      <c r="E565">
        <f>'BANCO DE DADOS (2)'!E551</f>
        <v>0</v>
      </c>
      <c r="F565" s="178">
        <f>'BANCO DE DADOS (2)'!G551</f>
        <v>0</v>
      </c>
      <c r="G565">
        <f>'BANCO DE DADOS (2)'!F551</f>
        <v>0</v>
      </c>
      <c r="H565">
        <f>'BANCO DE DADOS (2)'!T551</f>
        <v>0</v>
      </c>
      <c r="I565">
        <f>'BANCO DE DADOS (2)'!U551</f>
        <v>0</v>
      </c>
      <c r="J565">
        <f>'BANCO DE DADOS (2)'!X551</f>
        <v>0</v>
      </c>
    </row>
    <row r="566" spans="1:10" x14ac:dyDescent="0.25">
      <c r="A566">
        <f>'BANCO DE DADOS (2)'!H552</f>
        <v>0</v>
      </c>
      <c r="B566">
        <f>'BANCO DE DADOS (2)'!L552</f>
        <v>0</v>
      </c>
      <c r="C566">
        <f>'BANCO DE DADOS (2)'!A552</f>
        <v>0</v>
      </c>
      <c r="D566">
        <f>'BANCO DE DADOS (2)'!D552</f>
        <v>0</v>
      </c>
      <c r="E566">
        <f>'BANCO DE DADOS (2)'!E552</f>
        <v>0</v>
      </c>
      <c r="F566" s="178">
        <f>'BANCO DE DADOS (2)'!G552</f>
        <v>0</v>
      </c>
      <c r="G566">
        <f>'BANCO DE DADOS (2)'!F552</f>
        <v>0</v>
      </c>
      <c r="H566">
        <f>'BANCO DE DADOS (2)'!T552</f>
        <v>0</v>
      </c>
      <c r="I566">
        <f>'BANCO DE DADOS (2)'!U552</f>
        <v>0</v>
      </c>
      <c r="J566">
        <f>'BANCO DE DADOS (2)'!X552</f>
        <v>0</v>
      </c>
    </row>
    <row r="567" spans="1:10" x14ac:dyDescent="0.25">
      <c r="A567">
        <f>'BANCO DE DADOS (2)'!H553</f>
        <v>0</v>
      </c>
      <c r="B567">
        <f>'BANCO DE DADOS (2)'!L553</f>
        <v>0</v>
      </c>
      <c r="C567">
        <f>'BANCO DE DADOS (2)'!A553</f>
        <v>0</v>
      </c>
      <c r="D567">
        <f>'BANCO DE DADOS (2)'!D553</f>
        <v>0</v>
      </c>
      <c r="E567">
        <f>'BANCO DE DADOS (2)'!E553</f>
        <v>0</v>
      </c>
      <c r="F567" s="178">
        <f>'BANCO DE DADOS (2)'!G553</f>
        <v>0</v>
      </c>
      <c r="G567">
        <f>'BANCO DE DADOS (2)'!F553</f>
        <v>0</v>
      </c>
      <c r="H567">
        <f>'BANCO DE DADOS (2)'!T553</f>
        <v>0</v>
      </c>
      <c r="I567">
        <f>'BANCO DE DADOS (2)'!U553</f>
        <v>0</v>
      </c>
      <c r="J567">
        <f>'BANCO DE DADOS (2)'!X553</f>
        <v>0</v>
      </c>
    </row>
    <row r="568" spans="1:10" x14ac:dyDescent="0.25">
      <c r="A568">
        <f>'BANCO DE DADOS (2)'!H554</f>
        <v>0</v>
      </c>
      <c r="B568">
        <f>'BANCO DE DADOS (2)'!L554</f>
        <v>0</v>
      </c>
      <c r="C568">
        <f>'BANCO DE DADOS (2)'!A554</f>
        <v>0</v>
      </c>
      <c r="D568">
        <f>'BANCO DE DADOS (2)'!D554</f>
        <v>0</v>
      </c>
      <c r="E568">
        <f>'BANCO DE DADOS (2)'!E554</f>
        <v>0</v>
      </c>
      <c r="F568" s="178">
        <f>'BANCO DE DADOS (2)'!G554</f>
        <v>0</v>
      </c>
      <c r="G568">
        <f>'BANCO DE DADOS (2)'!F554</f>
        <v>0</v>
      </c>
      <c r="H568">
        <f>'BANCO DE DADOS (2)'!T554</f>
        <v>0</v>
      </c>
      <c r="I568">
        <f>'BANCO DE DADOS (2)'!U554</f>
        <v>0</v>
      </c>
      <c r="J568">
        <f>'BANCO DE DADOS (2)'!X554</f>
        <v>0</v>
      </c>
    </row>
    <row r="569" spans="1:10" x14ac:dyDescent="0.25">
      <c r="A569">
        <f>'BANCO DE DADOS (2)'!H555</f>
        <v>0</v>
      </c>
      <c r="B569">
        <f>'BANCO DE DADOS (2)'!L555</f>
        <v>0</v>
      </c>
      <c r="C569">
        <f>'BANCO DE DADOS (2)'!A555</f>
        <v>0</v>
      </c>
      <c r="D569">
        <f>'BANCO DE DADOS (2)'!D555</f>
        <v>0</v>
      </c>
      <c r="E569">
        <f>'BANCO DE DADOS (2)'!E555</f>
        <v>0</v>
      </c>
      <c r="F569" s="178">
        <f>'BANCO DE DADOS (2)'!G555</f>
        <v>0</v>
      </c>
      <c r="G569">
        <f>'BANCO DE DADOS (2)'!F555</f>
        <v>0</v>
      </c>
      <c r="H569">
        <f>'BANCO DE DADOS (2)'!T555</f>
        <v>0</v>
      </c>
      <c r="I569">
        <f>'BANCO DE DADOS (2)'!U555</f>
        <v>0</v>
      </c>
      <c r="J569">
        <f>'BANCO DE DADOS (2)'!X555</f>
        <v>0</v>
      </c>
    </row>
    <row r="570" spans="1:10" x14ac:dyDescent="0.25">
      <c r="A570">
        <f>'BANCO DE DADOS (2)'!H556</f>
        <v>0</v>
      </c>
      <c r="B570">
        <f>'BANCO DE DADOS (2)'!L556</f>
        <v>0</v>
      </c>
      <c r="C570">
        <f>'BANCO DE DADOS (2)'!A556</f>
        <v>0</v>
      </c>
      <c r="D570">
        <f>'BANCO DE DADOS (2)'!D556</f>
        <v>0</v>
      </c>
      <c r="E570">
        <f>'BANCO DE DADOS (2)'!E556</f>
        <v>0</v>
      </c>
      <c r="F570" s="178">
        <f>'BANCO DE DADOS (2)'!G556</f>
        <v>0</v>
      </c>
      <c r="G570">
        <f>'BANCO DE DADOS (2)'!F556</f>
        <v>0</v>
      </c>
      <c r="H570">
        <f>'BANCO DE DADOS (2)'!T556</f>
        <v>0</v>
      </c>
      <c r="I570">
        <f>'BANCO DE DADOS (2)'!U556</f>
        <v>0</v>
      </c>
      <c r="J570">
        <f>'BANCO DE DADOS (2)'!X556</f>
        <v>0</v>
      </c>
    </row>
    <row r="571" spans="1:10" x14ac:dyDescent="0.25">
      <c r="A571">
        <f>'BANCO DE DADOS (2)'!H557</f>
        <v>0</v>
      </c>
      <c r="B571">
        <f>'BANCO DE DADOS (2)'!L557</f>
        <v>0</v>
      </c>
      <c r="C571">
        <f>'BANCO DE DADOS (2)'!A557</f>
        <v>0</v>
      </c>
      <c r="D571">
        <f>'BANCO DE DADOS (2)'!D557</f>
        <v>0</v>
      </c>
      <c r="E571">
        <f>'BANCO DE DADOS (2)'!E557</f>
        <v>0</v>
      </c>
      <c r="F571" s="178">
        <f>'BANCO DE DADOS (2)'!G557</f>
        <v>0</v>
      </c>
      <c r="G571">
        <f>'BANCO DE DADOS (2)'!F557</f>
        <v>0</v>
      </c>
      <c r="H571">
        <f>'BANCO DE DADOS (2)'!T557</f>
        <v>0</v>
      </c>
      <c r="I571">
        <f>'BANCO DE DADOS (2)'!U557</f>
        <v>0</v>
      </c>
      <c r="J571">
        <f>'BANCO DE DADOS (2)'!X557</f>
        <v>0</v>
      </c>
    </row>
    <row r="572" spans="1:10" x14ac:dyDescent="0.25">
      <c r="A572">
        <f>'BANCO DE DADOS (2)'!H558</f>
        <v>0</v>
      </c>
      <c r="B572">
        <f>'BANCO DE DADOS (2)'!L558</f>
        <v>0</v>
      </c>
      <c r="C572">
        <f>'BANCO DE DADOS (2)'!A558</f>
        <v>0</v>
      </c>
      <c r="D572">
        <f>'BANCO DE DADOS (2)'!D558</f>
        <v>0</v>
      </c>
      <c r="E572">
        <f>'BANCO DE DADOS (2)'!E558</f>
        <v>0</v>
      </c>
      <c r="F572" s="178">
        <f>'BANCO DE DADOS (2)'!G558</f>
        <v>0</v>
      </c>
      <c r="G572">
        <f>'BANCO DE DADOS (2)'!F558</f>
        <v>0</v>
      </c>
      <c r="H572">
        <f>'BANCO DE DADOS (2)'!T558</f>
        <v>0</v>
      </c>
      <c r="I572">
        <f>'BANCO DE DADOS (2)'!U558</f>
        <v>0</v>
      </c>
      <c r="J572">
        <f>'BANCO DE DADOS (2)'!X558</f>
        <v>0</v>
      </c>
    </row>
    <row r="573" spans="1:10" x14ac:dyDescent="0.25">
      <c r="A573">
        <f>'BANCO DE DADOS (2)'!H559</f>
        <v>0</v>
      </c>
      <c r="B573">
        <f>'BANCO DE DADOS (2)'!L559</f>
        <v>0</v>
      </c>
      <c r="C573">
        <f>'BANCO DE DADOS (2)'!A559</f>
        <v>0</v>
      </c>
      <c r="D573">
        <f>'BANCO DE DADOS (2)'!D559</f>
        <v>0</v>
      </c>
      <c r="E573">
        <f>'BANCO DE DADOS (2)'!E559</f>
        <v>0</v>
      </c>
      <c r="F573" s="178">
        <f>'BANCO DE DADOS (2)'!G559</f>
        <v>0</v>
      </c>
      <c r="G573">
        <f>'BANCO DE DADOS (2)'!F559</f>
        <v>0</v>
      </c>
      <c r="H573">
        <f>'BANCO DE DADOS (2)'!T559</f>
        <v>0</v>
      </c>
      <c r="I573">
        <f>'BANCO DE DADOS (2)'!U559</f>
        <v>0</v>
      </c>
      <c r="J573">
        <f>'BANCO DE DADOS (2)'!X559</f>
        <v>0</v>
      </c>
    </row>
    <row r="574" spans="1:10" x14ac:dyDescent="0.25">
      <c r="A574">
        <f>'BANCO DE DADOS (2)'!H560</f>
        <v>0</v>
      </c>
      <c r="B574">
        <f>'BANCO DE DADOS (2)'!L560</f>
        <v>0</v>
      </c>
      <c r="C574">
        <f>'BANCO DE DADOS (2)'!A560</f>
        <v>0</v>
      </c>
      <c r="D574">
        <f>'BANCO DE DADOS (2)'!D560</f>
        <v>0</v>
      </c>
      <c r="E574">
        <f>'BANCO DE DADOS (2)'!E560</f>
        <v>0</v>
      </c>
      <c r="F574" s="178">
        <f>'BANCO DE DADOS (2)'!G560</f>
        <v>0</v>
      </c>
      <c r="G574">
        <f>'BANCO DE DADOS (2)'!F560</f>
        <v>0</v>
      </c>
      <c r="H574">
        <f>'BANCO DE DADOS (2)'!T560</f>
        <v>0</v>
      </c>
      <c r="I574">
        <f>'BANCO DE DADOS (2)'!U560</f>
        <v>0</v>
      </c>
      <c r="J574">
        <f>'BANCO DE DADOS (2)'!X560</f>
        <v>0</v>
      </c>
    </row>
    <row r="575" spans="1:10" x14ac:dyDescent="0.25">
      <c r="A575">
        <f>'BANCO DE DADOS (2)'!H561</f>
        <v>0</v>
      </c>
      <c r="B575">
        <f>'BANCO DE DADOS (2)'!L561</f>
        <v>0</v>
      </c>
      <c r="C575">
        <f>'BANCO DE DADOS (2)'!A561</f>
        <v>0</v>
      </c>
      <c r="D575">
        <f>'BANCO DE DADOS (2)'!D561</f>
        <v>0</v>
      </c>
      <c r="E575">
        <f>'BANCO DE DADOS (2)'!E561</f>
        <v>0</v>
      </c>
      <c r="F575" s="178">
        <f>'BANCO DE DADOS (2)'!G561</f>
        <v>0</v>
      </c>
      <c r="G575">
        <f>'BANCO DE DADOS (2)'!F561</f>
        <v>0</v>
      </c>
      <c r="H575">
        <f>'BANCO DE DADOS (2)'!T561</f>
        <v>0</v>
      </c>
      <c r="I575">
        <f>'BANCO DE DADOS (2)'!U561</f>
        <v>0</v>
      </c>
      <c r="J575">
        <f>'BANCO DE DADOS (2)'!X561</f>
        <v>0</v>
      </c>
    </row>
    <row r="576" spans="1:10" x14ac:dyDescent="0.25">
      <c r="A576">
        <f>'BANCO DE DADOS (2)'!H562</f>
        <v>0</v>
      </c>
      <c r="B576">
        <f>'BANCO DE DADOS (2)'!L562</f>
        <v>0</v>
      </c>
      <c r="C576">
        <f>'BANCO DE DADOS (2)'!A562</f>
        <v>0</v>
      </c>
      <c r="D576">
        <f>'BANCO DE DADOS (2)'!D562</f>
        <v>0</v>
      </c>
      <c r="E576">
        <f>'BANCO DE DADOS (2)'!E562</f>
        <v>0</v>
      </c>
      <c r="F576" s="178">
        <f>'BANCO DE DADOS (2)'!G562</f>
        <v>0</v>
      </c>
      <c r="G576">
        <f>'BANCO DE DADOS (2)'!F562</f>
        <v>0</v>
      </c>
      <c r="H576">
        <f>'BANCO DE DADOS (2)'!T562</f>
        <v>0</v>
      </c>
      <c r="I576">
        <f>'BANCO DE DADOS (2)'!U562</f>
        <v>0</v>
      </c>
      <c r="J576">
        <f>'BANCO DE DADOS (2)'!X562</f>
        <v>0</v>
      </c>
    </row>
    <row r="577" spans="1:10" x14ac:dyDescent="0.25">
      <c r="A577">
        <f>'BANCO DE DADOS (2)'!H563</f>
        <v>0</v>
      </c>
      <c r="B577">
        <f>'BANCO DE DADOS (2)'!L563</f>
        <v>0</v>
      </c>
      <c r="C577">
        <f>'BANCO DE DADOS (2)'!A563</f>
        <v>0</v>
      </c>
      <c r="D577">
        <f>'BANCO DE DADOS (2)'!D563</f>
        <v>0</v>
      </c>
      <c r="E577">
        <f>'BANCO DE DADOS (2)'!E563</f>
        <v>0</v>
      </c>
      <c r="F577" s="178">
        <f>'BANCO DE DADOS (2)'!G563</f>
        <v>0</v>
      </c>
      <c r="G577">
        <f>'BANCO DE DADOS (2)'!F563</f>
        <v>0</v>
      </c>
      <c r="H577">
        <f>'BANCO DE DADOS (2)'!T563</f>
        <v>0</v>
      </c>
      <c r="I577">
        <f>'BANCO DE DADOS (2)'!U563</f>
        <v>0</v>
      </c>
      <c r="J577">
        <f>'BANCO DE DADOS (2)'!X563</f>
        <v>0</v>
      </c>
    </row>
    <row r="578" spans="1:10" x14ac:dyDescent="0.25">
      <c r="A578">
        <f>'BANCO DE DADOS (2)'!H564</f>
        <v>0</v>
      </c>
      <c r="B578">
        <f>'BANCO DE DADOS (2)'!L564</f>
        <v>0</v>
      </c>
      <c r="C578">
        <f>'BANCO DE DADOS (2)'!A564</f>
        <v>0</v>
      </c>
      <c r="D578">
        <f>'BANCO DE DADOS (2)'!D564</f>
        <v>0</v>
      </c>
      <c r="E578">
        <f>'BANCO DE DADOS (2)'!E564</f>
        <v>0</v>
      </c>
      <c r="F578" s="178">
        <f>'BANCO DE DADOS (2)'!G564</f>
        <v>0</v>
      </c>
      <c r="G578">
        <f>'BANCO DE DADOS (2)'!F564</f>
        <v>0</v>
      </c>
      <c r="H578">
        <f>'BANCO DE DADOS (2)'!T564</f>
        <v>0</v>
      </c>
      <c r="I578">
        <f>'BANCO DE DADOS (2)'!U564</f>
        <v>0</v>
      </c>
      <c r="J578">
        <f>'BANCO DE DADOS (2)'!X564</f>
        <v>0</v>
      </c>
    </row>
    <row r="579" spans="1:10" x14ac:dyDescent="0.25">
      <c r="A579">
        <f>'BANCO DE DADOS (2)'!H565</f>
        <v>0</v>
      </c>
      <c r="B579">
        <f>'BANCO DE DADOS (2)'!L565</f>
        <v>0</v>
      </c>
      <c r="C579">
        <f>'BANCO DE DADOS (2)'!A565</f>
        <v>0</v>
      </c>
      <c r="D579">
        <f>'BANCO DE DADOS (2)'!D565</f>
        <v>0</v>
      </c>
      <c r="E579">
        <f>'BANCO DE DADOS (2)'!E565</f>
        <v>0</v>
      </c>
      <c r="F579" s="178">
        <f>'BANCO DE DADOS (2)'!G565</f>
        <v>0</v>
      </c>
      <c r="G579">
        <f>'BANCO DE DADOS (2)'!F565</f>
        <v>0</v>
      </c>
      <c r="H579">
        <f>'BANCO DE DADOS (2)'!T565</f>
        <v>0</v>
      </c>
      <c r="I579">
        <f>'BANCO DE DADOS (2)'!U565</f>
        <v>0</v>
      </c>
      <c r="J579">
        <f>'BANCO DE DADOS (2)'!X565</f>
        <v>0</v>
      </c>
    </row>
    <row r="580" spans="1:10" x14ac:dyDescent="0.25">
      <c r="A580">
        <f>'BANCO DE DADOS (2)'!H566</f>
        <v>0</v>
      </c>
      <c r="B580">
        <f>'BANCO DE DADOS (2)'!L566</f>
        <v>0</v>
      </c>
      <c r="C580">
        <f>'BANCO DE DADOS (2)'!A566</f>
        <v>0</v>
      </c>
      <c r="D580">
        <f>'BANCO DE DADOS (2)'!D566</f>
        <v>0</v>
      </c>
      <c r="E580">
        <f>'BANCO DE DADOS (2)'!E566</f>
        <v>0</v>
      </c>
      <c r="F580" s="178">
        <f>'BANCO DE DADOS (2)'!G566</f>
        <v>0</v>
      </c>
      <c r="G580">
        <f>'BANCO DE DADOS (2)'!F566</f>
        <v>0</v>
      </c>
      <c r="H580">
        <f>'BANCO DE DADOS (2)'!T566</f>
        <v>0</v>
      </c>
      <c r="I580">
        <f>'BANCO DE DADOS (2)'!U566</f>
        <v>0</v>
      </c>
      <c r="J580">
        <f>'BANCO DE DADOS (2)'!X566</f>
        <v>0</v>
      </c>
    </row>
    <row r="581" spans="1:10" x14ac:dyDescent="0.25">
      <c r="A581">
        <f>'BANCO DE DADOS (2)'!H567</f>
        <v>0</v>
      </c>
      <c r="B581">
        <f>'BANCO DE DADOS (2)'!L567</f>
        <v>0</v>
      </c>
      <c r="C581">
        <f>'BANCO DE DADOS (2)'!A567</f>
        <v>0</v>
      </c>
      <c r="D581">
        <f>'BANCO DE DADOS (2)'!D567</f>
        <v>0</v>
      </c>
      <c r="E581">
        <f>'BANCO DE DADOS (2)'!E567</f>
        <v>0</v>
      </c>
      <c r="F581" s="178">
        <f>'BANCO DE DADOS (2)'!G567</f>
        <v>0</v>
      </c>
      <c r="G581">
        <f>'BANCO DE DADOS (2)'!F567</f>
        <v>0</v>
      </c>
      <c r="H581">
        <f>'BANCO DE DADOS (2)'!T567</f>
        <v>0</v>
      </c>
      <c r="I581">
        <f>'BANCO DE DADOS (2)'!U567</f>
        <v>0</v>
      </c>
      <c r="J581">
        <f>'BANCO DE DADOS (2)'!X567</f>
        <v>0</v>
      </c>
    </row>
    <row r="582" spans="1:10" x14ac:dyDescent="0.25">
      <c r="A582">
        <f>'BANCO DE DADOS (2)'!H568</f>
        <v>0</v>
      </c>
      <c r="B582">
        <f>'BANCO DE DADOS (2)'!L568</f>
        <v>0</v>
      </c>
      <c r="C582">
        <f>'BANCO DE DADOS (2)'!A568</f>
        <v>0</v>
      </c>
      <c r="D582">
        <f>'BANCO DE DADOS (2)'!D568</f>
        <v>0</v>
      </c>
      <c r="E582">
        <f>'BANCO DE DADOS (2)'!E568</f>
        <v>0</v>
      </c>
      <c r="F582" s="178">
        <f>'BANCO DE DADOS (2)'!G568</f>
        <v>0</v>
      </c>
      <c r="G582">
        <f>'BANCO DE DADOS (2)'!F568</f>
        <v>0</v>
      </c>
      <c r="H582">
        <f>'BANCO DE DADOS (2)'!T568</f>
        <v>0</v>
      </c>
      <c r="I582">
        <f>'BANCO DE DADOS (2)'!U568</f>
        <v>0</v>
      </c>
      <c r="J582">
        <f>'BANCO DE DADOS (2)'!X568</f>
        <v>0</v>
      </c>
    </row>
    <row r="583" spans="1:10" x14ac:dyDescent="0.25">
      <c r="A583">
        <f>'BANCO DE DADOS (2)'!H569</f>
        <v>0</v>
      </c>
      <c r="B583">
        <f>'BANCO DE DADOS (2)'!L569</f>
        <v>0</v>
      </c>
      <c r="C583">
        <f>'BANCO DE DADOS (2)'!A569</f>
        <v>0</v>
      </c>
      <c r="D583">
        <f>'BANCO DE DADOS (2)'!D569</f>
        <v>0</v>
      </c>
      <c r="E583">
        <f>'BANCO DE DADOS (2)'!E569</f>
        <v>0</v>
      </c>
      <c r="F583" s="178">
        <f>'BANCO DE DADOS (2)'!G569</f>
        <v>0</v>
      </c>
      <c r="G583">
        <f>'BANCO DE DADOS (2)'!F569</f>
        <v>0</v>
      </c>
      <c r="H583">
        <f>'BANCO DE DADOS (2)'!T569</f>
        <v>0</v>
      </c>
      <c r="I583">
        <f>'BANCO DE DADOS (2)'!U569</f>
        <v>0</v>
      </c>
      <c r="J583">
        <f>'BANCO DE DADOS (2)'!X569</f>
        <v>0</v>
      </c>
    </row>
    <row r="584" spans="1:10" x14ac:dyDescent="0.25">
      <c r="A584">
        <f>'BANCO DE DADOS (2)'!H570</f>
        <v>0</v>
      </c>
      <c r="B584">
        <f>'BANCO DE DADOS (2)'!L570</f>
        <v>0</v>
      </c>
      <c r="C584">
        <f>'BANCO DE DADOS (2)'!A570</f>
        <v>0</v>
      </c>
      <c r="D584">
        <f>'BANCO DE DADOS (2)'!D570</f>
        <v>0</v>
      </c>
      <c r="E584">
        <f>'BANCO DE DADOS (2)'!E570</f>
        <v>0</v>
      </c>
      <c r="F584" s="178">
        <f>'BANCO DE DADOS (2)'!G570</f>
        <v>0</v>
      </c>
      <c r="G584">
        <f>'BANCO DE DADOS (2)'!F570</f>
        <v>0</v>
      </c>
      <c r="H584">
        <f>'BANCO DE DADOS (2)'!T570</f>
        <v>0</v>
      </c>
      <c r="I584">
        <f>'BANCO DE DADOS (2)'!U570</f>
        <v>0</v>
      </c>
      <c r="J584">
        <f>'BANCO DE DADOS (2)'!X570</f>
        <v>0</v>
      </c>
    </row>
    <row r="585" spans="1:10" x14ac:dyDescent="0.25">
      <c r="A585">
        <f>'BANCO DE DADOS (2)'!H571</f>
        <v>0</v>
      </c>
      <c r="B585">
        <f>'BANCO DE DADOS (2)'!L571</f>
        <v>0</v>
      </c>
      <c r="C585">
        <f>'BANCO DE DADOS (2)'!A571</f>
        <v>0</v>
      </c>
      <c r="D585">
        <f>'BANCO DE DADOS (2)'!D571</f>
        <v>0</v>
      </c>
      <c r="E585">
        <f>'BANCO DE DADOS (2)'!E571</f>
        <v>0</v>
      </c>
      <c r="F585" s="178">
        <f>'BANCO DE DADOS (2)'!G571</f>
        <v>0</v>
      </c>
      <c r="G585">
        <f>'BANCO DE DADOS (2)'!F571</f>
        <v>0</v>
      </c>
      <c r="H585">
        <f>'BANCO DE DADOS (2)'!T571</f>
        <v>0</v>
      </c>
      <c r="I585">
        <f>'BANCO DE DADOS (2)'!U571</f>
        <v>0</v>
      </c>
      <c r="J585">
        <f>'BANCO DE DADOS (2)'!X571</f>
        <v>0</v>
      </c>
    </row>
    <row r="586" spans="1:10" x14ac:dyDescent="0.25">
      <c r="A586">
        <f>'BANCO DE DADOS (2)'!H572</f>
        <v>0</v>
      </c>
      <c r="B586">
        <f>'BANCO DE DADOS (2)'!L572</f>
        <v>0</v>
      </c>
      <c r="C586">
        <f>'BANCO DE DADOS (2)'!A572</f>
        <v>0</v>
      </c>
      <c r="D586">
        <f>'BANCO DE DADOS (2)'!D572</f>
        <v>0</v>
      </c>
      <c r="E586">
        <f>'BANCO DE DADOS (2)'!E572</f>
        <v>0</v>
      </c>
      <c r="F586" s="178">
        <f>'BANCO DE DADOS (2)'!G572</f>
        <v>0</v>
      </c>
      <c r="G586">
        <f>'BANCO DE DADOS (2)'!F572</f>
        <v>0</v>
      </c>
      <c r="H586">
        <f>'BANCO DE DADOS (2)'!T572</f>
        <v>0</v>
      </c>
      <c r="I586">
        <f>'BANCO DE DADOS (2)'!U572</f>
        <v>0</v>
      </c>
      <c r="J586">
        <f>'BANCO DE DADOS (2)'!X572</f>
        <v>0</v>
      </c>
    </row>
    <row r="587" spans="1:10" x14ac:dyDescent="0.25">
      <c r="A587">
        <f>'BANCO DE DADOS (2)'!H573</f>
        <v>0</v>
      </c>
      <c r="B587">
        <f>'BANCO DE DADOS (2)'!L573</f>
        <v>0</v>
      </c>
      <c r="C587">
        <f>'BANCO DE DADOS (2)'!A573</f>
        <v>0</v>
      </c>
      <c r="D587">
        <f>'BANCO DE DADOS (2)'!D573</f>
        <v>0</v>
      </c>
      <c r="E587">
        <f>'BANCO DE DADOS (2)'!E573</f>
        <v>0</v>
      </c>
      <c r="F587" s="178">
        <f>'BANCO DE DADOS (2)'!G573</f>
        <v>0</v>
      </c>
      <c r="G587">
        <f>'BANCO DE DADOS (2)'!F573</f>
        <v>0</v>
      </c>
      <c r="H587">
        <f>'BANCO DE DADOS (2)'!T573</f>
        <v>0</v>
      </c>
      <c r="I587">
        <f>'BANCO DE DADOS (2)'!U573</f>
        <v>0</v>
      </c>
      <c r="J587">
        <f>'BANCO DE DADOS (2)'!X573</f>
        <v>0</v>
      </c>
    </row>
    <row r="588" spans="1:10" x14ac:dyDescent="0.25">
      <c r="A588">
        <f>'BANCO DE DADOS (2)'!H574</f>
        <v>0</v>
      </c>
      <c r="B588">
        <f>'BANCO DE DADOS (2)'!L574</f>
        <v>0</v>
      </c>
      <c r="C588">
        <f>'BANCO DE DADOS (2)'!A574</f>
        <v>0</v>
      </c>
      <c r="D588">
        <f>'BANCO DE DADOS (2)'!D574</f>
        <v>0</v>
      </c>
      <c r="E588">
        <f>'BANCO DE DADOS (2)'!E574</f>
        <v>0</v>
      </c>
      <c r="F588" s="178">
        <f>'BANCO DE DADOS (2)'!G574</f>
        <v>0</v>
      </c>
      <c r="G588">
        <f>'BANCO DE DADOS (2)'!F574</f>
        <v>0</v>
      </c>
      <c r="H588">
        <f>'BANCO DE DADOS (2)'!T574</f>
        <v>0</v>
      </c>
      <c r="I588">
        <f>'BANCO DE DADOS (2)'!U574</f>
        <v>0</v>
      </c>
      <c r="J588">
        <f>'BANCO DE DADOS (2)'!X574</f>
        <v>0</v>
      </c>
    </row>
    <row r="589" spans="1:10" x14ac:dyDescent="0.25">
      <c r="A589">
        <f>'BANCO DE DADOS (2)'!H575</f>
        <v>0</v>
      </c>
      <c r="B589">
        <f>'BANCO DE DADOS (2)'!L575</f>
        <v>0</v>
      </c>
      <c r="C589">
        <f>'BANCO DE DADOS (2)'!A575</f>
        <v>0</v>
      </c>
      <c r="D589">
        <f>'BANCO DE DADOS (2)'!D575</f>
        <v>0</v>
      </c>
      <c r="E589">
        <f>'BANCO DE DADOS (2)'!E575</f>
        <v>0</v>
      </c>
      <c r="F589" s="178">
        <f>'BANCO DE DADOS (2)'!G575</f>
        <v>0</v>
      </c>
      <c r="G589">
        <f>'BANCO DE DADOS (2)'!F575</f>
        <v>0</v>
      </c>
      <c r="H589">
        <f>'BANCO DE DADOS (2)'!T575</f>
        <v>0</v>
      </c>
      <c r="I589">
        <f>'BANCO DE DADOS (2)'!U575</f>
        <v>0</v>
      </c>
      <c r="J589">
        <f>'BANCO DE DADOS (2)'!X575</f>
        <v>0</v>
      </c>
    </row>
    <row r="590" spans="1:10" x14ac:dyDescent="0.25">
      <c r="A590">
        <f>'BANCO DE DADOS (2)'!H576</f>
        <v>0</v>
      </c>
      <c r="B590">
        <f>'BANCO DE DADOS (2)'!L576</f>
        <v>0</v>
      </c>
      <c r="C590">
        <f>'BANCO DE DADOS (2)'!A576</f>
        <v>0</v>
      </c>
      <c r="D590">
        <f>'BANCO DE DADOS (2)'!D576</f>
        <v>0</v>
      </c>
      <c r="E590">
        <f>'BANCO DE DADOS (2)'!E576</f>
        <v>0</v>
      </c>
      <c r="F590" s="178">
        <f>'BANCO DE DADOS (2)'!G576</f>
        <v>0</v>
      </c>
      <c r="G590">
        <f>'BANCO DE DADOS (2)'!F576</f>
        <v>0</v>
      </c>
      <c r="H590">
        <f>'BANCO DE DADOS (2)'!T576</f>
        <v>0</v>
      </c>
      <c r="I590">
        <f>'BANCO DE DADOS (2)'!U576</f>
        <v>0</v>
      </c>
      <c r="J590">
        <f>'BANCO DE DADOS (2)'!X576</f>
        <v>0</v>
      </c>
    </row>
    <row r="591" spans="1:10" x14ac:dyDescent="0.25">
      <c r="A591">
        <f>'BANCO DE DADOS (2)'!H577</f>
        <v>0</v>
      </c>
      <c r="B591">
        <f>'BANCO DE DADOS (2)'!L577</f>
        <v>0</v>
      </c>
      <c r="C591">
        <f>'BANCO DE DADOS (2)'!A577</f>
        <v>0</v>
      </c>
      <c r="D591">
        <f>'BANCO DE DADOS (2)'!D577</f>
        <v>0</v>
      </c>
      <c r="E591">
        <f>'BANCO DE DADOS (2)'!E577</f>
        <v>0</v>
      </c>
      <c r="F591" s="178">
        <f>'BANCO DE DADOS (2)'!G577</f>
        <v>0</v>
      </c>
      <c r="G591">
        <f>'BANCO DE DADOS (2)'!F577</f>
        <v>0</v>
      </c>
      <c r="H591">
        <f>'BANCO DE DADOS (2)'!T577</f>
        <v>0</v>
      </c>
      <c r="I591">
        <f>'BANCO DE DADOS (2)'!U577</f>
        <v>0</v>
      </c>
      <c r="J591">
        <f>'BANCO DE DADOS (2)'!X577</f>
        <v>0</v>
      </c>
    </row>
    <row r="592" spans="1:10" x14ac:dyDescent="0.25">
      <c r="A592">
        <f>'BANCO DE DADOS (2)'!H578</f>
        <v>0</v>
      </c>
      <c r="B592">
        <f>'BANCO DE DADOS (2)'!L578</f>
        <v>0</v>
      </c>
      <c r="C592">
        <f>'BANCO DE DADOS (2)'!A578</f>
        <v>0</v>
      </c>
      <c r="D592">
        <f>'BANCO DE DADOS (2)'!D578</f>
        <v>0</v>
      </c>
      <c r="E592">
        <f>'BANCO DE DADOS (2)'!E578</f>
        <v>0</v>
      </c>
      <c r="F592" s="178">
        <f>'BANCO DE DADOS (2)'!G578</f>
        <v>0</v>
      </c>
      <c r="G592">
        <f>'BANCO DE DADOS (2)'!F578</f>
        <v>0</v>
      </c>
      <c r="H592">
        <f>'BANCO DE DADOS (2)'!T578</f>
        <v>0</v>
      </c>
      <c r="I592">
        <f>'BANCO DE DADOS (2)'!U578</f>
        <v>0</v>
      </c>
      <c r="J592">
        <f>'BANCO DE DADOS (2)'!X578</f>
        <v>0</v>
      </c>
    </row>
    <row r="593" spans="1:10" x14ac:dyDescent="0.25">
      <c r="A593">
        <f>'BANCO DE DADOS (2)'!H579</f>
        <v>0</v>
      </c>
      <c r="B593">
        <f>'BANCO DE DADOS (2)'!L579</f>
        <v>0</v>
      </c>
      <c r="C593">
        <f>'BANCO DE DADOS (2)'!A579</f>
        <v>0</v>
      </c>
      <c r="D593">
        <f>'BANCO DE DADOS (2)'!D579</f>
        <v>0</v>
      </c>
      <c r="E593">
        <f>'BANCO DE DADOS (2)'!E579</f>
        <v>0</v>
      </c>
      <c r="F593" s="178">
        <f>'BANCO DE DADOS (2)'!G579</f>
        <v>0</v>
      </c>
      <c r="G593">
        <f>'BANCO DE DADOS (2)'!F579</f>
        <v>0</v>
      </c>
      <c r="H593">
        <f>'BANCO DE DADOS (2)'!T579</f>
        <v>0</v>
      </c>
      <c r="I593">
        <f>'BANCO DE DADOS (2)'!U579</f>
        <v>0</v>
      </c>
      <c r="J593">
        <f>'BANCO DE DADOS (2)'!X579</f>
        <v>0</v>
      </c>
    </row>
    <row r="594" spans="1:10" x14ac:dyDescent="0.25">
      <c r="A594">
        <f>'BANCO DE DADOS (2)'!H580</f>
        <v>0</v>
      </c>
      <c r="B594">
        <f>'BANCO DE DADOS (2)'!L580</f>
        <v>0</v>
      </c>
      <c r="C594">
        <f>'BANCO DE DADOS (2)'!A580</f>
        <v>0</v>
      </c>
      <c r="D594">
        <f>'BANCO DE DADOS (2)'!D580</f>
        <v>0</v>
      </c>
      <c r="E594">
        <f>'BANCO DE DADOS (2)'!E580</f>
        <v>0</v>
      </c>
      <c r="F594" s="178">
        <f>'BANCO DE DADOS (2)'!G580</f>
        <v>0</v>
      </c>
      <c r="G594">
        <f>'BANCO DE DADOS (2)'!F580</f>
        <v>0</v>
      </c>
      <c r="H594">
        <f>'BANCO DE DADOS (2)'!T580</f>
        <v>0</v>
      </c>
      <c r="I594">
        <f>'BANCO DE DADOS (2)'!U580</f>
        <v>0</v>
      </c>
      <c r="J594">
        <f>'BANCO DE DADOS (2)'!X580</f>
        <v>0</v>
      </c>
    </row>
    <row r="595" spans="1:10" x14ac:dyDescent="0.25">
      <c r="A595">
        <f>'BANCO DE DADOS (2)'!H581</f>
        <v>0</v>
      </c>
      <c r="B595">
        <f>'BANCO DE DADOS (2)'!L581</f>
        <v>0</v>
      </c>
      <c r="C595">
        <f>'BANCO DE DADOS (2)'!A581</f>
        <v>0</v>
      </c>
      <c r="D595">
        <f>'BANCO DE DADOS (2)'!D581</f>
        <v>0</v>
      </c>
      <c r="E595">
        <f>'BANCO DE DADOS (2)'!E581</f>
        <v>0</v>
      </c>
      <c r="F595" s="178">
        <f>'BANCO DE DADOS (2)'!G581</f>
        <v>0</v>
      </c>
      <c r="G595">
        <f>'BANCO DE DADOS (2)'!F581</f>
        <v>0</v>
      </c>
      <c r="H595">
        <f>'BANCO DE DADOS (2)'!T581</f>
        <v>0</v>
      </c>
      <c r="I595">
        <f>'BANCO DE DADOS (2)'!U581</f>
        <v>0</v>
      </c>
      <c r="J595">
        <f>'BANCO DE DADOS (2)'!X581</f>
        <v>0</v>
      </c>
    </row>
    <row r="596" spans="1:10" x14ac:dyDescent="0.25">
      <c r="A596">
        <f>'BANCO DE DADOS (2)'!H582</f>
        <v>0</v>
      </c>
      <c r="B596">
        <f>'BANCO DE DADOS (2)'!L582</f>
        <v>0</v>
      </c>
      <c r="C596">
        <f>'BANCO DE DADOS (2)'!A582</f>
        <v>0</v>
      </c>
      <c r="D596">
        <f>'BANCO DE DADOS (2)'!D582</f>
        <v>0</v>
      </c>
      <c r="E596">
        <f>'BANCO DE DADOS (2)'!E582</f>
        <v>0</v>
      </c>
      <c r="F596" s="178">
        <f>'BANCO DE DADOS (2)'!G582</f>
        <v>0</v>
      </c>
      <c r="G596">
        <f>'BANCO DE DADOS (2)'!F582</f>
        <v>0</v>
      </c>
      <c r="H596">
        <f>'BANCO DE DADOS (2)'!T582</f>
        <v>0</v>
      </c>
      <c r="I596">
        <f>'BANCO DE DADOS (2)'!U582</f>
        <v>0</v>
      </c>
      <c r="J596">
        <f>'BANCO DE DADOS (2)'!X582</f>
        <v>0</v>
      </c>
    </row>
    <row r="597" spans="1:10" x14ac:dyDescent="0.25">
      <c r="A597">
        <f>'BANCO DE DADOS (2)'!H583</f>
        <v>0</v>
      </c>
      <c r="B597">
        <f>'BANCO DE DADOS (2)'!L583</f>
        <v>0</v>
      </c>
      <c r="C597">
        <f>'BANCO DE DADOS (2)'!A583</f>
        <v>0</v>
      </c>
      <c r="D597">
        <f>'BANCO DE DADOS (2)'!D583</f>
        <v>0</v>
      </c>
      <c r="E597">
        <f>'BANCO DE DADOS (2)'!E583</f>
        <v>0</v>
      </c>
      <c r="F597" s="178">
        <f>'BANCO DE DADOS (2)'!G583</f>
        <v>0</v>
      </c>
      <c r="G597">
        <f>'BANCO DE DADOS (2)'!F583</f>
        <v>0</v>
      </c>
      <c r="H597">
        <f>'BANCO DE DADOS (2)'!T583</f>
        <v>0</v>
      </c>
      <c r="I597">
        <f>'BANCO DE DADOS (2)'!U583</f>
        <v>0</v>
      </c>
      <c r="J597">
        <f>'BANCO DE DADOS (2)'!X583</f>
        <v>0</v>
      </c>
    </row>
    <row r="598" spans="1:10" x14ac:dyDescent="0.25">
      <c r="A598">
        <f>'BANCO DE DADOS (2)'!H584</f>
        <v>0</v>
      </c>
      <c r="B598">
        <f>'BANCO DE DADOS (2)'!L584</f>
        <v>0</v>
      </c>
      <c r="C598">
        <f>'BANCO DE DADOS (2)'!A584</f>
        <v>0</v>
      </c>
      <c r="D598">
        <f>'BANCO DE DADOS (2)'!D584</f>
        <v>0</v>
      </c>
      <c r="E598">
        <f>'BANCO DE DADOS (2)'!E584</f>
        <v>0</v>
      </c>
      <c r="F598" s="178">
        <f>'BANCO DE DADOS (2)'!G584</f>
        <v>0</v>
      </c>
      <c r="G598">
        <f>'BANCO DE DADOS (2)'!F584</f>
        <v>0</v>
      </c>
      <c r="H598">
        <f>'BANCO DE DADOS (2)'!T584</f>
        <v>0</v>
      </c>
      <c r="I598">
        <f>'BANCO DE DADOS (2)'!U584</f>
        <v>0</v>
      </c>
      <c r="J598">
        <f>'BANCO DE DADOS (2)'!X584</f>
        <v>0</v>
      </c>
    </row>
    <row r="599" spans="1:10" x14ac:dyDescent="0.25">
      <c r="A599">
        <f>'BANCO DE DADOS (2)'!H585</f>
        <v>0</v>
      </c>
      <c r="B599">
        <f>'BANCO DE DADOS (2)'!L585</f>
        <v>0</v>
      </c>
      <c r="C599">
        <f>'BANCO DE DADOS (2)'!A585</f>
        <v>0</v>
      </c>
      <c r="D599">
        <f>'BANCO DE DADOS (2)'!D585</f>
        <v>0</v>
      </c>
      <c r="E599">
        <f>'BANCO DE DADOS (2)'!E585</f>
        <v>0</v>
      </c>
      <c r="F599" s="178">
        <f>'BANCO DE DADOS (2)'!G585</f>
        <v>0</v>
      </c>
      <c r="G599">
        <f>'BANCO DE DADOS (2)'!F585</f>
        <v>0</v>
      </c>
      <c r="H599">
        <f>'BANCO DE DADOS (2)'!T585</f>
        <v>0</v>
      </c>
      <c r="I599">
        <f>'BANCO DE DADOS (2)'!U585</f>
        <v>0</v>
      </c>
      <c r="J599">
        <f>'BANCO DE DADOS (2)'!X585</f>
        <v>0</v>
      </c>
    </row>
    <row r="600" spans="1:10" x14ac:dyDescent="0.25">
      <c r="A600">
        <f>'BANCO DE DADOS (2)'!H586</f>
        <v>0</v>
      </c>
      <c r="B600">
        <f>'BANCO DE DADOS (2)'!L586</f>
        <v>0</v>
      </c>
      <c r="C600">
        <f>'BANCO DE DADOS (2)'!A586</f>
        <v>0</v>
      </c>
      <c r="D600">
        <f>'BANCO DE DADOS (2)'!D586</f>
        <v>0</v>
      </c>
      <c r="E600">
        <f>'BANCO DE DADOS (2)'!E586</f>
        <v>0</v>
      </c>
      <c r="F600" s="178">
        <f>'BANCO DE DADOS (2)'!G586</f>
        <v>0</v>
      </c>
      <c r="G600">
        <f>'BANCO DE DADOS (2)'!F586</f>
        <v>0</v>
      </c>
      <c r="H600">
        <f>'BANCO DE DADOS (2)'!T586</f>
        <v>0</v>
      </c>
      <c r="I600">
        <f>'BANCO DE DADOS (2)'!U586</f>
        <v>0</v>
      </c>
      <c r="J600">
        <f>'BANCO DE DADOS (2)'!X586</f>
        <v>0</v>
      </c>
    </row>
    <row r="601" spans="1:10" x14ac:dyDescent="0.25">
      <c r="A601">
        <f>'BANCO DE DADOS (2)'!H587</f>
        <v>0</v>
      </c>
      <c r="B601">
        <f>'BANCO DE DADOS (2)'!L587</f>
        <v>0</v>
      </c>
      <c r="C601">
        <f>'BANCO DE DADOS (2)'!A587</f>
        <v>0</v>
      </c>
      <c r="D601">
        <f>'BANCO DE DADOS (2)'!D587</f>
        <v>0</v>
      </c>
      <c r="E601">
        <f>'BANCO DE DADOS (2)'!E587</f>
        <v>0</v>
      </c>
      <c r="F601" s="178">
        <f>'BANCO DE DADOS (2)'!G587</f>
        <v>0</v>
      </c>
      <c r="G601">
        <f>'BANCO DE DADOS (2)'!F587</f>
        <v>0</v>
      </c>
      <c r="H601">
        <f>'BANCO DE DADOS (2)'!T587</f>
        <v>0</v>
      </c>
      <c r="I601">
        <f>'BANCO DE DADOS (2)'!U587</f>
        <v>0</v>
      </c>
      <c r="J601">
        <f>'BANCO DE DADOS (2)'!X587</f>
        <v>0</v>
      </c>
    </row>
    <row r="602" spans="1:10" x14ac:dyDescent="0.25">
      <c r="A602">
        <f>'BANCO DE DADOS (2)'!H588</f>
        <v>0</v>
      </c>
      <c r="B602">
        <f>'BANCO DE DADOS (2)'!L588</f>
        <v>0</v>
      </c>
      <c r="C602">
        <f>'BANCO DE DADOS (2)'!A588</f>
        <v>0</v>
      </c>
      <c r="D602">
        <f>'BANCO DE DADOS (2)'!D588</f>
        <v>0</v>
      </c>
      <c r="E602">
        <f>'BANCO DE DADOS (2)'!E588</f>
        <v>0</v>
      </c>
      <c r="F602" s="178">
        <f>'BANCO DE DADOS (2)'!G588</f>
        <v>0</v>
      </c>
      <c r="G602">
        <f>'BANCO DE DADOS (2)'!F588</f>
        <v>0</v>
      </c>
      <c r="H602">
        <f>'BANCO DE DADOS (2)'!T588</f>
        <v>0</v>
      </c>
      <c r="I602">
        <f>'BANCO DE DADOS (2)'!U588</f>
        <v>0</v>
      </c>
      <c r="J602">
        <f>'BANCO DE DADOS (2)'!X588</f>
        <v>0</v>
      </c>
    </row>
    <row r="603" spans="1:10" x14ac:dyDescent="0.25">
      <c r="A603">
        <f>'BANCO DE DADOS (2)'!H589</f>
        <v>0</v>
      </c>
      <c r="B603">
        <f>'BANCO DE DADOS (2)'!L589</f>
        <v>0</v>
      </c>
      <c r="C603">
        <f>'BANCO DE DADOS (2)'!A589</f>
        <v>0</v>
      </c>
      <c r="D603">
        <f>'BANCO DE DADOS (2)'!D589</f>
        <v>0</v>
      </c>
      <c r="E603">
        <f>'BANCO DE DADOS (2)'!E589</f>
        <v>0</v>
      </c>
      <c r="F603" s="178">
        <f>'BANCO DE DADOS (2)'!G589</f>
        <v>0</v>
      </c>
      <c r="G603">
        <f>'BANCO DE DADOS (2)'!F589</f>
        <v>0</v>
      </c>
      <c r="H603">
        <f>'BANCO DE DADOS (2)'!T589</f>
        <v>0</v>
      </c>
      <c r="I603">
        <f>'BANCO DE DADOS (2)'!U589</f>
        <v>0</v>
      </c>
      <c r="J603">
        <f>'BANCO DE DADOS (2)'!X589</f>
        <v>0</v>
      </c>
    </row>
    <row r="604" spans="1:10" x14ac:dyDescent="0.25">
      <c r="A604">
        <f>'BANCO DE DADOS (2)'!H590</f>
        <v>0</v>
      </c>
      <c r="B604">
        <f>'BANCO DE DADOS (2)'!L590</f>
        <v>0</v>
      </c>
      <c r="C604">
        <f>'BANCO DE DADOS (2)'!A590</f>
        <v>0</v>
      </c>
      <c r="D604">
        <f>'BANCO DE DADOS (2)'!D590</f>
        <v>0</v>
      </c>
      <c r="E604">
        <f>'BANCO DE DADOS (2)'!E590</f>
        <v>0</v>
      </c>
      <c r="F604" s="178">
        <f>'BANCO DE DADOS (2)'!G590</f>
        <v>0</v>
      </c>
      <c r="G604">
        <f>'BANCO DE DADOS (2)'!F590</f>
        <v>0</v>
      </c>
      <c r="H604">
        <f>'BANCO DE DADOS (2)'!T590</f>
        <v>0</v>
      </c>
      <c r="I604">
        <f>'BANCO DE DADOS (2)'!U590</f>
        <v>0</v>
      </c>
      <c r="J604">
        <f>'BANCO DE DADOS (2)'!X590</f>
        <v>0</v>
      </c>
    </row>
    <row r="605" spans="1:10" x14ac:dyDescent="0.25">
      <c r="A605">
        <f>'BANCO DE DADOS (2)'!H591</f>
        <v>0</v>
      </c>
      <c r="B605">
        <f>'BANCO DE DADOS (2)'!L591</f>
        <v>0</v>
      </c>
      <c r="C605">
        <f>'BANCO DE DADOS (2)'!A591</f>
        <v>0</v>
      </c>
      <c r="D605">
        <f>'BANCO DE DADOS (2)'!D591</f>
        <v>0</v>
      </c>
      <c r="E605">
        <f>'BANCO DE DADOS (2)'!E591</f>
        <v>0</v>
      </c>
      <c r="F605" s="178">
        <f>'BANCO DE DADOS (2)'!G591</f>
        <v>0</v>
      </c>
      <c r="G605">
        <f>'BANCO DE DADOS (2)'!F591</f>
        <v>0</v>
      </c>
      <c r="H605">
        <f>'BANCO DE DADOS (2)'!T591</f>
        <v>0</v>
      </c>
      <c r="I605">
        <f>'BANCO DE DADOS (2)'!U591</f>
        <v>0</v>
      </c>
      <c r="J605">
        <f>'BANCO DE DADOS (2)'!X591</f>
        <v>0</v>
      </c>
    </row>
    <row r="606" spans="1:10" x14ac:dyDescent="0.25">
      <c r="A606">
        <f>'BANCO DE DADOS (2)'!H592</f>
        <v>0</v>
      </c>
      <c r="B606">
        <f>'BANCO DE DADOS (2)'!L592</f>
        <v>0</v>
      </c>
      <c r="C606">
        <f>'BANCO DE DADOS (2)'!A592</f>
        <v>0</v>
      </c>
      <c r="D606">
        <f>'BANCO DE DADOS (2)'!D592</f>
        <v>0</v>
      </c>
      <c r="E606">
        <f>'BANCO DE DADOS (2)'!E592</f>
        <v>0</v>
      </c>
      <c r="F606" s="178">
        <f>'BANCO DE DADOS (2)'!G592</f>
        <v>0</v>
      </c>
      <c r="G606">
        <f>'BANCO DE DADOS (2)'!F592</f>
        <v>0</v>
      </c>
      <c r="H606">
        <f>'BANCO DE DADOS (2)'!T592</f>
        <v>0</v>
      </c>
      <c r="I606">
        <f>'BANCO DE DADOS (2)'!U592</f>
        <v>0</v>
      </c>
      <c r="J606">
        <f>'BANCO DE DADOS (2)'!X592</f>
        <v>0</v>
      </c>
    </row>
    <row r="607" spans="1:10" x14ac:dyDescent="0.25">
      <c r="A607">
        <f>'BANCO DE DADOS (2)'!H593</f>
        <v>0</v>
      </c>
      <c r="B607">
        <f>'BANCO DE DADOS (2)'!L593</f>
        <v>0</v>
      </c>
      <c r="C607">
        <f>'BANCO DE DADOS (2)'!A593</f>
        <v>0</v>
      </c>
      <c r="D607">
        <f>'BANCO DE DADOS (2)'!D593</f>
        <v>0</v>
      </c>
      <c r="E607">
        <f>'BANCO DE DADOS (2)'!E593</f>
        <v>0</v>
      </c>
      <c r="F607" s="178">
        <f>'BANCO DE DADOS (2)'!G593</f>
        <v>0</v>
      </c>
      <c r="G607">
        <f>'BANCO DE DADOS (2)'!F593</f>
        <v>0</v>
      </c>
      <c r="H607">
        <f>'BANCO DE DADOS (2)'!T593</f>
        <v>0</v>
      </c>
      <c r="I607">
        <f>'BANCO DE DADOS (2)'!U593</f>
        <v>0</v>
      </c>
      <c r="J607">
        <f>'BANCO DE DADOS (2)'!X593</f>
        <v>0</v>
      </c>
    </row>
    <row r="608" spans="1:10" x14ac:dyDescent="0.25">
      <c r="A608">
        <f>'BANCO DE DADOS (2)'!H594</f>
        <v>0</v>
      </c>
      <c r="B608">
        <f>'BANCO DE DADOS (2)'!L594</f>
        <v>0</v>
      </c>
      <c r="C608">
        <f>'BANCO DE DADOS (2)'!A594</f>
        <v>0</v>
      </c>
      <c r="D608">
        <f>'BANCO DE DADOS (2)'!D594</f>
        <v>0</v>
      </c>
      <c r="E608">
        <f>'BANCO DE DADOS (2)'!E594</f>
        <v>0</v>
      </c>
      <c r="F608" s="178">
        <f>'BANCO DE DADOS (2)'!G594</f>
        <v>0</v>
      </c>
      <c r="G608">
        <f>'BANCO DE DADOS (2)'!F594</f>
        <v>0</v>
      </c>
      <c r="H608">
        <f>'BANCO DE DADOS (2)'!T594</f>
        <v>0</v>
      </c>
      <c r="I608">
        <f>'BANCO DE DADOS (2)'!U594</f>
        <v>0</v>
      </c>
      <c r="J608">
        <f>'BANCO DE DADOS (2)'!X594</f>
        <v>0</v>
      </c>
    </row>
    <row r="609" spans="1:10" x14ac:dyDescent="0.25">
      <c r="A609">
        <f>'BANCO DE DADOS (2)'!H595</f>
        <v>0</v>
      </c>
      <c r="B609">
        <f>'BANCO DE DADOS (2)'!L595</f>
        <v>0</v>
      </c>
      <c r="C609">
        <f>'BANCO DE DADOS (2)'!A595</f>
        <v>0</v>
      </c>
      <c r="D609">
        <f>'BANCO DE DADOS (2)'!D595</f>
        <v>0</v>
      </c>
      <c r="E609">
        <f>'BANCO DE DADOS (2)'!E595</f>
        <v>0</v>
      </c>
      <c r="F609" s="178">
        <f>'BANCO DE DADOS (2)'!G595</f>
        <v>0</v>
      </c>
      <c r="G609">
        <f>'BANCO DE DADOS (2)'!F595</f>
        <v>0</v>
      </c>
      <c r="H609">
        <f>'BANCO DE DADOS (2)'!T595</f>
        <v>0</v>
      </c>
      <c r="I609">
        <f>'BANCO DE DADOS (2)'!U595</f>
        <v>0</v>
      </c>
      <c r="J609">
        <f>'BANCO DE DADOS (2)'!X595</f>
        <v>0</v>
      </c>
    </row>
    <row r="610" spans="1:10" x14ac:dyDescent="0.25">
      <c r="A610">
        <f>'BANCO DE DADOS (2)'!H596</f>
        <v>0</v>
      </c>
      <c r="B610">
        <f>'BANCO DE DADOS (2)'!L596</f>
        <v>0</v>
      </c>
      <c r="C610">
        <f>'BANCO DE DADOS (2)'!A596</f>
        <v>0</v>
      </c>
      <c r="D610">
        <f>'BANCO DE DADOS (2)'!D596</f>
        <v>0</v>
      </c>
      <c r="E610">
        <f>'BANCO DE DADOS (2)'!E596</f>
        <v>0</v>
      </c>
      <c r="F610" s="178">
        <f>'BANCO DE DADOS (2)'!G596</f>
        <v>0</v>
      </c>
      <c r="G610">
        <f>'BANCO DE DADOS (2)'!F596</f>
        <v>0</v>
      </c>
      <c r="H610">
        <f>'BANCO DE DADOS (2)'!T596</f>
        <v>0</v>
      </c>
      <c r="I610">
        <f>'BANCO DE DADOS (2)'!U596</f>
        <v>0</v>
      </c>
      <c r="J610">
        <f>'BANCO DE DADOS (2)'!X596</f>
        <v>0</v>
      </c>
    </row>
    <row r="611" spans="1:10" x14ac:dyDescent="0.25">
      <c r="A611">
        <f>'BANCO DE DADOS (2)'!H597</f>
        <v>0</v>
      </c>
      <c r="B611">
        <f>'BANCO DE DADOS (2)'!L597</f>
        <v>0</v>
      </c>
      <c r="C611">
        <f>'BANCO DE DADOS (2)'!A597</f>
        <v>0</v>
      </c>
      <c r="D611">
        <f>'BANCO DE DADOS (2)'!D597</f>
        <v>0</v>
      </c>
      <c r="E611">
        <f>'BANCO DE DADOS (2)'!E597</f>
        <v>0</v>
      </c>
      <c r="F611" s="178">
        <f>'BANCO DE DADOS (2)'!G597</f>
        <v>0</v>
      </c>
      <c r="G611">
        <f>'BANCO DE DADOS (2)'!F597</f>
        <v>0</v>
      </c>
      <c r="H611">
        <f>'BANCO DE DADOS (2)'!T597</f>
        <v>0</v>
      </c>
      <c r="I611">
        <f>'BANCO DE DADOS (2)'!U597</f>
        <v>0</v>
      </c>
      <c r="J611">
        <f>'BANCO DE DADOS (2)'!X597</f>
        <v>0</v>
      </c>
    </row>
    <row r="612" spans="1:10" x14ac:dyDescent="0.25">
      <c r="A612">
        <f>'BANCO DE DADOS (2)'!H598</f>
        <v>0</v>
      </c>
      <c r="B612">
        <f>'BANCO DE DADOS (2)'!L598</f>
        <v>0</v>
      </c>
      <c r="C612">
        <f>'BANCO DE DADOS (2)'!A598</f>
        <v>0</v>
      </c>
      <c r="D612">
        <f>'BANCO DE DADOS (2)'!D598</f>
        <v>0</v>
      </c>
      <c r="E612">
        <f>'BANCO DE DADOS (2)'!E598</f>
        <v>0</v>
      </c>
      <c r="F612" s="178">
        <f>'BANCO DE DADOS (2)'!G598</f>
        <v>0</v>
      </c>
      <c r="G612">
        <f>'BANCO DE DADOS (2)'!F598</f>
        <v>0</v>
      </c>
      <c r="H612">
        <f>'BANCO DE DADOS (2)'!T598</f>
        <v>0</v>
      </c>
      <c r="I612">
        <f>'BANCO DE DADOS (2)'!U598</f>
        <v>0</v>
      </c>
      <c r="J612">
        <f>'BANCO DE DADOS (2)'!X598</f>
        <v>0</v>
      </c>
    </row>
    <row r="613" spans="1:10" x14ac:dyDescent="0.25">
      <c r="A613">
        <f>'BANCO DE DADOS (2)'!H599</f>
        <v>0</v>
      </c>
      <c r="B613">
        <f>'BANCO DE DADOS (2)'!L599</f>
        <v>0</v>
      </c>
      <c r="C613">
        <f>'BANCO DE DADOS (2)'!A599</f>
        <v>0</v>
      </c>
      <c r="D613">
        <f>'BANCO DE DADOS (2)'!D599</f>
        <v>0</v>
      </c>
      <c r="E613">
        <f>'BANCO DE DADOS (2)'!E599</f>
        <v>0</v>
      </c>
      <c r="F613" s="178">
        <f>'BANCO DE DADOS (2)'!G599</f>
        <v>0</v>
      </c>
      <c r="G613">
        <f>'BANCO DE DADOS (2)'!F599</f>
        <v>0</v>
      </c>
      <c r="H613">
        <f>'BANCO DE DADOS (2)'!T599</f>
        <v>0</v>
      </c>
      <c r="I613">
        <f>'BANCO DE DADOS (2)'!U599</f>
        <v>0</v>
      </c>
      <c r="J613">
        <f>'BANCO DE DADOS (2)'!X599</f>
        <v>0</v>
      </c>
    </row>
    <row r="614" spans="1:10" x14ac:dyDescent="0.25">
      <c r="A614">
        <f>'BANCO DE DADOS (2)'!H600</f>
        <v>0</v>
      </c>
      <c r="B614">
        <f>'BANCO DE DADOS (2)'!L600</f>
        <v>0</v>
      </c>
      <c r="C614">
        <f>'BANCO DE DADOS (2)'!A600</f>
        <v>0</v>
      </c>
      <c r="D614">
        <f>'BANCO DE DADOS (2)'!D600</f>
        <v>0</v>
      </c>
      <c r="E614">
        <f>'BANCO DE DADOS (2)'!E600</f>
        <v>0</v>
      </c>
      <c r="F614" s="178">
        <f>'BANCO DE DADOS (2)'!G600</f>
        <v>0</v>
      </c>
      <c r="G614">
        <f>'BANCO DE DADOS (2)'!F600</f>
        <v>0</v>
      </c>
      <c r="H614">
        <f>'BANCO DE DADOS (2)'!T600</f>
        <v>0</v>
      </c>
      <c r="I614">
        <f>'BANCO DE DADOS (2)'!U600</f>
        <v>0</v>
      </c>
      <c r="J614">
        <f>'BANCO DE DADOS (2)'!X600</f>
        <v>0</v>
      </c>
    </row>
    <row r="615" spans="1:10" x14ac:dyDescent="0.25">
      <c r="A615">
        <f>'BANCO DE DADOS (2)'!H601</f>
        <v>0</v>
      </c>
      <c r="B615">
        <f>'BANCO DE DADOS (2)'!L601</f>
        <v>0</v>
      </c>
      <c r="C615">
        <f>'BANCO DE DADOS (2)'!A601</f>
        <v>0</v>
      </c>
      <c r="D615">
        <f>'BANCO DE DADOS (2)'!D601</f>
        <v>0</v>
      </c>
      <c r="E615">
        <f>'BANCO DE DADOS (2)'!E601</f>
        <v>0</v>
      </c>
      <c r="F615" s="178">
        <f>'BANCO DE DADOS (2)'!G601</f>
        <v>0</v>
      </c>
      <c r="G615">
        <f>'BANCO DE DADOS (2)'!F601</f>
        <v>0</v>
      </c>
      <c r="H615">
        <f>'BANCO DE DADOS (2)'!T601</f>
        <v>0</v>
      </c>
      <c r="I615">
        <f>'BANCO DE DADOS (2)'!U601</f>
        <v>0</v>
      </c>
      <c r="J615">
        <f>'BANCO DE DADOS (2)'!X601</f>
        <v>0</v>
      </c>
    </row>
    <row r="616" spans="1:10" x14ac:dyDescent="0.25">
      <c r="A616">
        <f>'BANCO DE DADOS (2)'!H602</f>
        <v>0</v>
      </c>
      <c r="B616">
        <f>'BANCO DE DADOS (2)'!L602</f>
        <v>0</v>
      </c>
      <c r="C616">
        <f>'BANCO DE DADOS (2)'!A602</f>
        <v>0</v>
      </c>
      <c r="D616">
        <f>'BANCO DE DADOS (2)'!D602</f>
        <v>0</v>
      </c>
      <c r="E616">
        <f>'BANCO DE DADOS (2)'!E602</f>
        <v>0</v>
      </c>
      <c r="F616" s="178">
        <f>'BANCO DE DADOS (2)'!G602</f>
        <v>0</v>
      </c>
      <c r="G616">
        <f>'BANCO DE DADOS (2)'!F602</f>
        <v>0</v>
      </c>
      <c r="H616">
        <f>'BANCO DE DADOS (2)'!T602</f>
        <v>0</v>
      </c>
      <c r="I616">
        <f>'BANCO DE DADOS (2)'!U602</f>
        <v>0</v>
      </c>
      <c r="J616">
        <f>'BANCO DE DADOS (2)'!X602</f>
        <v>0</v>
      </c>
    </row>
    <row r="617" spans="1:10" x14ac:dyDescent="0.25">
      <c r="A617">
        <f>'BANCO DE DADOS (2)'!H603</f>
        <v>0</v>
      </c>
      <c r="B617">
        <f>'BANCO DE DADOS (2)'!L603</f>
        <v>0</v>
      </c>
      <c r="C617">
        <f>'BANCO DE DADOS (2)'!A603</f>
        <v>0</v>
      </c>
      <c r="D617">
        <f>'BANCO DE DADOS (2)'!D603</f>
        <v>0</v>
      </c>
      <c r="E617">
        <f>'BANCO DE DADOS (2)'!E603</f>
        <v>0</v>
      </c>
      <c r="F617" s="178">
        <f>'BANCO DE DADOS (2)'!G603</f>
        <v>0</v>
      </c>
      <c r="G617">
        <f>'BANCO DE DADOS (2)'!F603</f>
        <v>0</v>
      </c>
      <c r="H617">
        <f>'BANCO DE DADOS (2)'!T603</f>
        <v>0</v>
      </c>
      <c r="I617">
        <f>'BANCO DE DADOS (2)'!U603</f>
        <v>0</v>
      </c>
      <c r="J617">
        <f>'BANCO DE DADOS (2)'!X603</f>
        <v>0</v>
      </c>
    </row>
    <row r="618" spans="1:10" x14ac:dyDescent="0.25">
      <c r="A618">
        <f>'BANCO DE DADOS (2)'!H604</f>
        <v>0</v>
      </c>
      <c r="B618">
        <f>'BANCO DE DADOS (2)'!L604</f>
        <v>0</v>
      </c>
      <c r="C618">
        <f>'BANCO DE DADOS (2)'!A604</f>
        <v>0</v>
      </c>
      <c r="D618">
        <f>'BANCO DE DADOS (2)'!D604</f>
        <v>0</v>
      </c>
      <c r="E618">
        <f>'BANCO DE DADOS (2)'!E604</f>
        <v>0</v>
      </c>
      <c r="F618" s="178">
        <f>'BANCO DE DADOS (2)'!G604</f>
        <v>0</v>
      </c>
      <c r="G618">
        <f>'BANCO DE DADOS (2)'!F604</f>
        <v>0</v>
      </c>
      <c r="H618">
        <f>'BANCO DE DADOS (2)'!T604</f>
        <v>0</v>
      </c>
      <c r="I618">
        <f>'BANCO DE DADOS (2)'!U604</f>
        <v>0</v>
      </c>
      <c r="J618">
        <f>'BANCO DE DADOS (2)'!X604</f>
        <v>0</v>
      </c>
    </row>
    <row r="619" spans="1:10" x14ac:dyDescent="0.25">
      <c r="A619">
        <f>'BANCO DE DADOS (2)'!H605</f>
        <v>0</v>
      </c>
      <c r="B619">
        <f>'BANCO DE DADOS (2)'!L605</f>
        <v>0</v>
      </c>
      <c r="C619">
        <f>'BANCO DE DADOS (2)'!A605</f>
        <v>0</v>
      </c>
      <c r="D619">
        <f>'BANCO DE DADOS (2)'!D605</f>
        <v>0</v>
      </c>
      <c r="E619">
        <f>'BANCO DE DADOS (2)'!E605</f>
        <v>0</v>
      </c>
      <c r="F619" s="178">
        <f>'BANCO DE DADOS (2)'!G605</f>
        <v>0</v>
      </c>
      <c r="G619">
        <f>'BANCO DE DADOS (2)'!F605</f>
        <v>0</v>
      </c>
      <c r="H619">
        <f>'BANCO DE DADOS (2)'!T605</f>
        <v>0</v>
      </c>
      <c r="I619">
        <f>'BANCO DE DADOS (2)'!U605</f>
        <v>0</v>
      </c>
      <c r="J619">
        <f>'BANCO DE DADOS (2)'!X605</f>
        <v>0</v>
      </c>
    </row>
    <row r="620" spans="1:10" x14ac:dyDescent="0.25">
      <c r="A620">
        <f>'BANCO DE DADOS (2)'!H606</f>
        <v>0</v>
      </c>
      <c r="B620">
        <f>'BANCO DE DADOS (2)'!L606</f>
        <v>0</v>
      </c>
      <c r="C620">
        <f>'BANCO DE DADOS (2)'!A606</f>
        <v>0</v>
      </c>
      <c r="D620">
        <f>'BANCO DE DADOS (2)'!D606</f>
        <v>0</v>
      </c>
      <c r="E620">
        <f>'BANCO DE DADOS (2)'!E606</f>
        <v>0</v>
      </c>
      <c r="F620" s="178">
        <f>'BANCO DE DADOS (2)'!G606</f>
        <v>0</v>
      </c>
      <c r="G620">
        <f>'BANCO DE DADOS (2)'!F606</f>
        <v>0</v>
      </c>
      <c r="H620">
        <f>'BANCO DE DADOS (2)'!T606</f>
        <v>0</v>
      </c>
      <c r="I620">
        <f>'BANCO DE DADOS (2)'!U606</f>
        <v>0</v>
      </c>
      <c r="J620">
        <f>'BANCO DE DADOS (2)'!X606</f>
        <v>0</v>
      </c>
    </row>
    <row r="621" spans="1:10" x14ac:dyDescent="0.25">
      <c r="A621">
        <f>'BANCO DE DADOS (2)'!H607</f>
        <v>0</v>
      </c>
      <c r="B621">
        <f>'BANCO DE DADOS (2)'!L607</f>
        <v>0</v>
      </c>
      <c r="C621">
        <f>'BANCO DE DADOS (2)'!A607</f>
        <v>0</v>
      </c>
      <c r="D621">
        <f>'BANCO DE DADOS (2)'!D607</f>
        <v>0</v>
      </c>
      <c r="E621">
        <f>'BANCO DE DADOS (2)'!E607</f>
        <v>0</v>
      </c>
      <c r="F621" s="178">
        <f>'BANCO DE DADOS (2)'!G607</f>
        <v>0</v>
      </c>
      <c r="G621">
        <f>'BANCO DE DADOS (2)'!F607</f>
        <v>0</v>
      </c>
      <c r="H621">
        <f>'BANCO DE DADOS (2)'!T607</f>
        <v>0</v>
      </c>
      <c r="I621">
        <f>'BANCO DE DADOS (2)'!U607</f>
        <v>0</v>
      </c>
      <c r="J621">
        <f>'BANCO DE DADOS (2)'!X607</f>
        <v>0</v>
      </c>
    </row>
    <row r="622" spans="1:10" x14ac:dyDescent="0.25">
      <c r="A622">
        <f>'BANCO DE DADOS (2)'!H608</f>
        <v>0</v>
      </c>
      <c r="B622">
        <f>'BANCO DE DADOS (2)'!L608</f>
        <v>0</v>
      </c>
      <c r="C622">
        <f>'BANCO DE DADOS (2)'!A608</f>
        <v>0</v>
      </c>
      <c r="D622">
        <f>'BANCO DE DADOS (2)'!D608</f>
        <v>0</v>
      </c>
      <c r="E622">
        <f>'BANCO DE DADOS (2)'!E608</f>
        <v>0</v>
      </c>
      <c r="F622" s="178">
        <f>'BANCO DE DADOS (2)'!G608</f>
        <v>0</v>
      </c>
      <c r="G622">
        <f>'BANCO DE DADOS (2)'!F608</f>
        <v>0</v>
      </c>
      <c r="H622">
        <f>'BANCO DE DADOS (2)'!T608</f>
        <v>0</v>
      </c>
      <c r="I622">
        <f>'BANCO DE DADOS (2)'!U608</f>
        <v>0</v>
      </c>
      <c r="J622">
        <f>'BANCO DE DADOS (2)'!X608</f>
        <v>0</v>
      </c>
    </row>
    <row r="623" spans="1:10" x14ac:dyDescent="0.25">
      <c r="A623">
        <f>'BANCO DE DADOS (2)'!H609</f>
        <v>0</v>
      </c>
      <c r="B623">
        <f>'BANCO DE DADOS (2)'!L609</f>
        <v>0</v>
      </c>
      <c r="C623">
        <f>'BANCO DE DADOS (2)'!A609</f>
        <v>0</v>
      </c>
      <c r="D623">
        <f>'BANCO DE DADOS (2)'!D609</f>
        <v>0</v>
      </c>
      <c r="E623">
        <f>'BANCO DE DADOS (2)'!E609</f>
        <v>0</v>
      </c>
      <c r="F623" s="178">
        <f>'BANCO DE DADOS (2)'!G609</f>
        <v>0</v>
      </c>
      <c r="G623">
        <f>'BANCO DE DADOS (2)'!F609</f>
        <v>0</v>
      </c>
      <c r="H623">
        <f>'BANCO DE DADOS (2)'!T609</f>
        <v>0</v>
      </c>
      <c r="I623">
        <f>'BANCO DE DADOS (2)'!U609</f>
        <v>0</v>
      </c>
      <c r="J623">
        <f>'BANCO DE DADOS (2)'!X609</f>
        <v>0</v>
      </c>
    </row>
    <row r="624" spans="1:10" x14ac:dyDescent="0.25">
      <c r="A624">
        <f>'BANCO DE DADOS (2)'!H610</f>
        <v>0</v>
      </c>
      <c r="B624">
        <f>'BANCO DE DADOS (2)'!L610</f>
        <v>0</v>
      </c>
      <c r="C624">
        <f>'BANCO DE DADOS (2)'!A610</f>
        <v>0</v>
      </c>
      <c r="D624">
        <f>'BANCO DE DADOS (2)'!D610</f>
        <v>0</v>
      </c>
      <c r="E624">
        <f>'BANCO DE DADOS (2)'!E610</f>
        <v>0</v>
      </c>
      <c r="F624" s="178">
        <f>'BANCO DE DADOS (2)'!G610</f>
        <v>0</v>
      </c>
      <c r="G624">
        <f>'BANCO DE DADOS (2)'!F610</f>
        <v>0</v>
      </c>
      <c r="H624">
        <f>'BANCO DE DADOS (2)'!T610</f>
        <v>0</v>
      </c>
      <c r="I624">
        <f>'BANCO DE DADOS (2)'!U610</f>
        <v>0</v>
      </c>
      <c r="J624">
        <f>'BANCO DE DADOS (2)'!X610</f>
        <v>0</v>
      </c>
    </row>
    <row r="625" spans="1:10" x14ac:dyDescent="0.25">
      <c r="A625">
        <f>'BANCO DE DADOS (2)'!H611</f>
        <v>0</v>
      </c>
      <c r="B625">
        <f>'BANCO DE DADOS (2)'!L611</f>
        <v>0</v>
      </c>
      <c r="C625">
        <f>'BANCO DE DADOS (2)'!A611</f>
        <v>0</v>
      </c>
      <c r="D625">
        <f>'BANCO DE DADOS (2)'!D611</f>
        <v>0</v>
      </c>
      <c r="E625">
        <f>'BANCO DE DADOS (2)'!E611</f>
        <v>0</v>
      </c>
      <c r="F625" s="178">
        <f>'BANCO DE DADOS (2)'!G611</f>
        <v>0</v>
      </c>
      <c r="G625">
        <f>'BANCO DE DADOS (2)'!F611</f>
        <v>0</v>
      </c>
      <c r="H625">
        <f>'BANCO DE DADOS (2)'!T611</f>
        <v>0</v>
      </c>
      <c r="I625">
        <f>'BANCO DE DADOS (2)'!U611</f>
        <v>0</v>
      </c>
      <c r="J625">
        <f>'BANCO DE DADOS (2)'!X611</f>
        <v>0</v>
      </c>
    </row>
    <row r="626" spans="1:10" x14ac:dyDescent="0.25">
      <c r="A626">
        <f>'BANCO DE DADOS (2)'!H612</f>
        <v>0</v>
      </c>
      <c r="B626">
        <f>'BANCO DE DADOS (2)'!L612</f>
        <v>0</v>
      </c>
      <c r="C626">
        <f>'BANCO DE DADOS (2)'!A612</f>
        <v>0</v>
      </c>
      <c r="D626">
        <f>'BANCO DE DADOS (2)'!D612</f>
        <v>0</v>
      </c>
      <c r="E626">
        <f>'BANCO DE DADOS (2)'!E612</f>
        <v>0</v>
      </c>
      <c r="F626" s="178">
        <f>'BANCO DE DADOS (2)'!G612</f>
        <v>0</v>
      </c>
      <c r="G626">
        <f>'BANCO DE DADOS (2)'!F612</f>
        <v>0</v>
      </c>
      <c r="H626">
        <f>'BANCO DE DADOS (2)'!T612</f>
        <v>0</v>
      </c>
      <c r="I626">
        <f>'BANCO DE DADOS (2)'!U612</f>
        <v>0</v>
      </c>
      <c r="J626">
        <f>'BANCO DE DADOS (2)'!X612</f>
        <v>0</v>
      </c>
    </row>
    <row r="627" spans="1:10" x14ac:dyDescent="0.25">
      <c r="A627">
        <f>'BANCO DE DADOS (2)'!H613</f>
        <v>0</v>
      </c>
      <c r="B627">
        <f>'BANCO DE DADOS (2)'!L613</f>
        <v>0</v>
      </c>
      <c r="C627">
        <f>'BANCO DE DADOS (2)'!A613</f>
        <v>0</v>
      </c>
      <c r="D627">
        <f>'BANCO DE DADOS (2)'!D613</f>
        <v>0</v>
      </c>
      <c r="E627">
        <f>'BANCO DE DADOS (2)'!E613</f>
        <v>0</v>
      </c>
      <c r="F627" s="178">
        <f>'BANCO DE DADOS (2)'!G613</f>
        <v>0</v>
      </c>
      <c r="G627">
        <f>'BANCO DE DADOS (2)'!F613</f>
        <v>0</v>
      </c>
      <c r="H627">
        <f>'BANCO DE DADOS (2)'!T613</f>
        <v>0</v>
      </c>
      <c r="I627">
        <f>'BANCO DE DADOS (2)'!U613</f>
        <v>0</v>
      </c>
      <c r="J627">
        <f>'BANCO DE DADOS (2)'!X613</f>
        <v>0</v>
      </c>
    </row>
    <row r="628" spans="1:10" x14ac:dyDescent="0.25">
      <c r="A628">
        <f>'BANCO DE DADOS (2)'!H614</f>
        <v>0</v>
      </c>
      <c r="B628">
        <f>'BANCO DE DADOS (2)'!L614</f>
        <v>0</v>
      </c>
      <c r="C628">
        <f>'BANCO DE DADOS (2)'!A614</f>
        <v>0</v>
      </c>
      <c r="D628">
        <f>'BANCO DE DADOS (2)'!D614</f>
        <v>0</v>
      </c>
      <c r="E628">
        <f>'BANCO DE DADOS (2)'!E614</f>
        <v>0</v>
      </c>
      <c r="F628" s="178">
        <f>'BANCO DE DADOS (2)'!G614</f>
        <v>0</v>
      </c>
      <c r="G628">
        <f>'BANCO DE DADOS (2)'!F614</f>
        <v>0</v>
      </c>
      <c r="H628">
        <f>'BANCO DE DADOS (2)'!T614</f>
        <v>0</v>
      </c>
      <c r="I628">
        <f>'BANCO DE DADOS (2)'!U614</f>
        <v>0</v>
      </c>
      <c r="J628">
        <f>'BANCO DE DADOS (2)'!X614</f>
        <v>0</v>
      </c>
    </row>
    <row r="629" spans="1:10" x14ac:dyDescent="0.25">
      <c r="A629">
        <f>'BANCO DE DADOS (2)'!H615</f>
        <v>0</v>
      </c>
      <c r="B629">
        <f>'BANCO DE DADOS (2)'!L615</f>
        <v>0</v>
      </c>
      <c r="C629">
        <f>'BANCO DE DADOS (2)'!A615</f>
        <v>0</v>
      </c>
      <c r="D629">
        <f>'BANCO DE DADOS (2)'!D615</f>
        <v>0</v>
      </c>
      <c r="E629">
        <f>'BANCO DE DADOS (2)'!E615</f>
        <v>0</v>
      </c>
      <c r="F629" s="178">
        <f>'BANCO DE DADOS (2)'!G615</f>
        <v>0</v>
      </c>
      <c r="G629">
        <f>'BANCO DE DADOS (2)'!F615</f>
        <v>0</v>
      </c>
      <c r="H629">
        <f>'BANCO DE DADOS (2)'!T615</f>
        <v>0</v>
      </c>
      <c r="I629">
        <f>'BANCO DE DADOS (2)'!U615</f>
        <v>0</v>
      </c>
      <c r="J629">
        <f>'BANCO DE DADOS (2)'!X615</f>
        <v>0</v>
      </c>
    </row>
    <row r="630" spans="1:10" x14ac:dyDescent="0.25">
      <c r="A630">
        <f>'BANCO DE DADOS (2)'!H616</f>
        <v>0</v>
      </c>
      <c r="B630">
        <f>'BANCO DE DADOS (2)'!L616</f>
        <v>0</v>
      </c>
      <c r="C630">
        <f>'BANCO DE DADOS (2)'!A616</f>
        <v>0</v>
      </c>
      <c r="D630">
        <f>'BANCO DE DADOS (2)'!D616</f>
        <v>0</v>
      </c>
      <c r="E630">
        <f>'BANCO DE DADOS (2)'!E616</f>
        <v>0</v>
      </c>
      <c r="F630" s="178">
        <f>'BANCO DE DADOS (2)'!G616</f>
        <v>0</v>
      </c>
      <c r="G630">
        <f>'BANCO DE DADOS (2)'!F616</f>
        <v>0</v>
      </c>
      <c r="H630">
        <f>'BANCO DE DADOS (2)'!T616</f>
        <v>0</v>
      </c>
      <c r="I630">
        <f>'BANCO DE DADOS (2)'!U616</f>
        <v>0</v>
      </c>
      <c r="J630">
        <f>'BANCO DE DADOS (2)'!X616</f>
        <v>0</v>
      </c>
    </row>
    <row r="631" spans="1:10" x14ac:dyDescent="0.25">
      <c r="A631">
        <f>'BANCO DE DADOS (2)'!H617</f>
        <v>0</v>
      </c>
      <c r="B631">
        <f>'BANCO DE DADOS (2)'!L617</f>
        <v>0</v>
      </c>
      <c r="C631">
        <f>'BANCO DE DADOS (2)'!A617</f>
        <v>0</v>
      </c>
      <c r="D631">
        <f>'BANCO DE DADOS (2)'!D617</f>
        <v>0</v>
      </c>
      <c r="E631">
        <f>'BANCO DE DADOS (2)'!E617</f>
        <v>0</v>
      </c>
      <c r="F631" s="178">
        <f>'BANCO DE DADOS (2)'!G617</f>
        <v>0</v>
      </c>
      <c r="G631">
        <f>'BANCO DE DADOS (2)'!F617</f>
        <v>0</v>
      </c>
      <c r="H631">
        <f>'BANCO DE DADOS (2)'!T617</f>
        <v>0</v>
      </c>
      <c r="I631">
        <f>'BANCO DE DADOS (2)'!U617</f>
        <v>0</v>
      </c>
      <c r="J631">
        <f>'BANCO DE DADOS (2)'!X617</f>
        <v>0</v>
      </c>
    </row>
    <row r="632" spans="1:10" x14ac:dyDescent="0.25">
      <c r="A632">
        <f>'BANCO DE DADOS (2)'!H618</f>
        <v>0</v>
      </c>
      <c r="B632">
        <f>'BANCO DE DADOS (2)'!L618</f>
        <v>0</v>
      </c>
      <c r="C632">
        <f>'BANCO DE DADOS (2)'!A618</f>
        <v>0</v>
      </c>
      <c r="D632">
        <f>'BANCO DE DADOS (2)'!D618</f>
        <v>0</v>
      </c>
      <c r="E632">
        <f>'BANCO DE DADOS (2)'!E618</f>
        <v>0</v>
      </c>
      <c r="F632" s="178">
        <f>'BANCO DE DADOS (2)'!G618</f>
        <v>0</v>
      </c>
      <c r="G632">
        <f>'BANCO DE DADOS (2)'!F618</f>
        <v>0</v>
      </c>
      <c r="H632">
        <f>'BANCO DE DADOS (2)'!T618</f>
        <v>0</v>
      </c>
      <c r="I632">
        <f>'BANCO DE DADOS (2)'!U618</f>
        <v>0</v>
      </c>
      <c r="J632">
        <f>'BANCO DE DADOS (2)'!X618</f>
        <v>0</v>
      </c>
    </row>
    <row r="633" spans="1:10" x14ac:dyDescent="0.25">
      <c r="A633">
        <f>'BANCO DE DADOS (2)'!H619</f>
        <v>0</v>
      </c>
      <c r="B633">
        <f>'BANCO DE DADOS (2)'!L619</f>
        <v>0</v>
      </c>
      <c r="C633">
        <f>'BANCO DE DADOS (2)'!A619</f>
        <v>0</v>
      </c>
      <c r="D633">
        <f>'BANCO DE DADOS (2)'!D619</f>
        <v>0</v>
      </c>
      <c r="E633">
        <f>'BANCO DE DADOS (2)'!E619</f>
        <v>0</v>
      </c>
      <c r="F633" s="178">
        <f>'BANCO DE DADOS (2)'!G619</f>
        <v>0</v>
      </c>
      <c r="G633">
        <f>'BANCO DE DADOS (2)'!F619</f>
        <v>0</v>
      </c>
      <c r="H633">
        <f>'BANCO DE DADOS (2)'!T619</f>
        <v>0</v>
      </c>
      <c r="I633">
        <f>'BANCO DE DADOS (2)'!U619</f>
        <v>0</v>
      </c>
      <c r="J633">
        <f>'BANCO DE DADOS (2)'!X619</f>
        <v>0</v>
      </c>
    </row>
    <row r="634" spans="1:10" x14ac:dyDescent="0.25">
      <c r="A634">
        <f>'BANCO DE DADOS (2)'!H620</f>
        <v>0</v>
      </c>
      <c r="B634">
        <f>'BANCO DE DADOS (2)'!L620</f>
        <v>0</v>
      </c>
      <c r="C634">
        <f>'BANCO DE DADOS (2)'!A620</f>
        <v>0</v>
      </c>
      <c r="D634">
        <f>'BANCO DE DADOS (2)'!D620</f>
        <v>0</v>
      </c>
      <c r="E634">
        <f>'BANCO DE DADOS (2)'!E620</f>
        <v>0</v>
      </c>
      <c r="F634" s="178">
        <f>'BANCO DE DADOS (2)'!G620</f>
        <v>0</v>
      </c>
      <c r="G634">
        <f>'BANCO DE DADOS (2)'!F620</f>
        <v>0</v>
      </c>
      <c r="H634">
        <f>'BANCO DE DADOS (2)'!T620</f>
        <v>0</v>
      </c>
      <c r="I634">
        <f>'BANCO DE DADOS (2)'!U620</f>
        <v>0</v>
      </c>
      <c r="J634">
        <f>'BANCO DE DADOS (2)'!X620</f>
        <v>0</v>
      </c>
    </row>
    <row r="635" spans="1:10" x14ac:dyDescent="0.25">
      <c r="A635">
        <f>'BANCO DE DADOS (2)'!H621</f>
        <v>0</v>
      </c>
      <c r="B635">
        <f>'BANCO DE DADOS (2)'!L621</f>
        <v>0</v>
      </c>
      <c r="C635">
        <f>'BANCO DE DADOS (2)'!A621</f>
        <v>0</v>
      </c>
      <c r="D635">
        <f>'BANCO DE DADOS (2)'!D621</f>
        <v>0</v>
      </c>
      <c r="E635">
        <f>'BANCO DE DADOS (2)'!E621</f>
        <v>0</v>
      </c>
      <c r="F635" s="178">
        <f>'BANCO DE DADOS (2)'!G621</f>
        <v>0</v>
      </c>
      <c r="G635">
        <f>'BANCO DE DADOS (2)'!F621</f>
        <v>0</v>
      </c>
      <c r="H635">
        <f>'BANCO DE DADOS (2)'!T621</f>
        <v>0</v>
      </c>
      <c r="I635">
        <f>'BANCO DE DADOS (2)'!U621</f>
        <v>0</v>
      </c>
      <c r="J635">
        <f>'BANCO DE DADOS (2)'!X621</f>
        <v>0</v>
      </c>
    </row>
    <row r="636" spans="1:10" x14ac:dyDescent="0.25">
      <c r="A636">
        <f>'BANCO DE DADOS (2)'!H622</f>
        <v>0</v>
      </c>
      <c r="B636">
        <f>'BANCO DE DADOS (2)'!L622</f>
        <v>0</v>
      </c>
      <c r="C636">
        <f>'BANCO DE DADOS (2)'!A622</f>
        <v>0</v>
      </c>
      <c r="D636">
        <f>'BANCO DE DADOS (2)'!D622</f>
        <v>0</v>
      </c>
      <c r="E636">
        <f>'BANCO DE DADOS (2)'!E622</f>
        <v>0</v>
      </c>
      <c r="F636" s="178">
        <f>'BANCO DE DADOS (2)'!G622</f>
        <v>0</v>
      </c>
      <c r="G636">
        <f>'BANCO DE DADOS (2)'!F622</f>
        <v>0</v>
      </c>
      <c r="H636">
        <f>'BANCO DE DADOS (2)'!T622</f>
        <v>0</v>
      </c>
      <c r="I636">
        <f>'BANCO DE DADOS (2)'!U622</f>
        <v>0</v>
      </c>
      <c r="J636">
        <f>'BANCO DE DADOS (2)'!X622</f>
        <v>0</v>
      </c>
    </row>
    <row r="637" spans="1:10" x14ac:dyDescent="0.25">
      <c r="A637">
        <f>'BANCO DE DADOS (2)'!H623</f>
        <v>0</v>
      </c>
      <c r="B637">
        <f>'BANCO DE DADOS (2)'!L623</f>
        <v>0</v>
      </c>
      <c r="C637">
        <f>'BANCO DE DADOS (2)'!A623</f>
        <v>0</v>
      </c>
      <c r="D637">
        <f>'BANCO DE DADOS (2)'!D623</f>
        <v>0</v>
      </c>
      <c r="E637">
        <f>'BANCO DE DADOS (2)'!E623</f>
        <v>0</v>
      </c>
      <c r="F637" s="178">
        <f>'BANCO DE DADOS (2)'!G623</f>
        <v>0</v>
      </c>
      <c r="G637">
        <f>'BANCO DE DADOS (2)'!F623</f>
        <v>0</v>
      </c>
      <c r="H637">
        <f>'BANCO DE DADOS (2)'!T623</f>
        <v>0</v>
      </c>
      <c r="I637">
        <f>'BANCO DE DADOS (2)'!U623</f>
        <v>0</v>
      </c>
      <c r="J637">
        <f>'BANCO DE DADOS (2)'!X623</f>
        <v>0</v>
      </c>
    </row>
    <row r="638" spans="1:10" x14ac:dyDescent="0.25">
      <c r="A638">
        <f>'BANCO DE DADOS (2)'!H624</f>
        <v>0</v>
      </c>
      <c r="B638">
        <f>'BANCO DE DADOS (2)'!L624</f>
        <v>0</v>
      </c>
      <c r="C638">
        <f>'BANCO DE DADOS (2)'!A624</f>
        <v>0</v>
      </c>
      <c r="D638">
        <f>'BANCO DE DADOS (2)'!D624</f>
        <v>0</v>
      </c>
      <c r="E638">
        <f>'BANCO DE DADOS (2)'!E624</f>
        <v>0</v>
      </c>
      <c r="F638" s="178">
        <f>'BANCO DE DADOS (2)'!G624</f>
        <v>0</v>
      </c>
      <c r="G638">
        <f>'BANCO DE DADOS (2)'!F624</f>
        <v>0</v>
      </c>
      <c r="H638">
        <f>'BANCO DE DADOS (2)'!T624</f>
        <v>0</v>
      </c>
      <c r="I638">
        <f>'BANCO DE DADOS (2)'!U624</f>
        <v>0</v>
      </c>
      <c r="J638">
        <f>'BANCO DE DADOS (2)'!X624</f>
        <v>0</v>
      </c>
    </row>
    <row r="639" spans="1:10" x14ac:dyDescent="0.25">
      <c r="A639">
        <f>'BANCO DE DADOS (2)'!H625</f>
        <v>0</v>
      </c>
      <c r="B639">
        <f>'BANCO DE DADOS (2)'!L625</f>
        <v>0</v>
      </c>
      <c r="C639">
        <f>'BANCO DE DADOS (2)'!A625</f>
        <v>0</v>
      </c>
      <c r="D639">
        <f>'BANCO DE DADOS (2)'!D625</f>
        <v>0</v>
      </c>
      <c r="E639">
        <f>'BANCO DE DADOS (2)'!E625</f>
        <v>0</v>
      </c>
      <c r="F639" s="178">
        <f>'BANCO DE DADOS (2)'!G625</f>
        <v>0</v>
      </c>
      <c r="G639">
        <f>'BANCO DE DADOS (2)'!F625</f>
        <v>0</v>
      </c>
      <c r="H639">
        <f>'BANCO DE DADOS (2)'!T625</f>
        <v>0</v>
      </c>
      <c r="I639">
        <f>'BANCO DE DADOS (2)'!U625</f>
        <v>0</v>
      </c>
      <c r="J639">
        <f>'BANCO DE DADOS (2)'!X625</f>
        <v>0</v>
      </c>
    </row>
    <row r="640" spans="1:10" x14ac:dyDescent="0.25">
      <c r="A640">
        <f>'BANCO DE DADOS (2)'!H626</f>
        <v>0</v>
      </c>
      <c r="B640">
        <f>'BANCO DE DADOS (2)'!L626</f>
        <v>0</v>
      </c>
      <c r="C640">
        <f>'BANCO DE DADOS (2)'!A626</f>
        <v>0</v>
      </c>
      <c r="D640">
        <f>'BANCO DE DADOS (2)'!D626</f>
        <v>0</v>
      </c>
      <c r="E640">
        <f>'BANCO DE DADOS (2)'!E626</f>
        <v>0</v>
      </c>
      <c r="F640" s="178">
        <f>'BANCO DE DADOS (2)'!G626</f>
        <v>0</v>
      </c>
      <c r="G640">
        <f>'BANCO DE DADOS (2)'!F626</f>
        <v>0</v>
      </c>
      <c r="H640">
        <f>'BANCO DE DADOS (2)'!T626</f>
        <v>0</v>
      </c>
      <c r="I640">
        <f>'BANCO DE DADOS (2)'!U626</f>
        <v>0</v>
      </c>
      <c r="J640">
        <f>'BANCO DE DADOS (2)'!X626</f>
        <v>0</v>
      </c>
    </row>
    <row r="641" spans="1:10" x14ac:dyDescent="0.25">
      <c r="A641">
        <f>'BANCO DE DADOS (2)'!H627</f>
        <v>0</v>
      </c>
      <c r="B641">
        <f>'BANCO DE DADOS (2)'!L627</f>
        <v>0</v>
      </c>
      <c r="C641">
        <f>'BANCO DE DADOS (2)'!A627</f>
        <v>0</v>
      </c>
      <c r="D641">
        <f>'BANCO DE DADOS (2)'!D627</f>
        <v>0</v>
      </c>
      <c r="E641">
        <f>'BANCO DE DADOS (2)'!E627</f>
        <v>0</v>
      </c>
      <c r="F641" s="178">
        <f>'BANCO DE DADOS (2)'!G627</f>
        <v>0</v>
      </c>
      <c r="G641">
        <f>'BANCO DE DADOS (2)'!F627</f>
        <v>0</v>
      </c>
      <c r="H641">
        <f>'BANCO DE DADOS (2)'!T627</f>
        <v>0</v>
      </c>
      <c r="I641">
        <f>'BANCO DE DADOS (2)'!U627</f>
        <v>0</v>
      </c>
      <c r="J641">
        <f>'BANCO DE DADOS (2)'!X627</f>
        <v>0</v>
      </c>
    </row>
    <row r="642" spans="1:10" x14ac:dyDescent="0.25">
      <c r="A642">
        <f>'BANCO DE DADOS (2)'!H628</f>
        <v>0</v>
      </c>
      <c r="B642">
        <f>'BANCO DE DADOS (2)'!L628</f>
        <v>0</v>
      </c>
      <c r="C642">
        <f>'BANCO DE DADOS (2)'!A628</f>
        <v>0</v>
      </c>
      <c r="D642">
        <f>'BANCO DE DADOS (2)'!D628</f>
        <v>0</v>
      </c>
      <c r="E642">
        <f>'BANCO DE DADOS (2)'!E628</f>
        <v>0</v>
      </c>
      <c r="F642" s="178">
        <f>'BANCO DE DADOS (2)'!G628</f>
        <v>0</v>
      </c>
      <c r="G642">
        <f>'BANCO DE DADOS (2)'!F628</f>
        <v>0</v>
      </c>
      <c r="H642">
        <f>'BANCO DE DADOS (2)'!T628</f>
        <v>0</v>
      </c>
      <c r="I642">
        <f>'BANCO DE DADOS (2)'!U628</f>
        <v>0</v>
      </c>
      <c r="J642">
        <f>'BANCO DE DADOS (2)'!X628</f>
        <v>0</v>
      </c>
    </row>
    <row r="643" spans="1:10" x14ac:dyDescent="0.25">
      <c r="A643">
        <f>'BANCO DE DADOS (2)'!H629</f>
        <v>0</v>
      </c>
      <c r="B643">
        <f>'BANCO DE DADOS (2)'!L629</f>
        <v>0</v>
      </c>
      <c r="C643">
        <f>'BANCO DE DADOS (2)'!A629</f>
        <v>0</v>
      </c>
      <c r="D643">
        <f>'BANCO DE DADOS (2)'!D629</f>
        <v>0</v>
      </c>
      <c r="E643">
        <f>'BANCO DE DADOS (2)'!E629</f>
        <v>0</v>
      </c>
      <c r="F643" s="178">
        <f>'BANCO DE DADOS (2)'!G629</f>
        <v>0</v>
      </c>
      <c r="G643">
        <f>'BANCO DE DADOS (2)'!F629</f>
        <v>0</v>
      </c>
      <c r="H643">
        <f>'BANCO DE DADOS (2)'!T629</f>
        <v>0</v>
      </c>
      <c r="I643">
        <f>'BANCO DE DADOS (2)'!U629</f>
        <v>0</v>
      </c>
      <c r="J643">
        <f>'BANCO DE DADOS (2)'!X629</f>
        <v>0</v>
      </c>
    </row>
    <row r="644" spans="1:10" x14ac:dyDescent="0.25">
      <c r="A644">
        <f>'BANCO DE DADOS (2)'!H630</f>
        <v>0</v>
      </c>
      <c r="B644">
        <f>'BANCO DE DADOS (2)'!L630</f>
        <v>0</v>
      </c>
      <c r="C644">
        <f>'BANCO DE DADOS (2)'!A630</f>
        <v>0</v>
      </c>
      <c r="D644">
        <f>'BANCO DE DADOS (2)'!D630</f>
        <v>0</v>
      </c>
      <c r="E644">
        <f>'BANCO DE DADOS (2)'!E630</f>
        <v>0</v>
      </c>
      <c r="F644" s="178">
        <f>'BANCO DE DADOS (2)'!G630</f>
        <v>0</v>
      </c>
      <c r="G644">
        <f>'BANCO DE DADOS (2)'!F630</f>
        <v>0</v>
      </c>
      <c r="H644">
        <f>'BANCO DE DADOS (2)'!T630</f>
        <v>0</v>
      </c>
      <c r="I644">
        <f>'BANCO DE DADOS (2)'!U630</f>
        <v>0</v>
      </c>
      <c r="J644">
        <f>'BANCO DE DADOS (2)'!X630</f>
        <v>0</v>
      </c>
    </row>
    <row r="645" spans="1:10" x14ac:dyDescent="0.25">
      <c r="A645">
        <f>'BANCO DE DADOS (2)'!H631</f>
        <v>0</v>
      </c>
      <c r="B645">
        <f>'BANCO DE DADOS (2)'!L631</f>
        <v>0</v>
      </c>
      <c r="C645">
        <f>'BANCO DE DADOS (2)'!A631</f>
        <v>0</v>
      </c>
      <c r="D645">
        <f>'BANCO DE DADOS (2)'!D631</f>
        <v>0</v>
      </c>
      <c r="E645">
        <f>'BANCO DE DADOS (2)'!E631</f>
        <v>0</v>
      </c>
      <c r="F645" s="178">
        <f>'BANCO DE DADOS (2)'!G631</f>
        <v>0</v>
      </c>
      <c r="G645">
        <f>'BANCO DE DADOS (2)'!F631</f>
        <v>0</v>
      </c>
      <c r="H645">
        <f>'BANCO DE DADOS (2)'!T631</f>
        <v>0</v>
      </c>
      <c r="I645">
        <f>'BANCO DE DADOS (2)'!U631</f>
        <v>0</v>
      </c>
      <c r="J645">
        <f>'BANCO DE DADOS (2)'!X631</f>
        <v>0</v>
      </c>
    </row>
    <row r="646" spans="1:10" x14ac:dyDescent="0.25">
      <c r="A646">
        <f>'BANCO DE DADOS (2)'!H632</f>
        <v>0</v>
      </c>
      <c r="B646">
        <f>'BANCO DE DADOS (2)'!L632</f>
        <v>0</v>
      </c>
      <c r="C646">
        <f>'BANCO DE DADOS (2)'!A632</f>
        <v>0</v>
      </c>
      <c r="D646">
        <f>'BANCO DE DADOS (2)'!D632</f>
        <v>0</v>
      </c>
      <c r="E646">
        <f>'BANCO DE DADOS (2)'!E632</f>
        <v>0</v>
      </c>
      <c r="F646" s="178">
        <f>'BANCO DE DADOS (2)'!G632</f>
        <v>0</v>
      </c>
      <c r="G646">
        <f>'BANCO DE DADOS (2)'!F632</f>
        <v>0</v>
      </c>
      <c r="H646">
        <f>'BANCO DE DADOS (2)'!T632</f>
        <v>0</v>
      </c>
      <c r="I646">
        <f>'BANCO DE DADOS (2)'!U632</f>
        <v>0</v>
      </c>
      <c r="J646">
        <f>'BANCO DE DADOS (2)'!X632</f>
        <v>0</v>
      </c>
    </row>
    <row r="647" spans="1:10" x14ac:dyDescent="0.25">
      <c r="A647">
        <f>'BANCO DE DADOS (2)'!H633</f>
        <v>0</v>
      </c>
      <c r="B647">
        <f>'BANCO DE DADOS (2)'!L633</f>
        <v>0</v>
      </c>
      <c r="C647">
        <f>'BANCO DE DADOS (2)'!A633</f>
        <v>0</v>
      </c>
      <c r="D647">
        <f>'BANCO DE DADOS (2)'!D633</f>
        <v>0</v>
      </c>
      <c r="E647">
        <f>'BANCO DE DADOS (2)'!E633</f>
        <v>0</v>
      </c>
      <c r="F647" s="178">
        <f>'BANCO DE DADOS (2)'!G633</f>
        <v>0</v>
      </c>
      <c r="G647">
        <f>'BANCO DE DADOS (2)'!F633</f>
        <v>0</v>
      </c>
      <c r="H647">
        <f>'BANCO DE DADOS (2)'!T633</f>
        <v>0</v>
      </c>
      <c r="I647">
        <f>'BANCO DE DADOS (2)'!U633</f>
        <v>0</v>
      </c>
      <c r="J647">
        <f>'BANCO DE DADOS (2)'!X633</f>
        <v>0</v>
      </c>
    </row>
    <row r="648" spans="1:10" x14ac:dyDescent="0.25">
      <c r="A648">
        <f>'BANCO DE DADOS (2)'!H634</f>
        <v>0</v>
      </c>
      <c r="B648">
        <f>'BANCO DE DADOS (2)'!L634</f>
        <v>0</v>
      </c>
      <c r="C648">
        <f>'BANCO DE DADOS (2)'!A634</f>
        <v>0</v>
      </c>
      <c r="D648">
        <f>'BANCO DE DADOS (2)'!D634</f>
        <v>0</v>
      </c>
      <c r="E648">
        <f>'BANCO DE DADOS (2)'!E634</f>
        <v>0</v>
      </c>
      <c r="F648" s="178">
        <f>'BANCO DE DADOS (2)'!G634</f>
        <v>0</v>
      </c>
      <c r="G648">
        <f>'BANCO DE DADOS (2)'!F634</f>
        <v>0</v>
      </c>
      <c r="H648">
        <f>'BANCO DE DADOS (2)'!T634</f>
        <v>0</v>
      </c>
      <c r="I648">
        <f>'BANCO DE DADOS (2)'!U634</f>
        <v>0</v>
      </c>
      <c r="J648">
        <f>'BANCO DE DADOS (2)'!X634</f>
        <v>0</v>
      </c>
    </row>
    <row r="649" spans="1:10" x14ac:dyDescent="0.25">
      <c r="A649">
        <f>'BANCO DE DADOS (2)'!H635</f>
        <v>0</v>
      </c>
      <c r="B649">
        <f>'BANCO DE DADOS (2)'!L635</f>
        <v>0</v>
      </c>
      <c r="C649">
        <f>'BANCO DE DADOS (2)'!A635</f>
        <v>0</v>
      </c>
      <c r="D649">
        <f>'BANCO DE DADOS (2)'!D635</f>
        <v>0</v>
      </c>
      <c r="E649">
        <f>'BANCO DE DADOS (2)'!E635</f>
        <v>0</v>
      </c>
      <c r="F649" s="178">
        <f>'BANCO DE DADOS (2)'!G635</f>
        <v>0</v>
      </c>
      <c r="G649">
        <f>'BANCO DE DADOS (2)'!F635</f>
        <v>0</v>
      </c>
      <c r="H649">
        <f>'BANCO DE DADOS (2)'!T635</f>
        <v>0</v>
      </c>
      <c r="I649">
        <f>'BANCO DE DADOS (2)'!U635</f>
        <v>0</v>
      </c>
      <c r="J649">
        <f>'BANCO DE DADOS (2)'!X635</f>
        <v>0</v>
      </c>
    </row>
    <row r="650" spans="1:10" x14ac:dyDescent="0.25">
      <c r="A650">
        <f>'BANCO DE DADOS (2)'!H636</f>
        <v>0</v>
      </c>
      <c r="B650">
        <f>'BANCO DE DADOS (2)'!L636</f>
        <v>0</v>
      </c>
      <c r="C650">
        <f>'BANCO DE DADOS (2)'!A636</f>
        <v>0</v>
      </c>
      <c r="D650">
        <f>'BANCO DE DADOS (2)'!D636</f>
        <v>0</v>
      </c>
      <c r="E650">
        <f>'BANCO DE DADOS (2)'!E636</f>
        <v>0</v>
      </c>
      <c r="F650" s="178">
        <f>'BANCO DE DADOS (2)'!G636</f>
        <v>0</v>
      </c>
      <c r="G650">
        <f>'BANCO DE DADOS (2)'!F636</f>
        <v>0</v>
      </c>
      <c r="H650">
        <f>'BANCO DE DADOS (2)'!T636</f>
        <v>0</v>
      </c>
      <c r="I650">
        <f>'BANCO DE DADOS (2)'!U636</f>
        <v>0</v>
      </c>
      <c r="J650">
        <f>'BANCO DE DADOS (2)'!X636</f>
        <v>0</v>
      </c>
    </row>
    <row r="651" spans="1:10" x14ac:dyDescent="0.25">
      <c r="A651">
        <f>'BANCO DE DADOS (2)'!H637</f>
        <v>0</v>
      </c>
      <c r="B651">
        <f>'BANCO DE DADOS (2)'!L637</f>
        <v>0</v>
      </c>
      <c r="C651">
        <f>'BANCO DE DADOS (2)'!A637</f>
        <v>0</v>
      </c>
      <c r="D651">
        <f>'BANCO DE DADOS (2)'!D637</f>
        <v>0</v>
      </c>
      <c r="E651">
        <f>'BANCO DE DADOS (2)'!E637</f>
        <v>0</v>
      </c>
      <c r="F651" s="178">
        <f>'BANCO DE DADOS (2)'!G637</f>
        <v>0</v>
      </c>
      <c r="G651">
        <f>'BANCO DE DADOS (2)'!F637</f>
        <v>0</v>
      </c>
      <c r="H651">
        <f>'BANCO DE DADOS (2)'!T637</f>
        <v>0</v>
      </c>
      <c r="I651">
        <f>'BANCO DE DADOS (2)'!U637</f>
        <v>0</v>
      </c>
      <c r="J651">
        <f>'BANCO DE DADOS (2)'!X637</f>
        <v>0</v>
      </c>
    </row>
    <row r="652" spans="1:10" x14ac:dyDescent="0.25">
      <c r="A652">
        <f>'BANCO DE DADOS (2)'!H638</f>
        <v>0</v>
      </c>
      <c r="B652">
        <f>'BANCO DE DADOS (2)'!L638</f>
        <v>0</v>
      </c>
      <c r="C652">
        <f>'BANCO DE DADOS (2)'!A638</f>
        <v>0</v>
      </c>
      <c r="D652">
        <f>'BANCO DE DADOS (2)'!D638</f>
        <v>0</v>
      </c>
      <c r="E652">
        <f>'BANCO DE DADOS (2)'!E638</f>
        <v>0</v>
      </c>
      <c r="F652" s="178">
        <f>'BANCO DE DADOS (2)'!G638</f>
        <v>0</v>
      </c>
      <c r="G652">
        <f>'BANCO DE DADOS (2)'!F638</f>
        <v>0</v>
      </c>
      <c r="H652">
        <f>'BANCO DE DADOS (2)'!T638</f>
        <v>0</v>
      </c>
      <c r="I652">
        <f>'BANCO DE DADOS (2)'!U638</f>
        <v>0</v>
      </c>
      <c r="J652">
        <f>'BANCO DE DADOS (2)'!X638</f>
        <v>0</v>
      </c>
    </row>
    <row r="653" spans="1:10" x14ac:dyDescent="0.25">
      <c r="A653">
        <f>'BANCO DE DADOS (2)'!H639</f>
        <v>0</v>
      </c>
      <c r="B653">
        <f>'BANCO DE DADOS (2)'!L639</f>
        <v>0</v>
      </c>
      <c r="C653">
        <f>'BANCO DE DADOS (2)'!A639</f>
        <v>0</v>
      </c>
      <c r="D653">
        <f>'BANCO DE DADOS (2)'!D639</f>
        <v>0</v>
      </c>
      <c r="E653">
        <f>'BANCO DE DADOS (2)'!E639</f>
        <v>0</v>
      </c>
      <c r="F653" s="178">
        <f>'BANCO DE DADOS (2)'!G639</f>
        <v>0</v>
      </c>
      <c r="G653">
        <f>'BANCO DE DADOS (2)'!F639</f>
        <v>0</v>
      </c>
      <c r="H653">
        <f>'BANCO DE DADOS (2)'!T639</f>
        <v>0</v>
      </c>
      <c r="I653">
        <f>'BANCO DE DADOS (2)'!U639</f>
        <v>0</v>
      </c>
      <c r="J653">
        <f>'BANCO DE DADOS (2)'!X639</f>
        <v>0</v>
      </c>
    </row>
    <row r="654" spans="1:10" x14ac:dyDescent="0.25">
      <c r="A654">
        <f>'BANCO DE DADOS (2)'!H640</f>
        <v>0</v>
      </c>
      <c r="B654">
        <f>'BANCO DE DADOS (2)'!L640</f>
        <v>0</v>
      </c>
      <c r="C654">
        <f>'BANCO DE DADOS (2)'!A640</f>
        <v>0</v>
      </c>
      <c r="D654">
        <f>'BANCO DE DADOS (2)'!D640</f>
        <v>0</v>
      </c>
      <c r="E654">
        <f>'BANCO DE DADOS (2)'!E640</f>
        <v>0</v>
      </c>
      <c r="F654" s="178">
        <f>'BANCO DE DADOS (2)'!G640</f>
        <v>0</v>
      </c>
      <c r="G654">
        <f>'BANCO DE DADOS (2)'!F640</f>
        <v>0</v>
      </c>
      <c r="H654">
        <f>'BANCO DE DADOS (2)'!T640</f>
        <v>0</v>
      </c>
      <c r="I654">
        <f>'BANCO DE DADOS (2)'!U640</f>
        <v>0</v>
      </c>
      <c r="J654">
        <f>'BANCO DE DADOS (2)'!X640</f>
        <v>0</v>
      </c>
    </row>
    <row r="655" spans="1:10" x14ac:dyDescent="0.25">
      <c r="A655">
        <f>'BANCO DE DADOS (2)'!H641</f>
        <v>0</v>
      </c>
      <c r="B655">
        <f>'BANCO DE DADOS (2)'!L641</f>
        <v>0</v>
      </c>
      <c r="C655">
        <f>'BANCO DE DADOS (2)'!A641</f>
        <v>0</v>
      </c>
      <c r="D655">
        <f>'BANCO DE DADOS (2)'!D641</f>
        <v>0</v>
      </c>
      <c r="E655">
        <f>'BANCO DE DADOS (2)'!E641</f>
        <v>0</v>
      </c>
      <c r="F655" s="178">
        <f>'BANCO DE DADOS (2)'!G641</f>
        <v>0</v>
      </c>
      <c r="G655">
        <f>'BANCO DE DADOS (2)'!F641</f>
        <v>0</v>
      </c>
      <c r="H655">
        <f>'BANCO DE DADOS (2)'!T641</f>
        <v>0</v>
      </c>
      <c r="I655">
        <f>'BANCO DE DADOS (2)'!U641</f>
        <v>0</v>
      </c>
      <c r="J655">
        <f>'BANCO DE DADOS (2)'!X641</f>
        <v>0</v>
      </c>
    </row>
    <row r="656" spans="1:10" x14ac:dyDescent="0.25">
      <c r="A656">
        <f>'BANCO DE DADOS (2)'!H642</f>
        <v>0</v>
      </c>
      <c r="B656">
        <f>'BANCO DE DADOS (2)'!L642</f>
        <v>0</v>
      </c>
      <c r="C656">
        <f>'BANCO DE DADOS (2)'!A642</f>
        <v>0</v>
      </c>
      <c r="D656">
        <f>'BANCO DE DADOS (2)'!D642</f>
        <v>0</v>
      </c>
      <c r="E656">
        <f>'BANCO DE DADOS (2)'!E642</f>
        <v>0</v>
      </c>
      <c r="F656" s="178">
        <f>'BANCO DE DADOS (2)'!G642</f>
        <v>0</v>
      </c>
      <c r="G656">
        <f>'BANCO DE DADOS (2)'!F642</f>
        <v>0</v>
      </c>
      <c r="H656">
        <f>'BANCO DE DADOS (2)'!T642</f>
        <v>0</v>
      </c>
      <c r="I656">
        <f>'BANCO DE DADOS (2)'!U642</f>
        <v>0</v>
      </c>
      <c r="J656">
        <f>'BANCO DE DADOS (2)'!X642</f>
        <v>0</v>
      </c>
    </row>
    <row r="657" spans="1:10" x14ac:dyDescent="0.25">
      <c r="A657">
        <f>'BANCO DE DADOS (2)'!H643</f>
        <v>0</v>
      </c>
      <c r="B657">
        <f>'BANCO DE DADOS (2)'!L643</f>
        <v>0</v>
      </c>
      <c r="C657">
        <f>'BANCO DE DADOS (2)'!A643</f>
        <v>0</v>
      </c>
      <c r="D657">
        <f>'BANCO DE DADOS (2)'!D643</f>
        <v>0</v>
      </c>
      <c r="E657">
        <f>'BANCO DE DADOS (2)'!E643</f>
        <v>0</v>
      </c>
      <c r="F657" s="178">
        <f>'BANCO DE DADOS (2)'!G643</f>
        <v>0</v>
      </c>
      <c r="G657">
        <f>'BANCO DE DADOS (2)'!F643</f>
        <v>0</v>
      </c>
      <c r="H657">
        <f>'BANCO DE DADOS (2)'!T643</f>
        <v>0</v>
      </c>
      <c r="I657">
        <f>'BANCO DE DADOS (2)'!U643</f>
        <v>0</v>
      </c>
      <c r="J657">
        <f>'BANCO DE DADOS (2)'!X643</f>
        <v>0</v>
      </c>
    </row>
    <row r="658" spans="1:10" x14ac:dyDescent="0.25">
      <c r="A658">
        <f>'BANCO DE DADOS (2)'!H644</f>
        <v>0</v>
      </c>
      <c r="B658">
        <f>'BANCO DE DADOS (2)'!L644</f>
        <v>0</v>
      </c>
      <c r="C658">
        <f>'BANCO DE DADOS (2)'!A644</f>
        <v>0</v>
      </c>
      <c r="D658">
        <f>'BANCO DE DADOS (2)'!D644</f>
        <v>0</v>
      </c>
      <c r="E658">
        <f>'BANCO DE DADOS (2)'!E644</f>
        <v>0</v>
      </c>
      <c r="F658" s="178">
        <f>'BANCO DE DADOS (2)'!G644</f>
        <v>0</v>
      </c>
      <c r="G658">
        <f>'BANCO DE DADOS (2)'!F644</f>
        <v>0</v>
      </c>
      <c r="H658">
        <f>'BANCO DE DADOS (2)'!T644</f>
        <v>0</v>
      </c>
      <c r="I658">
        <f>'BANCO DE DADOS (2)'!U644</f>
        <v>0</v>
      </c>
      <c r="J658">
        <f>'BANCO DE DADOS (2)'!X644</f>
        <v>0</v>
      </c>
    </row>
    <row r="659" spans="1:10" x14ac:dyDescent="0.25">
      <c r="A659">
        <f>'BANCO DE DADOS (2)'!H645</f>
        <v>0</v>
      </c>
      <c r="B659">
        <f>'BANCO DE DADOS (2)'!L645</f>
        <v>0</v>
      </c>
      <c r="C659">
        <f>'BANCO DE DADOS (2)'!A645</f>
        <v>0</v>
      </c>
      <c r="D659">
        <f>'BANCO DE DADOS (2)'!D645</f>
        <v>0</v>
      </c>
      <c r="E659">
        <f>'BANCO DE DADOS (2)'!E645</f>
        <v>0</v>
      </c>
      <c r="F659" s="178">
        <f>'BANCO DE DADOS (2)'!G645</f>
        <v>0</v>
      </c>
      <c r="G659">
        <f>'BANCO DE DADOS (2)'!F645</f>
        <v>0</v>
      </c>
      <c r="H659">
        <f>'BANCO DE DADOS (2)'!T645</f>
        <v>0</v>
      </c>
      <c r="I659">
        <f>'BANCO DE DADOS (2)'!U645</f>
        <v>0</v>
      </c>
      <c r="J659">
        <f>'BANCO DE DADOS (2)'!X645</f>
        <v>0</v>
      </c>
    </row>
    <row r="660" spans="1:10" x14ac:dyDescent="0.25">
      <c r="A660">
        <f>'BANCO DE DADOS (2)'!H646</f>
        <v>0</v>
      </c>
      <c r="B660">
        <f>'BANCO DE DADOS (2)'!L646</f>
        <v>0</v>
      </c>
      <c r="C660">
        <f>'BANCO DE DADOS (2)'!A646</f>
        <v>0</v>
      </c>
      <c r="D660">
        <f>'BANCO DE DADOS (2)'!D646</f>
        <v>0</v>
      </c>
      <c r="E660">
        <f>'BANCO DE DADOS (2)'!E646</f>
        <v>0</v>
      </c>
      <c r="F660" s="178">
        <f>'BANCO DE DADOS (2)'!G646</f>
        <v>0</v>
      </c>
      <c r="G660">
        <f>'BANCO DE DADOS (2)'!F646</f>
        <v>0</v>
      </c>
      <c r="H660">
        <f>'BANCO DE DADOS (2)'!T646</f>
        <v>0</v>
      </c>
      <c r="I660">
        <f>'BANCO DE DADOS (2)'!U646</f>
        <v>0</v>
      </c>
      <c r="J660">
        <f>'BANCO DE DADOS (2)'!X646</f>
        <v>0</v>
      </c>
    </row>
    <row r="661" spans="1:10" x14ac:dyDescent="0.25">
      <c r="A661">
        <f>'BANCO DE DADOS (2)'!H647</f>
        <v>0</v>
      </c>
      <c r="B661">
        <f>'BANCO DE DADOS (2)'!L647</f>
        <v>0</v>
      </c>
      <c r="C661">
        <f>'BANCO DE DADOS (2)'!A647</f>
        <v>0</v>
      </c>
      <c r="D661">
        <f>'BANCO DE DADOS (2)'!D647</f>
        <v>0</v>
      </c>
      <c r="E661">
        <f>'BANCO DE DADOS (2)'!E647</f>
        <v>0</v>
      </c>
      <c r="F661" s="178">
        <f>'BANCO DE DADOS (2)'!G647</f>
        <v>0</v>
      </c>
      <c r="G661">
        <f>'BANCO DE DADOS (2)'!F647</f>
        <v>0</v>
      </c>
      <c r="H661">
        <f>'BANCO DE DADOS (2)'!T647</f>
        <v>0</v>
      </c>
      <c r="I661">
        <f>'BANCO DE DADOS (2)'!U647</f>
        <v>0</v>
      </c>
      <c r="J661">
        <f>'BANCO DE DADOS (2)'!X647</f>
        <v>0</v>
      </c>
    </row>
    <row r="662" spans="1:10" x14ac:dyDescent="0.25">
      <c r="A662">
        <f>'BANCO DE DADOS (2)'!H648</f>
        <v>0</v>
      </c>
      <c r="B662">
        <f>'BANCO DE DADOS (2)'!L648</f>
        <v>0</v>
      </c>
      <c r="C662">
        <f>'BANCO DE DADOS (2)'!A648</f>
        <v>0</v>
      </c>
      <c r="D662">
        <f>'BANCO DE DADOS (2)'!D648</f>
        <v>0</v>
      </c>
      <c r="E662">
        <f>'BANCO DE DADOS (2)'!E648</f>
        <v>0</v>
      </c>
      <c r="F662" s="178">
        <f>'BANCO DE DADOS (2)'!G648</f>
        <v>0</v>
      </c>
      <c r="G662">
        <f>'BANCO DE DADOS (2)'!F648</f>
        <v>0</v>
      </c>
      <c r="H662">
        <f>'BANCO DE DADOS (2)'!T648</f>
        <v>0</v>
      </c>
      <c r="I662">
        <f>'BANCO DE DADOS (2)'!U648</f>
        <v>0</v>
      </c>
      <c r="J662">
        <f>'BANCO DE DADOS (2)'!X648</f>
        <v>0</v>
      </c>
    </row>
    <row r="663" spans="1:10" x14ac:dyDescent="0.25">
      <c r="A663">
        <f>'BANCO DE DADOS (2)'!H649</f>
        <v>0</v>
      </c>
      <c r="B663">
        <f>'BANCO DE DADOS (2)'!L649</f>
        <v>0</v>
      </c>
      <c r="C663">
        <f>'BANCO DE DADOS (2)'!A649</f>
        <v>0</v>
      </c>
      <c r="D663">
        <f>'BANCO DE DADOS (2)'!D649</f>
        <v>0</v>
      </c>
      <c r="E663">
        <f>'BANCO DE DADOS (2)'!E649</f>
        <v>0</v>
      </c>
      <c r="F663" s="178">
        <f>'BANCO DE DADOS (2)'!G649</f>
        <v>0</v>
      </c>
      <c r="G663">
        <f>'BANCO DE DADOS (2)'!F649</f>
        <v>0</v>
      </c>
      <c r="H663">
        <f>'BANCO DE DADOS (2)'!T649</f>
        <v>0</v>
      </c>
      <c r="I663">
        <f>'BANCO DE DADOS (2)'!U649</f>
        <v>0</v>
      </c>
      <c r="J663">
        <f>'BANCO DE DADOS (2)'!X649</f>
        <v>0</v>
      </c>
    </row>
    <row r="664" spans="1:10" x14ac:dyDescent="0.25">
      <c r="A664">
        <f>'BANCO DE DADOS (2)'!H650</f>
        <v>0</v>
      </c>
      <c r="B664">
        <f>'BANCO DE DADOS (2)'!L650</f>
        <v>0</v>
      </c>
      <c r="C664">
        <f>'BANCO DE DADOS (2)'!A650</f>
        <v>0</v>
      </c>
      <c r="D664">
        <f>'BANCO DE DADOS (2)'!D650</f>
        <v>0</v>
      </c>
      <c r="E664">
        <f>'BANCO DE DADOS (2)'!E650</f>
        <v>0</v>
      </c>
      <c r="F664" s="178">
        <f>'BANCO DE DADOS (2)'!G650</f>
        <v>0</v>
      </c>
      <c r="G664">
        <f>'BANCO DE DADOS (2)'!F650</f>
        <v>0</v>
      </c>
      <c r="H664">
        <f>'BANCO DE DADOS (2)'!T650</f>
        <v>0</v>
      </c>
      <c r="I664">
        <f>'BANCO DE DADOS (2)'!U650</f>
        <v>0</v>
      </c>
      <c r="J664">
        <f>'BANCO DE DADOS (2)'!X650</f>
        <v>0</v>
      </c>
    </row>
    <row r="665" spans="1:10" x14ac:dyDescent="0.25">
      <c r="A665">
        <f>'BANCO DE DADOS (2)'!H651</f>
        <v>0</v>
      </c>
      <c r="B665">
        <f>'BANCO DE DADOS (2)'!L651</f>
        <v>0</v>
      </c>
      <c r="C665">
        <f>'BANCO DE DADOS (2)'!A651</f>
        <v>0</v>
      </c>
      <c r="D665">
        <f>'BANCO DE DADOS (2)'!D651</f>
        <v>0</v>
      </c>
      <c r="E665">
        <f>'BANCO DE DADOS (2)'!E651</f>
        <v>0</v>
      </c>
      <c r="F665" s="178">
        <f>'BANCO DE DADOS (2)'!G651</f>
        <v>0</v>
      </c>
      <c r="G665">
        <f>'BANCO DE DADOS (2)'!F651</f>
        <v>0</v>
      </c>
      <c r="H665">
        <f>'BANCO DE DADOS (2)'!T651</f>
        <v>0</v>
      </c>
      <c r="I665">
        <f>'BANCO DE DADOS (2)'!U651</f>
        <v>0</v>
      </c>
      <c r="J665">
        <f>'BANCO DE DADOS (2)'!X651</f>
        <v>0</v>
      </c>
    </row>
    <row r="666" spans="1:10" x14ac:dyDescent="0.25">
      <c r="A666">
        <f>'BANCO DE DADOS (2)'!H652</f>
        <v>0</v>
      </c>
      <c r="B666">
        <f>'BANCO DE DADOS (2)'!L652</f>
        <v>0</v>
      </c>
      <c r="C666">
        <f>'BANCO DE DADOS (2)'!A652</f>
        <v>0</v>
      </c>
      <c r="D666">
        <f>'BANCO DE DADOS (2)'!D652</f>
        <v>0</v>
      </c>
      <c r="E666">
        <f>'BANCO DE DADOS (2)'!E652</f>
        <v>0</v>
      </c>
      <c r="F666" s="178">
        <f>'BANCO DE DADOS (2)'!G652</f>
        <v>0</v>
      </c>
      <c r="G666">
        <f>'BANCO DE DADOS (2)'!F652</f>
        <v>0</v>
      </c>
      <c r="H666">
        <f>'BANCO DE DADOS (2)'!T652</f>
        <v>0</v>
      </c>
      <c r="I666">
        <f>'BANCO DE DADOS (2)'!U652</f>
        <v>0</v>
      </c>
      <c r="J666">
        <f>'BANCO DE DADOS (2)'!X652</f>
        <v>0</v>
      </c>
    </row>
    <row r="667" spans="1:10" x14ac:dyDescent="0.25">
      <c r="A667">
        <f>'BANCO DE DADOS (2)'!H653</f>
        <v>0</v>
      </c>
      <c r="B667">
        <f>'BANCO DE DADOS (2)'!L653</f>
        <v>0</v>
      </c>
      <c r="C667">
        <f>'BANCO DE DADOS (2)'!A653</f>
        <v>0</v>
      </c>
      <c r="D667">
        <f>'BANCO DE DADOS (2)'!D653</f>
        <v>0</v>
      </c>
      <c r="E667">
        <f>'BANCO DE DADOS (2)'!E653</f>
        <v>0</v>
      </c>
      <c r="F667" s="178">
        <f>'BANCO DE DADOS (2)'!G653</f>
        <v>0</v>
      </c>
      <c r="G667">
        <f>'BANCO DE DADOS (2)'!F653</f>
        <v>0</v>
      </c>
      <c r="H667">
        <f>'BANCO DE DADOS (2)'!T653</f>
        <v>0</v>
      </c>
      <c r="I667">
        <f>'BANCO DE DADOS (2)'!U653</f>
        <v>0</v>
      </c>
      <c r="J667">
        <f>'BANCO DE DADOS (2)'!X653</f>
        <v>0</v>
      </c>
    </row>
    <row r="668" spans="1:10" x14ac:dyDescent="0.25">
      <c r="A668">
        <f>'BANCO DE DADOS (2)'!H654</f>
        <v>0</v>
      </c>
      <c r="B668">
        <f>'BANCO DE DADOS (2)'!L654</f>
        <v>0</v>
      </c>
      <c r="C668">
        <f>'BANCO DE DADOS (2)'!A654</f>
        <v>0</v>
      </c>
      <c r="D668">
        <f>'BANCO DE DADOS (2)'!D654</f>
        <v>0</v>
      </c>
      <c r="E668">
        <f>'BANCO DE DADOS (2)'!E654</f>
        <v>0</v>
      </c>
      <c r="F668" s="178">
        <f>'BANCO DE DADOS (2)'!G654</f>
        <v>0</v>
      </c>
      <c r="G668">
        <f>'BANCO DE DADOS (2)'!F654</f>
        <v>0</v>
      </c>
      <c r="H668">
        <f>'BANCO DE DADOS (2)'!T654</f>
        <v>0</v>
      </c>
      <c r="I668">
        <f>'BANCO DE DADOS (2)'!U654</f>
        <v>0</v>
      </c>
      <c r="J668">
        <f>'BANCO DE DADOS (2)'!X654</f>
        <v>0</v>
      </c>
    </row>
    <row r="669" spans="1:10" x14ac:dyDescent="0.25">
      <c r="A669">
        <f>'BANCO DE DADOS (2)'!H655</f>
        <v>0</v>
      </c>
      <c r="B669">
        <f>'BANCO DE DADOS (2)'!L655</f>
        <v>0</v>
      </c>
      <c r="C669">
        <f>'BANCO DE DADOS (2)'!A655</f>
        <v>0</v>
      </c>
      <c r="D669">
        <f>'BANCO DE DADOS (2)'!D655</f>
        <v>0</v>
      </c>
      <c r="E669">
        <f>'BANCO DE DADOS (2)'!E655</f>
        <v>0</v>
      </c>
      <c r="F669" s="178">
        <f>'BANCO DE DADOS (2)'!G655</f>
        <v>0</v>
      </c>
      <c r="G669">
        <f>'BANCO DE DADOS (2)'!F655</f>
        <v>0</v>
      </c>
      <c r="H669">
        <f>'BANCO DE DADOS (2)'!T655</f>
        <v>0</v>
      </c>
      <c r="I669">
        <f>'BANCO DE DADOS (2)'!U655</f>
        <v>0</v>
      </c>
      <c r="J669">
        <f>'BANCO DE DADOS (2)'!X655</f>
        <v>0</v>
      </c>
    </row>
    <row r="670" spans="1:10" x14ac:dyDescent="0.25">
      <c r="A670">
        <f>'BANCO DE DADOS (2)'!H656</f>
        <v>0</v>
      </c>
      <c r="B670">
        <f>'BANCO DE DADOS (2)'!L656</f>
        <v>0</v>
      </c>
      <c r="C670">
        <f>'BANCO DE DADOS (2)'!A656</f>
        <v>0</v>
      </c>
      <c r="D670">
        <f>'BANCO DE DADOS (2)'!D656</f>
        <v>0</v>
      </c>
      <c r="E670">
        <f>'BANCO DE DADOS (2)'!E656</f>
        <v>0</v>
      </c>
      <c r="F670" s="178">
        <f>'BANCO DE DADOS (2)'!G656</f>
        <v>0</v>
      </c>
      <c r="G670">
        <f>'BANCO DE DADOS (2)'!F656</f>
        <v>0</v>
      </c>
      <c r="H670">
        <f>'BANCO DE DADOS (2)'!T656</f>
        <v>0</v>
      </c>
      <c r="I670">
        <f>'BANCO DE DADOS (2)'!U656</f>
        <v>0</v>
      </c>
      <c r="J670">
        <f>'BANCO DE DADOS (2)'!X656</f>
        <v>0</v>
      </c>
    </row>
    <row r="671" spans="1:10" x14ac:dyDescent="0.25">
      <c r="A671">
        <f>'BANCO DE DADOS (2)'!H657</f>
        <v>0</v>
      </c>
      <c r="B671">
        <f>'BANCO DE DADOS (2)'!L657</f>
        <v>0</v>
      </c>
      <c r="C671">
        <f>'BANCO DE DADOS (2)'!A657</f>
        <v>0</v>
      </c>
      <c r="D671">
        <f>'BANCO DE DADOS (2)'!D657</f>
        <v>0</v>
      </c>
      <c r="E671">
        <f>'BANCO DE DADOS (2)'!E657</f>
        <v>0</v>
      </c>
      <c r="F671" s="178">
        <f>'BANCO DE DADOS (2)'!G657</f>
        <v>0</v>
      </c>
      <c r="G671">
        <f>'BANCO DE DADOS (2)'!F657</f>
        <v>0</v>
      </c>
      <c r="H671">
        <f>'BANCO DE DADOS (2)'!T657</f>
        <v>0</v>
      </c>
      <c r="I671">
        <f>'BANCO DE DADOS (2)'!U657</f>
        <v>0</v>
      </c>
      <c r="J671">
        <f>'BANCO DE DADOS (2)'!X657</f>
        <v>0</v>
      </c>
    </row>
    <row r="672" spans="1:10" x14ac:dyDescent="0.25">
      <c r="A672">
        <f>'BANCO DE DADOS (2)'!H658</f>
        <v>0</v>
      </c>
      <c r="B672">
        <f>'BANCO DE DADOS (2)'!L658</f>
        <v>0</v>
      </c>
      <c r="C672">
        <f>'BANCO DE DADOS (2)'!A658</f>
        <v>0</v>
      </c>
      <c r="D672">
        <f>'BANCO DE DADOS (2)'!D658</f>
        <v>0</v>
      </c>
      <c r="E672">
        <f>'BANCO DE DADOS (2)'!E658</f>
        <v>0</v>
      </c>
      <c r="F672" s="178">
        <f>'BANCO DE DADOS (2)'!G658</f>
        <v>0</v>
      </c>
      <c r="G672">
        <f>'BANCO DE DADOS (2)'!F658</f>
        <v>0</v>
      </c>
      <c r="H672">
        <f>'BANCO DE DADOS (2)'!T658</f>
        <v>0</v>
      </c>
      <c r="I672">
        <f>'BANCO DE DADOS (2)'!U658</f>
        <v>0</v>
      </c>
      <c r="J672">
        <f>'BANCO DE DADOS (2)'!X658</f>
        <v>0</v>
      </c>
    </row>
    <row r="673" spans="1:10" x14ac:dyDescent="0.25">
      <c r="A673">
        <f>'BANCO DE DADOS (2)'!H659</f>
        <v>0</v>
      </c>
      <c r="B673">
        <f>'BANCO DE DADOS (2)'!L659</f>
        <v>0</v>
      </c>
      <c r="C673">
        <f>'BANCO DE DADOS (2)'!A659</f>
        <v>0</v>
      </c>
      <c r="D673">
        <f>'BANCO DE DADOS (2)'!D659</f>
        <v>0</v>
      </c>
      <c r="E673">
        <f>'BANCO DE DADOS (2)'!E659</f>
        <v>0</v>
      </c>
      <c r="F673" s="178">
        <f>'BANCO DE DADOS (2)'!G659</f>
        <v>0</v>
      </c>
      <c r="G673">
        <f>'BANCO DE DADOS (2)'!F659</f>
        <v>0</v>
      </c>
      <c r="H673">
        <f>'BANCO DE DADOS (2)'!T659</f>
        <v>0</v>
      </c>
      <c r="I673">
        <f>'BANCO DE DADOS (2)'!U659</f>
        <v>0</v>
      </c>
      <c r="J673">
        <f>'BANCO DE DADOS (2)'!X659</f>
        <v>0</v>
      </c>
    </row>
    <row r="674" spans="1:10" x14ac:dyDescent="0.25">
      <c r="A674">
        <f>'BANCO DE DADOS (2)'!H660</f>
        <v>0</v>
      </c>
      <c r="B674">
        <f>'BANCO DE DADOS (2)'!L660</f>
        <v>0</v>
      </c>
      <c r="C674">
        <f>'BANCO DE DADOS (2)'!A660</f>
        <v>0</v>
      </c>
      <c r="D674">
        <f>'BANCO DE DADOS (2)'!D660</f>
        <v>0</v>
      </c>
      <c r="E674">
        <f>'BANCO DE DADOS (2)'!E660</f>
        <v>0</v>
      </c>
      <c r="F674" s="178">
        <f>'BANCO DE DADOS (2)'!G660</f>
        <v>0</v>
      </c>
      <c r="G674">
        <f>'BANCO DE DADOS (2)'!F660</f>
        <v>0</v>
      </c>
      <c r="H674">
        <f>'BANCO DE DADOS (2)'!T660</f>
        <v>0</v>
      </c>
      <c r="I674">
        <f>'BANCO DE DADOS (2)'!U660</f>
        <v>0</v>
      </c>
      <c r="J674">
        <f>'BANCO DE DADOS (2)'!X660</f>
        <v>0</v>
      </c>
    </row>
    <row r="675" spans="1:10" x14ac:dyDescent="0.25">
      <c r="A675">
        <f>'BANCO DE DADOS (2)'!H661</f>
        <v>0</v>
      </c>
      <c r="B675">
        <f>'BANCO DE DADOS (2)'!L661</f>
        <v>0</v>
      </c>
      <c r="C675">
        <f>'BANCO DE DADOS (2)'!A661</f>
        <v>0</v>
      </c>
      <c r="D675">
        <f>'BANCO DE DADOS (2)'!D661</f>
        <v>0</v>
      </c>
      <c r="E675">
        <f>'BANCO DE DADOS (2)'!E661</f>
        <v>0</v>
      </c>
      <c r="F675" s="178">
        <f>'BANCO DE DADOS (2)'!G661</f>
        <v>0</v>
      </c>
      <c r="G675">
        <f>'BANCO DE DADOS (2)'!F661</f>
        <v>0</v>
      </c>
      <c r="H675">
        <f>'BANCO DE DADOS (2)'!T661</f>
        <v>0</v>
      </c>
      <c r="I675">
        <f>'BANCO DE DADOS (2)'!U661</f>
        <v>0</v>
      </c>
      <c r="J675">
        <f>'BANCO DE DADOS (2)'!X661</f>
        <v>0</v>
      </c>
    </row>
    <row r="676" spans="1:10" x14ac:dyDescent="0.25">
      <c r="A676">
        <f>'BANCO DE DADOS (2)'!H662</f>
        <v>0</v>
      </c>
      <c r="B676">
        <f>'BANCO DE DADOS (2)'!L662</f>
        <v>0</v>
      </c>
      <c r="C676">
        <f>'BANCO DE DADOS (2)'!A662</f>
        <v>0</v>
      </c>
      <c r="D676">
        <f>'BANCO DE DADOS (2)'!D662</f>
        <v>0</v>
      </c>
      <c r="E676">
        <f>'BANCO DE DADOS (2)'!E662</f>
        <v>0</v>
      </c>
      <c r="F676" s="178">
        <f>'BANCO DE DADOS (2)'!G662</f>
        <v>0</v>
      </c>
      <c r="G676">
        <f>'BANCO DE DADOS (2)'!F662</f>
        <v>0</v>
      </c>
      <c r="H676">
        <f>'BANCO DE DADOS (2)'!T662</f>
        <v>0</v>
      </c>
      <c r="I676">
        <f>'BANCO DE DADOS (2)'!U662</f>
        <v>0</v>
      </c>
      <c r="J676">
        <f>'BANCO DE DADOS (2)'!X662</f>
        <v>0</v>
      </c>
    </row>
    <row r="677" spans="1:10" x14ac:dyDescent="0.25">
      <c r="A677">
        <f>'BANCO DE DADOS (2)'!H663</f>
        <v>0</v>
      </c>
      <c r="B677">
        <f>'BANCO DE DADOS (2)'!L663</f>
        <v>0</v>
      </c>
      <c r="C677">
        <f>'BANCO DE DADOS (2)'!A663</f>
        <v>0</v>
      </c>
      <c r="D677">
        <f>'BANCO DE DADOS (2)'!D663</f>
        <v>0</v>
      </c>
      <c r="E677">
        <f>'BANCO DE DADOS (2)'!E663</f>
        <v>0</v>
      </c>
      <c r="F677" s="178">
        <f>'BANCO DE DADOS (2)'!G663</f>
        <v>0</v>
      </c>
      <c r="G677">
        <f>'BANCO DE DADOS (2)'!F663</f>
        <v>0</v>
      </c>
      <c r="H677">
        <f>'BANCO DE DADOS (2)'!T663</f>
        <v>0</v>
      </c>
      <c r="I677">
        <f>'BANCO DE DADOS (2)'!U663</f>
        <v>0</v>
      </c>
      <c r="J677">
        <f>'BANCO DE DADOS (2)'!X663</f>
        <v>0</v>
      </c>
    </row>
    <row r="678" spans="1:10" x14ac:dyDescent="0.25">
      <c r="A678">
        <f>'BANCO DE DADOS (2)'!H664</f>
        <v>0</v>
      </c>
      <c r="B678">
        <f>'BANCO DE DADOS (2)'!L664</f>
        <v>0</v>
      </c>
      <c r="C678">
        <f>'BANCO DE DADOS (2)'!A664</f>
        <v>0</v>
      </c>
      <c r="D678">
        <f>'BANCO DE DADOS (2)'!D664</f>
        <v>0</v>
      </c>
      <c r="E678">
        <f>'BANCO DE DADOS (2)'!E664</f>
        <v>0</v>
      </c>
      <c r="F678" s="178">
        <f>'BANCO DE DADOS (2)'!G664</f>
        <v>0</v>
      </c>
      <c r="G678">
        <f>'BANCO DE DADOS (2)'!F664</f>
        <v>0</v>
      </c>
      <c r="H678">
        <f>'BANCO DE DADOS (2)'!T664</f>
        <v>0</v>
      </c>
      <c r="I678">
        <f>'BANCO DE DADOS (2)'!U664</f>
        <v>0</v>
      </c>
      <c r="J678">
        <f>'BANCO DE DADOS (2)'!X664</f>
        <v>0</v>
      </c>
    </row>
    <row r="679" spans="1:10" x14ac:dyDescent="0.25">
      <c r="A679">
        <f>'BANCO DE DADOS (2)'!H665</f>
        <v>0</v>
      </c>
      <c r="B679">
        <f>'BANCO DE DADOS (2)'!L665</f>
        <v>0</v>
      </c>
      <c r="C679">
        <f>'BANCO DE DADOS (2)'!A665</f>
        <v>0</v>
      </c>
      <c r="D679">
        <f>'BANCO DE DADOS (2)'!D665</f>
        <v>0</v>
      </c>
      <c r="E679">
        <f>'BANCO DE DADOS (2)'!E665</f>
        <v>0</v>
      </c>
      <c r="F679" s="178">
        <f>'BANCO DE DADOS (2)'!G665</f>
        <v>0</v>
      </c>
      <c r="G679">
        <f>'BANCO DE DADOS (2)'!F665</f>
        <v>0</v>
      </c>
      <c r="H679">
        <f>'BANCO DE DADOS (2)'!T665</f>
        <v>0</v>
      </c>
      <c r="I679">
        <f>'BANCO DE DADOS (2)'!U665</f>
        <v>0</v>
      </c>
      <c r="J679">
        <f>'BANCO DE DADOS (2)'!X665</f>
        <v>0</v>
      </c>
    </row>
    <row r="680" spans="1:10" x14ac:dyDescent="0.25">
      <c r="A680">
        <f>'BANCO DE DADOS (2)'!H666</f>
        <v>0</v>
      </c>
      <c r="B680">
        <f>'BANCO DE DADOS (2)'!L666</f>
        <v>0</v>
      </c>
      <c r="C680">
        <f>'BANCO DE DADOS (2)'!A666</f>
        <v>0</v>
      </c>
      <c r="D680">
        <f>'BANCO DE DADOS (2)'!D666</f>
        <v>0</v>
      </c>
      <c r="E680">
        <f>'BANCO DE DADOS (2)'!E666</f>
        <v>0</v>
      </c>
      <c r="F680" s="178">
        <f>'BANCO DE DADOS (2)'!G666</f>
        <v>0</v>
      </c>
      <c r="G680">
        <f>'BANCO DE DADOS (2)'!F666</f>
        <v>0</v>
      </c>
      <c r="H680">
        <f>'BANCO DE DADOS (2)'!T666</f>
        <v>0</v>
      </c>
      <c r="I680">
        <f>'BANCO DE DADOS (2)'!U666</f>
        <v>0</v>
      </c>
      <c r="J680">
        <f>'BANCO DE DADOS (2)'!X666</f>
        <v>0</v>
      </c>
    </row>
    <row r="681" spans="1:10" x14ac:dyDescent="0.25">
      <c r="A681">
        <f>'BANCO DE DADOS (2)'!H667</f>
        <v>0</v>
      </c>
      <c r="B681">
        <f>'BANCO DE DADOS (2)'!L667</f>
        <v>0</v>
      </c>
      <c r="C681">
        <f>'BANCO DE DADOS (2)'!A667</f>
        <v>0</v>
      </c>
      <c r="D681">
        <f>'BANCO DE DADOS (2)'!D667</f>
        <v>0</v>
      </c>
      <c r="E681">
        <f>'BANCO DE DADOS (2)'!E667</f>
        <v>0</v>
      </c>
      <c r="F681" s="178">
        <f>'BANCO DE DADOS (2)'!G667</f>
        <v>0</v>
      </c>
      <c r="G681">
        <f>'BANCO DE DADOS (2)'!F667</f>
        <v>0</v>
      </c>
      <c r="H681">
        <f>'BANCO DE DADOS (2)'!T667</f>
        <v>0</v>
      </c>
      <c r="I681">
        <f>'BANCO DE DADOS (2)'!U667</f>
        <v>0</v>
      </c>
      <c r="J681">
        <f>'BANCO DE DADOS (2)'!X667</f>
        <v>0</v>
      </c>
    </row>
    <row r="682" spans="1:10" x14ac:dyDescent="0.25">
      <c r="A682">
        <f>'BANCO DE DADOS (2)'!H668</f>
        <v>0</v>
      </c>
      <c r="B682">
        <f>'BANCO DE DADOS (2)'!L668</f>
        <v>0</v>
      </c>
      <c r="C682">
        <f>'BANCO DE DADOS (2)'!A668</f>
        <v>0</v>
      </c>
      <c r="D682">
        <f>'BANCO DE DADOS (2)'!D668</f>
        <v>0</v>
      </c>
      <c r="E682">
        <f>'BANCO DE DADOS (2)'!E668</f>
        <v>0</v>
      </c>
      <c r="F682" s="178">
        <f>'BANCO DE DADOS (2)'!G668</f>
        <v>0</v>
      </c>
      <c r="G682">
        <f>'BANCO DE DADOS (2)'!F668</f>
        <v>0</v>
      </c>
      <c r="H682">
        <f>'BANCO DE DADOS (2)'!T668</f>
        <v>0</v>
      </c>
      <c r="I682">
        <f>'BANCO DE DADOS (2)'!U668</f>
        <v>0</v>
      </c>
      <c r="J682">
        <f>'BANCO DE DADOS (2)'!X668</f>
        <v>0</v>
      </c>
    </row>
    <row r="683" spans="1:10" x14ac:dyDescent="0.25">
      <c r="A683">
        <f>'BANCO DE DADOS (2)'!H669</f>
        <v>0</v>
      </c>
      <c r="B683">
        <f>'BANCO DE DADOS (2)'!L669</f>
        <v>0</v>
      </c>
      <c r="C683">
        <f>'BANCO DE DADOS (2)'!A669</f>
        <v>0</v>
      </c>
      <c r="D683">
        <f>'BANCO DE DADOS (2)'!D669</f>
        <v>0</v>
      </c>
      <c r="E683">
        <f>'BANCO DE DADOS (2)'!E669</f>
        <v>0</v>
      </c>
      <c r="F683" s="178">
        <f>'BANCO DE DADOS (2)'!G669</f>
        <v>0</v>
      </c>
      <c r="G683">
        <f>'BANCO DE DADOS (2)'!F669</f>
        <v>0</v>
      </c>
      <c r="H683">
        <f>'BANCO DE DADOS (2)'!T669</f>
        <v>0</v>
      </c>
      <c r="I683">
        <f>'BANCO DE DADOS (2)'!U669</f>
        <v>0</v>
      </c>
      <c r="J683">
        <f>'BANCO DE DADOS (2)'!X669</f>
        <v>0</v>
      </c>
    </row>
    <row r="684" spans="1:10" x14ac:dyDescent="0.25">
      <c r="A684">
        <f>'BANCO DE DADOS (2)'!H670</f>
        <v>0</v>
      </c>
      <c r="B684">
        <f>'BANCO DE DADOS (2)'!L670</f>
        <v>0</v>
      </c>
      <c r="C684">
        <f>'BANCO DE DADOS (2)'!A670</f>
        <v>0</v>
      </c>
      <c r="D684">
        <f>'BANCO DE DADOS (2)'!D670</f>
        <v>0</v>
      </c>
      <c r="E684">
        <f>'BANCO DE DADOS (2)'!E670</f>
        <v>0</v>
      </c>
      <c r="F684" s="178">
        <f>'BANCO DE DADOS (2)'!G670</f>
        <v>0</v>
      </c>
      <c r="G684">
        <f>'BANCO DE DADOS (2)'!F670</f>
        <v>0</v>
      </c>
      <c r="H684">
        <f>'BANCO DE DADOS (2)'!T670</f>
        <v>0</v>
      </c>
      <c r="I684">
        <f>'BANCO DE DADOS (2)'!U670</f>
        <v>0</v>
      </c>
      <c r="J684">
        <f>'BANCO DE DADOS (2)'!X670</f>
        <v>0</v>
      </c>
    </row>
    <row r="685" spans="1:10" x14ac:dyDescent="0.25">
      <c r="A685">
        <f>'BANCO DE DADOS (2)'!H671</f>
        <v>0</v>
      </c>
      <c r="B685">
        <f>'BANCO DE DADOS (2)'!L671</f>
        <v>0</v>
      </c>
      <c r="C685">
        <f>'BANCO DE DADOS (2)'!A671</f>
        <v>0</v>
      </c>
      <c r="D685">
        <f>'BANCO DE DADOS (2)'!D671</f>
        <v>0</v>
      </c>
      <c r="E685">
        <f>'BANCO DE DADOS (2)'!E671</f>
        <v>0</v>
      </c>
      <c r="F685" s="178">
        <f>'BANCO DE DADOS (2)'!G671</f>
        <v>0</v>
      </c>
      <c r="G685">
        <f>'BANCO DE DADOS (2)'!F671</f>
        <v>0</v>
      </c>
      <c r="H685">
        <f>'BANCO DE DADOS (2)'!T671</f>
        <v>0</v>
      </c>
      <c r="I685">
        <f>'BANCO DE DADOS (2)'!U671</f>
        <v>0</v>
      </c>
      <c r="J685">
        <f>'BANCO DE DADOS (2)'!X671</f>
        <v>0</v>
      </c>
    </row>
    <row r="686" spans="1:10" x14ac:dyDescent="0.25">
      <c r="A686">
        <f>'BANCO DE DADOS (2)'!H672</f>
        <v>0</v>
      </c>
      <c r="B686">
        <f>'BANCO DE DADOS (2)'!L672</f>
        <v>0</v>
      </c>
      <c r="C686">
        <f>'BANCO DE DADOS (2)'!A672</f>
        <v>0</v>
      </c>
      <c r="D686">
        <f>'BANCO DE DADOS (2)'!D672</f>
        <v>0</v>
      </c>
      <c r="E686">
        <f>'BANCO DE DADOS (2)'!E672</f>
        <v>0</v>
      </c>
      <c r="F686" s="178">
        <f>'BANCO DE DADOS (2)'!G672</f>
        <v>0</v>
      </c>
      <c r="G686">
        <f>'BANCO DE DADOS (2)'!F672</f>
        <v>0</v>
      </c>
      <c r="H686">
        <f>'BANCO DE DADOS (2)'!T672</f>
        <v>0</v>
      </c>
      <c r="I686">
        <f>'BANCO DE DADOS (2)'!U672</f>
        <v>0</v>
      </c>
      <c r="J686">
        <f>'BANCO DE DADOS (2)'!X672</f>
        <v>0</v>
      </c>
    </row>
    <row r="687" spans="1:10" x14ac:dyDescent="0.25">
      <c r="A687">
        <f>'BANCO DE DADOS (2)'!H673</f>
        <v>0</v>
      </c>
      <c r="B687">
        <f>'BANCO DE DADOS (2)'!L673</f>
        <v>0</v>
      </c>
      <c r="C687">
        <f>'BANCO DE DADOS (2)'!A673</f>
        <v>0</v>
      </c>
      <c r="D687">
        <f>'BANCO DE DADOS (2)'!D673</f>
        <v>0</v>
      </c>
      <c r="E687">
        <f>'BANCO DE DADOS (2)'!E673</f>
        <v>0</v>
      </c>
      <c r="F687" s="178">
        <f>'BANCO DE DADOS (2)'!G673</f>
        <v>0</v>
      </c>
      <c r="G687">
        <f>'BANCO DE DADOS (2)'!F673</f>
        <v>0</v>
      </c>
      <c r="H687">
        <f>'BANCO DE DADOS (2)'!T673</f>
        <v>0</v>
      </c>
      <c r="I687">
        <f>'BANCO DE DADOS (2)'!U673</f>
        <v>0</v>
      </c>
      <c r="J687">
        <f>'BANCO DE DADOS (2)'!X673</f>
        <v>0</v>
      </c>
    </row>
    <row r="688" spans="1:10" x14ac:dyDescent="0.25">
      <c r="A688">
        <f>'BANCO DE DADOS (2)'!H674</f>
        <v>0</v>
      </c>
      <c r="B688">
        <f>'BANCO DE DADOS (2)'!L674</f>
        <v>0</v>
      </c>
      <c r="C688">
        <f>'BANCO DE DADOS (2)'!A674</f>
        <v>0</v>
      </c>
      <c r="D688">
        <f>'BANCO DE DADOS (2)'!D674</f>
        <v>0</v>
      </c>
      <c r="E688">
        <f>'BANCO DE DADOS (2)'!E674</f>
        <v>0</v>
      </c>
      <c r="F688" s="178">
        <f>'BANCO DE DADOS (2)'!G674</f>
        <v>0</v>
      </c>
      <c r="G688">
        <f>'BANCO DE DADOS (2)'!F674</f>
        <v>0</v>
      </c>
      <c r="H688">
        <f>'BANCO DE DADOS (2)'!T674</f>
        <v>0</v>
      </c>
      <c r="I688">
        <f>'BANCO DE DADOS (2)'!U674</f>
        <v>0</v>
      </c>
      <c r="J688">
        <f>'BANCO DE DADOS (2)'!X674</f>
        <v>0</v>
      </c>
    </row>
    <row r="689" spans="1:10" x14ac:dyDescent="0.25">
      <c r="A689">
        <f>'BANCO DE DADOS (2)'!H675</f>
        <v>0</v>
      </c>
      <c r="B689">
        <f>'BANCO DE DADOS (2)'!L675</f>
        <v>0</v>
      </c>
      <c r="C689">
        <f>'BANCO DE DADOS (2)'!A675</f>
        <v>0</v>
      </c>
      <c r="D689">
        <f>'BANCO DE DADOS (2)'!D675</f>
        <v>0</v>
      </c>
      <c r="E689">
        <f>'BANCO DE DADOS (2)'!E675</f>
        <v>0</v>
      </c>
      <c r="F689" s="178">
        <f>'BANCO DE DADOS (2)'!G675</f>
        <v>0</v>
      </c>
      <c r="G689">
        <f>'BANCO DE DADOS (2)'!F675</f>
        <v>0</v>
      </c>
      <c r="H689">
        <f>'BANCO DE DADOS (2)'!T675</f>
        <v>0</v>
      </c>
      <c r="I689">
        <f>'BANCO DE DADOS (2)'!U675</f>
        <v>0</v>
      </c>
      <c r="J689">
        <f>'BANCO DE DADOS (2)'!X675</f>
        <v>0</v>
      </c>
    </row>
    <row r="690" spans="1:10" x14ac:dyDescent="0.25">
      <c r="A690">
        <f>'BANCO DE DADOS (2)'!H676</f>
        <v>0</v>
      </c>
      <c r="B690">
        <f>'BANCO DE DADOS (2)'!L676</f>
        <v>0</v>
      </c>
      <c r="C690">
        <f>'BANCO DE DADOS (2)'!A676</f>
        <v>0</v>
      </c>
      <c r="D690">
        <f>'BANCO DE DADOS (2)'!D676</f>
        <v>0</v>
      </c>
      <c r="E690">
        <f>'BANCO DE DADOS (2)'!E676</f>
        <v>0</v>
      </c>
      <c r="F690" s="178">
        <f>'BANCO DE DADOS (2)'!G676</f>
        <v>0</v>
      </c>
      <c r="G690">
        <f>'BANCO DE DADOS (2)'!F676</f>
        <v>0</v>
      </c>
      <c r="H690">
        <f>'BANCO DE DADOS (2)'!T676</f>
        <v>0</v>
      </c>
      <c r="I690">
        <f>'BANCO DE DADOS (2)'!U676</f>
        <v>0</v>
      </c>
      <c r="J690">
        <f>'BANCO DE DADOS (2)'!X676</f>
        <v>0</v>
      </c>
    </row>
    <row r="691" spans="1:10" x14ac:dyDescent="0.25">
      <c r="A691">
        <f>'BANCO DE DADOS (2)'!H677</f>
        <v>0</v>
      </c>
      <c r="B691">
        <f>'BANCO DE DADOS (2)'!L677</f>
        <v>0</v>
      </c>
      <c r="C691">
        <f>'BANCO DE DADOS (2)'!A677</f>
        <v>0</v>
      </c>
      <c r="D691">
        <f>'BANCO DE DADOS (2)'!D677</f>
        <v>0</v>
      </c>
      <c r="E691">
        <f>'BANCO DE DADOS (2)'!E677</f>
        <v>0</v>
      </c>
      <c r="F691" s="178">
        <f>'BANCO DE DADOS (2)'!G677</f>
        <v>0</v>
      </c>
      <c r="G691">
        <f>'BANCO DE DADOS (2)'!F677</f>
        <v>0</v>
      </c>
      <c r="H691">
        <f>'BANCO DE DADOS (2)'!T677</f>
        <v>0</v>
      </c>
      <c r="I691">
        <f>'BANCO DE DADOS (2)'!U677</f>
        <v>0</v>
      </c>
      <c r="J691">
        <f>'BANCO DE DADOS (2)'!X677</f>
        <v>0</v>
      </c>
    </row>
    <row r="692" spans="1:10" x14ac:dyDescent="0.25">
      <c r="A692">
        <f>'BANCO DE DADOS (2)'!H678</f>
        <v>0</v>
      </c>
      <c r="B692">
        <f>'BANCO DE DADOS (2)'!L678</f>
        <v>0</v>
      </c>
      <c r="C692">
        <f>'BANCO DE DADOS (2)'!A678</f>
        <v>0</v>
      </c>
      <c r="D692">
        <f>'BANCO DE DADOS (2)'!D678</f>
        <v>0</v>
      </c>
      <c r="E692">
        <f>'BANCO DE DADOS (2)'!E678</f>
        <v>0</v>
      </c>
      <c r="F692" s="178">
        <f>'BANCO DE DADOS (2)'!G678</f>
        <v>0</v>
      </c>
      <c r="G692">
        <f>'BANCO DE DADOS (2)'!F678</f>
        <v>0</v>
      </c>
      <c r="H692">
        <f>'BANCO DE DADOS (2)'!T678</f>
        <v>0</v>
      </c>
      <c r="I692">
        <f>'BANCO DE DADOS (2)'!U678</f>
        <v>0</v>
      </c>
      <c r="J692">
        <f>'BANCO DE DADOS (2)'!X678</f>
        <v>0</v>
      </c>
    </row>
    <row r="693" spans="1:10" x14ac:dyDescent="0.25">
      <c r="A693">
        <f>'BANCO DE DADOS (2)'!H679</f>
        <v>0</v>
      </c>
      <c r="B693">
        <f>'BANCO DE DADOS (2)'!L679</f>
        <v>0</v>
      </c>
      <c r="C693">
        <f>'BANCO DE DADOS (2)'!A679</f>
        <v>0</v>
      </c>
      <c r="D693">
        <f>'BANCO DE DADOS (2)'!D679</f>
        <v>0</v>
      </c>
      <c r="E693">
        <f>'BANCO DE DADOS (2)'!E679</f>
        <v>0</v>
      </c>
      <c r="F693" s="178">
        <f>'BANCO DE DADOS (2)'!G679</f>
        <v>0</v>
      </c>
      <c r="G693">
        <f>'BANCO DE DADOS (2)'!F679</f>
        <v>0</v>
      </c>
      <c r="H693">
        <f>'BANCO DE DADOS (2)'!T679</f>
        <v>0</v>
      </c>
      <c r="I693">
        <f>'BANCO DE DADOS (2)'!U679</f>
        <v>0</v>
      </c>
      <c r="J693">
        <f>'BANCO DE DADOS (2)'!X679</f>
        <v>0</v>
      </c>
    </row>
    <row r="694" spans="1:10" x14ac:dyDescent="0.25">
      <c r="A694">
        <f>'BANCO DE DADOS (2)'!H680</f>
        <v>0</v>
      </c>
      <c r="B694">
        <f>'BANCO DE DADOS (2)'!L680</f>
        <v>0</v>
      </c>
      <c r="C694">
        <f>'BANCO DE DADOS (2)'!A680</f>
        <v>0</v>
      </c>
      <c r="D694">
        <f>'BANCO DE DADOS (2)'!D680</f>
        <v>0</v>
      </c>
      <c r="E694">
        <f>'BANCO DE DADOS (2)'!E680</f>
        <v>0</v>
      </c>
      <c r="F694" s="178">
        <f>'BANCO DE DADOS (2)'!G680</f>
        <v>0</v>
      </c>
      <c r="G694">
        <f>'BANCO DE DADOS (2)'!F680</f>
        <v>0</v>
      </c>
      <c r="H694">
        <f>'BANCO DE DADOS (2)'!T680</f>
        <v>0</v>
      </c>
      <c r="I694">
        <f>'BANCO DE DADOS (2)'!U680</f>
        <v>0</v>
      </c>
      <c r="J694">
        <f>'BANCO DE DADOS (2)'!X680</f>
        <v>0</v>
      </c>
    </row>
    <row r="695" spans="1:10" x14ac:dyDescent="0.25">
      <c r="A695">
        <f>'BANCO DE DADOS (2)'!H681</f>
        <v>0</v>
      </c>
      <c r="B695">
        <f>'BANCO DE DADOS (2)'!L681</f>
        <v>0</v>
      </c>
      <c r="C695">
        <f>'BANCO DE DADOS (2)'!A681</f>
        <v>0</v>
      </c>
      <c r="D695">
        <f>'BANCO DE DADOS (2)'!D681</f>
        <v>0</v>
      </c>
      <c r="E695">
        <f>'BANCO DE DADOS (2)'!E681</f>
        <v>0</v>
      </c>
      <c r="F695" s="178">
        <f>'BANCO DE DADOS (2)'!G681</f>
        <v>0</v>
      </c>
      <c r="G695">
        <f>'BANCO DE DADOS (2)'!F681</f>
        <v>0</v>
      </c>
      <c r="H695">
        <f>'BANCO DE DADOS (2)'!T681</f>
        <v>0</v>
      </c>
      <c r="I695">
        <f>'BANCO DE DADOS (2)'!U681</f>
        <v>0</v>
      </c>
      <c r="J695">
        <f>'BANCO DE DADOS (2)'!X681</f>
        <v>0</v>
      </c>
    </row>
    <row r="696" spans="1:10" x14ac:dyDescent="0.25">
      <c r="A696">
        <f>'BANCO DE DADOS (2)'!H682</f>
        <v>0</v>
      </c>
      <c r="B696">
        <f>'BANCO DE DADOS (2)'!L682</f>
        <v>0</v>
      </c>
      <c r="C696">
        <f>'BANCO DE DADOS (2)'!A682</f>
        <v>0</v>
      </c>
      <c r="D696">
        <f>'BANCO DE DADOS (2)'!D682</f>
        <v>0</v>
      </c>
      <c r="E696">
        <f>'BANCO DE DADOS (2)'!E682</f>
        <v>0</v>
      </c>
      <c r="F696" s="178">
        <f>'BANCO DE DADOS (2)'!G682</f>
        <v>0</v>
      </c>
      <c r="G696">
        <f>'BANCO DE DADOS (2)'!F682</f>
        <v>0</v>
      </c>
      <c r="H696">
        <f>'BANCO DE DADOS (2)'!T682</f>
        <v>0</v>
      </c>
      <c r="I696">
        <f>'BANCO DE DADOS (2)'!U682</f>
        <v>0</v>
      </c>
      <c r="J696">
        <f>'BANCO DE DADOS (2)'!X682</f>
        <v>0</v>
      </c>
    </row>
    <row r="697" spans="1:10" x14ac:dyDescent="0.25">
      <c r="A697">
        <f>'BANCO DE DADOS (2)'!H683</f>
        <v>0</v>
      </c>
      <c r="B697">
        <f>'BANCO DE DADOS (2)'!L683</f>
        <v>0</v>
      </c>
      <c r="C697">
        <f>'BANCO DE DADOS (2)'!A683</f>
        <v>0</v>
      </c>
      <c r="D697">
        <f>'BANCO DE DADOS (2)'!D683</f>
        <v>0</v>
      </c>
      <c r="E697">
        <f>'BANCO DE DADOS (2)'!E683</f>
        <v>0</v>
      </c>
      <c r="F697" s="178">
        <f>'BANCO DE DADOS (2)'!G683</f>
        <v>0</v>
      </c>
      <c r="G697">
        <f>'BANCO DE DADOS (2)'!F683</f>
        <v>0</v>
      </c>
      <c r="H697">
        <f>'BANCO DE DADOS (2)'!T683</f>
        <v>0</v>
      </c>
      <c r="I697">
        <f>'BANCO DE DADOS (2)'!U683</f>
        <v>0</v>
      </c>
      <c r="J697">
        <f>'BANCO DE DADOS (2)'!X683</f>
        <v>0</v>
      </c>
    </row>
    <row r="698" spans="1:10" x14ac:dyDescent="0.25">
      <c r="A698">
        <f>'BANCO DE DADOS (2)'!H684</f>
        <v>0</v>
      </c>
      <c r="B698">
        <f>'BANCO DE DADOS (2)'!L684</f>
        <v>0</v>
      </c>
      <c r="C698">
        <f>'BANCO DE DADOS (2)'!A684</f>
        <v>0</v>
      </c>
      <c r="D698">
        <f>'BANCO DE DADOS (2)'!D684</f>
        <v>0</v>
      </c>
      <c r="E698">
        <f>'BANCO DE DADOS (2)'!E684</f>
        <v>0</v>
      </c>
      <c r="F698" s="178">
        <f>'BANCO DE DADOS (2)'!G684</f>
        <v>0</v>
      </c>
      <c r="G698">
        <f>'BANCO DE DADOS (2)'!F684</f>
        <v>0</v>
      </c>
      <c r="H698">
        <f>'BANCO DE DADOS (2)'!T684</f>
        <v>0</v>
      </c>
      <c r="I698">
        <f>'BANCO DE DADOS (2)'!U684</f>
        <v>0</v>
      </c>
      <c r="J698">
        <f>'BANCO DE DADOS (2)'!X684</f>
        <v>0</v>
      </c>
    </row>
    <row r="699" spans="1:10" x14ac:dyDescent="0.25">
      <c r="A699">
        <f>'BANCO DE DADOS (2)'!H685</f>
        <v>0</v>
      </c>
      <c r="B699">
        <f>'BANCO DE DADOS (2)'!L685</f>
        <v>0</v>
      </c>
      <c r="C699">
        <f>'BANCO DE DADOS (2)'!A685</f>
        <v>0</v>
      </c>
      <c r="D699">
        <f>'BANCO DE DADOS (2)'!D685</f>
        <v>0</v>
      </c>
      <c r="E699">
        <f>'BANCO DE DADOS (2)'!E685</f>
        <v>0</v>
      </c>
      <c r="F699" s="178">
        <f>'BANCO DE DADOS (2)'!G685</f>
        <v>0</v>
      </c>
      <c r="G699">
        <f>'BANCO DE DADOS (2)'!F685</f>
        <v>0</v>
      </c>
      <c r="H699">
        <f>'BANCO DE DADOS (2)'!T685</f>
        <v>0</v>
      </c>
      <c r="I699">
        <f>'BANCO DE DADOS (2)'!U685</f>
        <v>0</v>
      </c>
      <c r="J699">
        <f>'BANCO DE DADOS (2)'!X685</f>
        <v>0</v>
      </c>
    </row>
    <row r="700" spans="1:10" x14ac:dyDescent="0.25">
      <c r="A700">
        <f>'BANCO DE DADOS (2)'!H686</f>
        <v>0</v>
      </c>
      <c r="B700">
        <f>'BANCO DE DADOS (2)'!L686</f>
        <v>0</v>
      </c>
      <c r="C700">
        <f>'BANCO DE DADOS (2)'!A686</f>
        <v>0</v>
      </c>
      <c r="D700">
        <f>'BANCO DE DADOS (2)'!D686</f>
        <v>0</v>
      </c>
      <c r="E700">
        <f>'BANCO DE DADOS (2)'!E686</f>
        <v>0</v>
      </c>
      <c r="F700" s="178">
        <f>'BANCO DE DADOS (2)'!G686</f>
        <v>0</v>
      </c>
      <c r="G700">
        <f>'BANCO DE DADOS (2)'!F686</f>
        <v>0</v>
      </c>
      <c r="H700">
        <f>'BANCO DE DADOS (2)'!T686</f>
        <v>0</v>
      </c>
      <c r="I700">
        <f>'BANCO DE DADOS (2)'!U686</f>
        <v>0</v>
      </c>
      <c r="J700">
        <f>'BANCO DE DADOS (2)'!X686</f>
        <v>0</v>
      </c>
    </row>
    <row r="701" spans="1:10" x14ac:dyDescent="0.25">
      <c r="A701">
        <f>'BANCO DE DADOS (2)'!H687</f>
        <v>0</v>
      </c>
      <c r="B701">
        <f>'BANCO DE DADOS (2)'!L687</f>
        <v>0</v>
      </c>
      <c r="C701">
        <f>'BANCO DE DADOS (2)'!A687</f>
        <v>0</v>
      </c>
      <c r="D701">
        <f>'BANCO DE DADOS (2)'!D687</f>
        <v>0</v>
      </c>
      <c r="E701">
        <f>'BANCO DE DADOS (2)'!E687</f>
        <v>0</v>
      </c>
      <c r="F701" s="178">
        <f>'BANCO DE DADOS (2)'!G687</f>
        <v>0</v>
      </c>
      <c r="G701">
        <f>'BANCO DE DADOS (2)'!F687</f>
        <v>0</v>
      </c>
      <c r="H701">
        <f>'BANCO DE DADOS (2)'!T687</f>
        <v>0</v>
      </c>
      <c r="I701">
        <f>'BANCO DE DADOS (2)'!U687</f>
        <v>0</v>
      </c>
      <c r="J701">
        <f>'BANCO DE DADOS (2)'!X687</f>
        <v>0</v>
      </c>
    </row>
    <row r="702" spans="1:10" x14ac:dyDescent="0.25">
      <c r="A702">
        <f>'BANCO DE DADOS (2)'!H688</f>
        <v>0</v>
      </c>
      <c r="B702">
        <f>'BANCO DE DADOS (2)'!L688</f>
        <v>0</v>
      </c>
      <c r="C702">
        <f>'BANCO DE DADOS (2)'!A688</f>
        <v>0</v>
      </c>
      <c r="D702">
        <f>'BANCO DE DADOS (2)'!D688</f>
        <v>0</v>
      </c>
      <c r="E702">
        <f>'BANCO DE DADOS (2)'!E688</f>
        <v>0</v>
      </c>
      <c r="F702" s="178">
        <f>'BANCO DE DADOS (2)'!G688</f>
        <v>0</v>
      </c>
      <c r="G702">
        <f>'BANCO DE DADOS (2)'!F688</f>
        <v>0</v>
      </c>
      <c r="H702">
        <f>'BANCO DE DADOS (2)'!T688</f>
        <v>0</v>
      </c>
      <c r="I702">
        <f>'BANCO DE DADOS (2)'!U688</f>
        <v>0</v>
      </c>
      <c r="J702">
        <f>'BANCO DE DADOS (2)'!X688</f>
        <v>0</v>
      </c>
    </row>
    <row r="703" spans="1:10" x14ac:dyDescent="0.25">
      <c r="A703">
        <f>'BANCO DE DADOS (2)'!H689</f>
        <v>0</v>
      </c>
      <c r="B703">
        <f>'BANCO DE DADOS (2)'!L689</f>
        <v>0</v>
      </c>
      <c r="C703">
        <f>'BANCO DE DADOS (2)'!A689</f>
        <v>0</v>
      </c>
      <c r="D703">
        <f>'BANCO DE DADOS (2)'!D689</f>
        <v>0</v>
      </c>
      <c r="E703">
        <f>'BANCO DE DADOS (2)'!E689</f>
        <v>0</v>
      </c>
      <c r="F703" s="178">
        <f>'BANCO DE DADOS (2)'!G689</f>
        <v>0</v>
      </c>
      <c r="G703">
        <f>'BANCO DE DADOS (2)'!F689</f>
        <v>0</v>
      </c>
      <c r="H703">
        <f>'BANCO DE DADOS (2)'!T689</f>
        <v>0</v>
      </c>
      <c r="I703">
        <f>'BANCO DE DADOS (2)'!U689</f>
        <v>0</v>
      </c>
      <c r="J703">
        <f>'BANCO DE DADOS (2)'!X689</f>
        <v>0</v>
      </c>
    </row>
    <row r="704" spans="1:10" x14ac:dyDescent="0.25">
      <c r="A704">
        <f>'BANCO DE DADOS (2)'!H690</f>
        <v>0</v>
      </c>
      <c r="B704">
        <f>'BANCO DE DADOS (2)'!L690</f>
        <v>0</v>
      </c>
      <c r="C704">
        <f>'BANCO DE DADOS (2)'!A690</f>
        <v>0</v>
      </c>
      <c r="D704">
        <f>'BANCO DE DADOS (2)'!D690</f>
        <v>0</v>
      </c>
      <c r="E704">
        <f>'BANCO DE DADOS (2)'!E690</f>
        <v>0</v>
      </c>
      <c r="F704" s="178">
        <f>'BANCO DE DADOS (2)'!G690</f>
        <v>0</v>
      </c>
      <c r="G704">
        <f>'BANCO DE DADOS (2)'!F690</f>
        <v>0</v>
      </c>
      <c r="H704">
        <f>'BANCO DE DADOS (2)'!T690</f>
        <v>0</v>
      </c>
      <c r="I704">
        <f>'BANCO DE DADOS (2)'!U690</f>
        <v>0</v>
      </c>
      <c r="J704">
        <f>'BANCO DE DADOS (2)'!X690</f>
        <v>0</v>
      </c>
    </row>
    <row r="705" spans="1:10" x14ac:dyDescent="0.25">
      <c r="A705">
        <f>'BANCO DE DADOS (2)'!H691</f>
        <v>0</v>
      </c>
      <c r="B705">
        <f>'BANCO DE DADOS (2)'!L691</f>
        <v>0</v>
      </c>
      <c r="C705">
        <f>'BANCO DE DADOS (2)'!A691</f>
        <v>0</v>
      </c>
      <c r="D705">
        <f>'BANCO DE DADOS (2)'!D691</f>
        <v>0</v>
      </c>
      <c r="E705">
        <f>'BANCO DE DADOS (2)'!E691</f>
        <v>0</v>
      </c>
      <c r="F705" s="178">
        <f>'BANCO DE DADOS (2)'!G691</f>
        <v>0</v>
      </c>
      <c r="G705">
        <f>'BANCO DE DADOS (2)'!F691</f>
        <v>0</v>
      </c>
      <c r="H705">
        <f>'BANCO DE DADOS (2)'!T691</f>
        <v>0</v>
      </c>
      <c r="I705">
        <f>'BANCO DE DADOS (2)'!U691</f>
        <v>0</v>
      </c>
      <c r="J705">
        <f>'BANCO DE DADOS (2)'!X691</f>
        <v>0</v>
      </c>
    </row>
    <row r="706" spans="1:10" x14ac:dyDescent="0.25">
      <c r="A706">
        <f>'BANCO DE DADOS (2)'!H692</f>
        <v>0</v>
      </c>
      <c r="B706">
        <f>'BANCO DE DADOS (2)'!L692</f>
        <v>0</v>
      </c>
      <c r="C706">
        <f>'BANCO DE DADOS (2)'!A692</f>
        <v>0</v>
      </c>
      <c r="D706">
        <f>'BANCO DE DADOS (2)'!D692</f>
        <v>0</v>
      </c>
      <c r="E706">
        <f>'BANCO DE DADOS (2)'!E692</f>
        <v>0</v>
      </c>
      <c r="F706" s="178">
        <f>'BANCO DE DADOS (2)'!G692</f>
        <v>0</v>
      </c>
      <c r="G706">
        <f>'BANCO DE DADOS (2)'!F692</f>
        <v>0</v>
      </c>
      <c r="H706">
        <f>'BANCO DE DADOS (2)'!T692</f>
        <v>0</v>
      </c>
      <c r="I706">
        <f>'BANCO DE DADOS (2)'!U692</f>
        <v>0</v>
      </c>
      <c r="J706">
        <f>'BANCO DE DADOS (2)'!X692</f>
        <v>0</v>
      </c>
    </row>
    <row r="707" spans="1:10" x14ac:dyDescent="0.25">
      <c r="A707">
        <f>'BANCO DE DADOS (2)'!H693</f>
        <v>0</v>
      </c>
      <c r="B707">
        <f>'BANCO DE DADOS (2)'!L693</f>
        <v>0</v>
      </c>
      <c r="C707">
        <f>'BANCO DE DADOS (2)'!A693</f>
        <v>0</v>
      </c>
      <c r="D707">
        <f>'BANCO DE DADOS (2)'!D693</f>
        <v>0</v>
      </c>
      <c r="E707">
        <f>'BANCO DE DADOS (2)'!E693</f>
        <v>0</v>
      </c>
      <c r="F707" s="178">
        <f>'BANCO DE DADOS (2)'!G693</f>
        <v>0</v>
      </c>
      <c r="G707">
        <f>'BANCO DE DADOS (2)'!F693</f>
        <v>0</v>
      </c>
      <c r="H707">
        <f>'BANCO DE DADOS (2)'!T693</f>
        <v>0</v>
      </c>
      <c r="I707">
        <f>'BANCO DE DADOS (2)'!U693</f>
        <v>0</v>
      </c>
      <c r="J707">
        <f>'BANCO DE DADOS (2)'!X693</f>
        <v>0</v>
      </c>
    </row>
    <row r="708" spans="1:10" x14ac:dyDescent="0.25">
      <c r="A708">
        <f>'BANCO DE DADOS (2)'!H694</f>
        <v>0</v>
      </c>
      <c r="B708">
        <f>'BANCO DE DADOS (2)'!L694</f>
        <v>0</v>
      </c>
      <c r="C708">
        <f>'BANCO DE DADOS (2)'!A694</f>
        <v>0</v>
      </c>
      <c r="D708">
        <f>'BANCO DE DADOS (2)'!D694</f>
        <v>0</v>
      </c>
      <c r="E708">
        <f>'BANCO DE DADOS (2)'!E694</f>
        <v>0</v>
      </c>
      <c r="F708" s="178">
        <f>'BANCO DE DADOS (2)'!G694</f>
        <v>0</v>
      </c>
      <c r="G708">
        <f>'BANCO DE DADOS (2)'!F694</f>
        <v>0</v>
      </c>
      <c r="H708">
        <f>'BANCO DE DADOS (2)'!T694</f>
        <v>0</v>
      </c>
      <c r="I708">
        <f>'BANCO DE DADOS (2)'!U694</f>
        <v>0</v>
      </c>
      <c r="J708">
        <f>'BANCO DE DADOS (2)'!X694</f>
        <v>0</v>
      </c>
    </row>
    <row r="709" spans="1:10" x14ac:dyDescent="0.25">
      <c r="A709">
        <f>'BANCO DE DADOS (2)'!H695</f>
        <v>0</v>
      </c>
      <c r="B709">
        <f>'BANCO DE DADOS (2)'!L695</f>
        <v>0</v>
      </c>
      <c r="C709">
        <f>'BANCO DE DADOS (2)'!A695</f>
        <v>0</v>
      </c>
      <c r="D709">
        <f>'BANCO DE DADOS (2)'!D695</f>
        <v>0</v>
      </c>
      <c r="E709">
        <f>'BANCO DE DADOS (2)'!E695</f>
        <v>0</v>
      </c>
      <c r="F709" s="178">
        <f>'BANCO DE DADOS (2)'!G695</f>
        <v>0</v>
      </c>
      <c r="G709">
        <f>'BANCO DE DADOS (2)'!F695</f>
        <v>0</v>
      </c>
      <c r="H709">
        <f>'BANCO DE DADOS (2)'!T695</f>
        <v>0</v>
      </c>
      <c r="I709">
        <f>'BANCO DE DADOS (2)'!U695</f>
        <v>0</v>
      </c>
      <c r="J709">
        <f>'BANCO DE DADOS (2)'!X695</f>
        <v>0</v>
      </c>
    </row>
    <row r="710" spans="1:10" x14ac:dyDescent="0.25">
      <c r="A710">
        <f>'BANCO DE DADOS (2)'!H696</f>
        <v>0</v>
      </c>
      <c r="B710">
        <f>'BANCO DE DADOS (2)'!L696</f>
        <v>0</v>
      </c>
      <c r="C710">
        <f>'BANCO DE DADOS (2)'!A696</f>
        <v>0</v>
      </c>
      <c r="D710">
        <f>'BANCO DE DADOS (2)'!D696</f>
        <v>0</v>
      </c>
      <c r="E710">
        <f>'BANCO DE DADOS (2)'!E696</f>
        <v>0</v>
      </c>
      <c r="F710" s="178">
        <f>'BANCO DE DADOS (2)'!G696</f>
        <v>0</v>
      </c>
      <c r="G710">
        <f>'BANCO DE DADOS (2)'!F696</f>
        <v>0</v>
      </c>
      <c r="H710">
        <f>'BANCO DE DADOS (2)'!T696</f>
        <v>0</v>
      </c>
      <c r="I710">
        <f>'BANCO DE DADOS (2)'!U696</f>
        <v>0</v>
      </c>
      <c r="J710">
        <f>'BANCO DE DADOS (2)'!X696</f>
        <v>0</v>
      </c>
    </row>
    <row r="711" spans="1:10" x14ac:dyDescent="0.25">
      <c r="A711">
        <f>'BANCO DE DADOS (2)'!H697</f>
        <v>0</v>
      </c>
      <c r="B711">
        <f>'BANCO DE DADOS (2)'!L697</f>
        <v>0</v>
      </c>
      <c r="C711">
        <f>'BANCO DE DADOS (2)'!A697</f>
        <v>0</v>
      </c>
      <c r="D711">
        <f>'BANCO DE DADOS (2)'!D697</f>
        <v>0</v>
      </c>
      <c r="E711">
        <f>'BANCO DE DADOS (2)'!E697</f>
        <v>0</v>
      </c>
      <c r="F711" s="178">
        <f>'BANCO DE DADOS (2)'!G697</f>
        <v>0</v>
      </c>
      <c r="G711">
        <f>'BANCO DE DADOS (2)'!F697</f>
        <v>0</v>
      </c>
      <c r="H711">
        <f>'BANCO DE DADOS (2)'!T697</f>
        <v>0</v>
      </c>
      <c r="I711">
        <f>'BANCO DE DADOS (2)'!U697</f>
        <v>0</v>
      </c>
      <c r="J711">
        <f>'BANCO DE DADOS (2)'!X697</f>
        <v>0</v>
      </c>
    </row>
    <row r="712" spans="1:10" x14ac:dyDescent="0.25">
      <c r="A712">
        <f>'BANCO DE DADOS (2)'!H698</f>
        <v>0</v>
      </c>
      <c r="B712">
        <f>'BANCO DE DADOS (2)'!L698</f>
        <v>0</v>
      </c>
      <c r="C712">
        <f>'BANCO DE DADOS (2)'!A698</f>
        <v>0</v>
      </c>
      <c r="D712">
        <f>'BANCO DE DADOS (2)'!D698</f>
        <v>0</v>
      </c>
      <c r="E712">
        <f>'BANCO DE DADOS (2)'!E698</f>
        <v>0</v>
      </c>
      <c r="F712" s="178">
        <f>'BANCO DE DADOS (2)'!G698</f>
        <v>0</v>
      </c>
      <c r="G712">
        <f>'BANCO DE DADOS (2)'!F698</f>
        <v>0</v>
      </c>
      <c r="H712">
        <f>'BANCO DE DADOS (2)'!T698</f>
        <v>0</v>
      </c>
      <c r="I712">
        <f>'BANCO DE DADOS (2)'!U698</f>
        <v>0</v>
      </c>
      <c r="J712">
        <f>'BANCO DE DADOS (2)'!X698</f>
        <v>0</v>
      </c>
    </row>
    <row r="713" spans="1:10" x14ac:dyDescent="0.25">
      <c r="A713">
        <f>'BANCO DE DADOS (2)'!H699</f>
        <v>0</v>
      </c>
      <c r="B713">
        <f>'BANCO DE DADOS (2)'!L699</f>
        <v>0</v>
      </c>
      <c r="C713">
        <f>'BANCO DE DADOS (2)'!A699</f>
        <v>0</v>
      </c>
      <c r="D713">
        <f>'BANCO DE DADOS (2)'!D699</f>
        <v>0</v>
      </c>
      <c r="E713">
        <f>'BANCO DE DADOS (2)'!E699</f>
        <v>0</v>
      </c>
      <c r="F713" s="178">
        <f>'BANCO DE DADOS (2)'!G699</f>
        <v>0</v>
      </c>
      <c r="G713">
        <f>'BANCO DE DADOS (2)'!F699</f>
        <v>0</v>
      </c>
      <c r="H713">
        <f>'BANCO DE DADOS (2)'!T699</f>
        <v>0</v>
      </c>
      <c r="I713">
        <f>'BANCO DE DADOS (2)'!U699</f>
        <v>0</v>
      </c>
      <c r="J713">
        <f>'BANCO DE DADOS (2)'!X699</f>
        <v>0</v>
      </c>
    </row>
    <row r="714" spans="1:10" x14ac:dyDescent="0.25">
      <c r="A714">
        <f>'BANCO DE DADOS (2)'!H700</f>
        <v>0</v>
      </c>
      <c r="B714">
        <f>'BANCO DE DADOS (2)'!L700</f>
        <v>0</v>
      </c>
      <c r="C714">
        <f>'BANCO DE DADOS (2)'!A700</f>
        <v>0</v>
      </c>
      <c r="D714">
        <f>'BANCO DE DADOS (2)'!D700</f>
        <v>0</v>
      </c>
      <c r="E714">
        <f>'BANCO DE DADOS (2)'!E700</f>
        <v>0</v>
      </c>
      <c r="F714" s="178">
        <f>'BANCO DE DADOS (2)'!G700</f>
        <v>0</v>
      </c>
      <c r="G714">
        <f>'BANCO DE DADOS (2)'!F700</f>
        <v>0</v>
      </c>
      <c r="H714">
        <f>'BANCO DE DADOS (2)'!T700</f>
        <v>0</v>
      </c>
      <c r="I714">
        <f>'BANCO DE DADOS (2)'!U700</f>
        <v>0</v>
      </c>
      <c r="J714">
        <f>'BANCO DE DADOS (2)'!X700</f>
        <v>0</v>
      </c>
    </row>
    <row r="715" spans="1:10" x14ac:dyDescent="0.25">
      <c r="A715">
        <f>'BANCO DE DADOS (2)'!H701</f>
        <v>0</v>
      </c>
      <c r="B715">
        <f>'BANCO DE DADOS (2)'!L701</f>
        <v>0</v>
      </c>
      <c r="C715">
        <f>'BANCO DE DADOS (2)'!A701</f>
        <v>0</v>
      </c>
      <c r="D715">
        <f>'BANCO DE DADOS (2)'!D701</f>
        <v>0</v>
      </c>
      <c r="E715">
        <f>'BANCO DE DADOS (2)'!E701</f>
        <v>0</v>
      </c>
      <c r="F715" s="178">
        <f>'BANCO DE DADOS (2)'!G701</f>
        <v>0</v>
      </c>
      <c r="G715">
        <f>'BANCO DE DADOS (2)'!F701</f>
        <v>0</v>
      </c>
      <c r="H715">
        <f>'BANCO DE DADOS (2)'!T701</f>
        <v>0</v>
      </c>
      <c r="I715">
        <f>'BANCO DE DADOS (2)'!U701</f>
        <v>0</v>
      </c>
      <c r="J715">
        <f>'BANCO DE DADOS (2)'!X701</f>
        <v>0</v>
      </c>
    </row>
    <row r="716" spans="1:10" x14ac:dyDescent="0.25">
      <c r="A716">
        <f>'BANCO DE DADOS (2)'!H702</f>
        <v>0</v>
      </c>
      <c r="B716">
        <f>'BANCO DE DADOS (2)'!L702</f>
        <v>0</v>
      </c>
      <c r="C716">
        <f>'BANCO DE DADOS (2)'!A702</f>
        <v>0</v>
      </c>
      <c r="D716">
        <f>'BANCO DE DADOS (2)'!D702</f>
        <v>0</v>
      </c>
      <c r="E716">
        <f>'BANCO DE DADOS (2)'!E702</f>
        <v>0</v>
      </c>
      <c r="F716" s="178">
        <f>'BANCO DE DADOS (2)'!G702</f>
        <v>0</v>
      </c>
      <c r="G716">
        <f>'BANCO DE DADOS (2)'!F702</f>
        <v>0</v>
      </c>
      <c r="H716">
        <f>'BANCO DE DADOS (2)'!T702</f>
        <v>0</v>
      </c>
      <c r="I716">
        <f>'BANCO DE DADOS (2)'!U702</f>
        <v>0</v>
      </c>
      <c r="J716">
        <f>'BANCO DE DADOS (2)'!X702</f>
        <v>0</v>
      </c>
    </row>
    <row r="717" spans="1:10" x14ac:dyDescent="0.25">
      <c r="A717">
        <f>'BANCO DE DADOS (2)'!H703</f>
        <v>0</v>
      </c>
      <c r="B717">
        <f>'BANCO DE DADOS (2)'!L703</f>
        <v>0</v>
      </c>
      <c r="C717">
        <f>'BANCO DE DADOS (2)'!A703</f>
        <v>0</v>
      </c>
      <c r="D717">
        <f>'BANCO DE DADOS (2)'!D703</f>
        <v>0</v>
      </c>
      <c r="E717">
        <f>'BANCO DE DADOS (2)'!E703</f>
        <v>0</v>
      </c>
      <c r="F717" s="178">
        <f>'BANCO DE DADOS (2)'!G703</f>
        <v>0</v>
      </c>
      <c r="G717">
        <f>'BANCO DE DADOS (2)'!F703</f>
        <v>0</v>
      </c>
      <c r="H717">
        <f>'BANCO DE DADOS (2)'!T703</f>
        <v>0</v>
      </c>
      <c r="I717">
        <f>'BANCO DE DADOS (2)'!U703</f>
        <v>0</v>
      </c>
      <c r="J717">
        <f>'BANCO DE DADOS (2)'!X703</f>
        <v>0</v>
      </c>
    </row>
    <row r="718" spans="1:10" x14ac:dyDescent="0.25">
      <c r="A718">
        <f>'BANCO DE DADOS (2)'!H704</f>
        <v>0</v>
      </c>
      <c r="B718">
        <f>'BANCO DE DADOS (2)'!L704</f>
        <v>0</v>
      </c>
      <c r="C718">
        <f>'BANCO DE DADOS (2)'!A704</f>
        <v>0</v>
      </c>
      <c r="D718">
        <f>'BANCO DE DADOS (2)'!D704</f>
        <v>0</v>
      </c>
      <c r="E718">
        <f>'BANCO DE DADOS (2)'!E704</f>
        <v>0</v>
      </c>
      <c r="F718" s="178">
        <f>'BANCO DE DADOS (2)'!G704</f>
        <v>0</v>
      </c>
      <c r="G718">
        <f>'BANCO DE DADOS (2)'!F704</f>
        <v>0</v>
      </c>
      <c r="H718">
        <f>'BANCO DE DADOS (2)'!T704</f>
        <v>0</v>
      </c>
      <c r="I718">
        <f>'BANCO DE DADOS (2)'!U704</f>
        <v>0</v>
      </c>
      <c r="J718">
        <f>'BANCO DE DADOS (2)'!X704</f>
        <v>0</v>
      </c>
    </row>
    <row r="719" spans="1:10" x14ac:dyDescent="0.25">
      <c r="A719">
        <f>'BANCO DE DADOS (2)'!H705</f>
        <v>0</v>
      </c>
      <c r="B719">
        <f>'BANCO DE DADOS (2)'!L705</f>
        <v>0</v>
      </c>
      <c r="C719">
        <f>'BANCO DE DADOS (2)'!A705</f>
        <v>0</v>
      </c>
      <c r="D719">
        <f>'BANCO DE DADOS (2)'!D705</f>
        <v>0</v>
      </c>
      <c r="E719">
        <f>'BANCO DE DADOS (2)'!E705</f>
        <v>0</v>
      </c>
      <c r="F719" s="178">
        <f>'BANCO DE DADOS (2)'!G705</f>
        <v>0</v>
      </c>
      <c r="G719">
        <f>'BANCO DE DADOS (2)'!F705</f>
        <v>0</v>
      </c>
      <c r="H719">
        <f>'BANCO DE DADOS (2)'!T705</f>
        <v>0</v>
      </c>
      <c r="I719">
        <f>'BANCO DE DADOS (2)'!U705</f>
        <v>0</v>
      </c>
      <c r="J719">
        <f>'BANCO DE DADOS (2)'!X705</f>
        <v>0</v>
      </c>
    </row>
    <row r="720" spans="1:10" x14ac:dyDescent="0.25">
      <c r="A720">
        <f>'BANCO DE DADOS (2)'!H706</f>
        <v>0</v>
      </c>
      <c r="B720">
        <f>'BANCO DE DADOS (2)'!L706</f>
        <v>0</v>
      </c>
      <c r="C720">
        <f>'BANCO DE DADOS (2)'!A706</f>
        <v>0</v>
      </c>
      <c r="D720">
        <f>'BANCO DE DADOS (2)'!D706</f>
        <v>0</v>
      </c>
      <c r="E720">
        <f>'BANCO DE DADOS (2)'!E706</f>
        <v>0</v>
      </c>
      <c r="F720" s="178">
        <f>'BANCO DE DADOS (2)'!G706</f>
        <v>0</v>
      </c>
      <c r="G720">
        <f>'BANCO DE DADOS (2)'!F706</f>
        <v>0</v>
      </c>
      <c r="H720">
        <f>'BANCO DE DADOS (2)'!T706</f>
        <v>0</v>
      </c>
      <c r="I720">
        <f>'BANCO DE DADOS (2)'!U706</f>
        <v>0</v>
      </c>
      <c r="J720">
        <f>'BANCO DE DADOS (2)'!X706</f>
        <v>0</v>
      </c>
    </row>
    <row r="721" spans="1:10" x14ac:dyDescent="0.25">
      <c r="A721">
        <f>'BANCO DE DADOS (2)'!H707</f>
        <v>0</v>
      </c>
      <c r="B721">
        <f>'BANCO DE DADOS (2)'!L707</f>
        <v>0</v>
      </c>
      <c r="C721">
        <f>'BANCO DE DADOS (2)'!A707</f>
        <v>0</v>
      </c>
      <c r="D721">
        <f>'BANCO DE DADOS (2)'!D707</f>
        <v>0</v>
      </c>
      <c r="E721">
        <f>'BANCO DE DADOS (2)'!E707</f>
        <v>0</v>
      </c>
      <c r="F721" s="178">
        <f>'BANCO DE DADOS (2)'!G707</f>
        <v>0</v>
      </c>
      <c r="G721">
        <f>'BANCO DE DADOS (2)'!F707</f>
        <v>0</v>
      </c>
      <c r="H721">
        <f>'BANCO DE DADOS (2)'!T707</f>
        <v>0</v>
      </c>
      <c r="I721">
        <f>'BANCO DE DADOS (2)'!U707</f>
        <v>0</v>
      </c>
      <c r="J721">
        <f>'BANCO DE DADOS (2)'!X707</f>
        <v>0</v>
      </c>
    </row>
    <row r="722" spans="1:10" x14ac:dyDescent="0.25">
      <c r="A722">
        <f>'BANCO DE DADOS (2)'!H708</f>
        <v>0</v>
      </c>
      <c r="B722">
        <f>'BANCO DE DADOS (2)'!L708</f>
        <v>0</v>
      </c>
      <c r="C722">
        <f>'BANCO DE DADOS (2)'!A708</f>
        <v>0</v>
      </c>
      <c r="D722">
        <f>'BANCO DE DADOS (2)'!D708</f>
        <v>0</v>
      </c>
      <c r="E722">
        <f>'BANCO DE DADOS (2)'!E708</f>
        <v>0</v>
      </c>
      <c r="F722" s="178">
        <f>'BANCO DE DADOS (2)'!G708</f>
        <v>0</v>
      </c>
      <c r="G722">
        <f>'BANCO DE DADOS (2)'!F708</f>
        <v>0</v>
      </c>
      <c r="H722">
        <f>'BANCO DE DADOS (2)'!T708</f>
        <v>0</v>
      </c>
      <c r="I722">
        <f>'BANCO DE DADOS (2)'!U708</f>
        <v>0</v>
      </c>
      <c r="J722">
        <f>'BANCO DE DADOS (2)'!X708</f>
        <v>0</v>
      </c>
    </row>
    <row r="723" spans="1:10" x14ac:dyDescent="0.25">
      <c r="A723">
        <f>'BANCO DE DADOS (2)'!H709</f>
        <v>0</v>
      </c>
      <c r="B723">
        <f>'BANCO DE DADOS (2)'!L709</f>
        <v>0</v>
      </c>
      <c r="C723">
        <f>'BANCO DE DADOS (2)'!A709</f>
        <v>0</v>
      </c>
      <c r="D723">
        <f>'BANCO DE DADOS (2)'!D709</f>
        <v>0</v>
      </c>
      <c r="E723">
        <f>'BANCO DE DADOS (2)'!E709</f>
        <v>0</v>
      </c>
      <c r="F723" s="178">
        <f>'BANCO DE DADOS (2)'!G709</f>
        <v>0</v>
      </c>
      <c r="G723">
        <f>'BANCO DE DADOS (2)'!F709</f>
        <v>0</v>
      </c>
      <c r="H723">
        <f>'BANCO DE DADOS (2)'!T709</f>
        <v>0</v>
      </c>
      <c r="I723">
        <f>'BANCO DE DADOS (2)'!U709</f>
        <v>0</v>
      </c>
      <c r="J723">
        <f>'BANCO DE DADOS (2)'!X709</f>
        <v>0</v>
      </c>
    </row>
    <row r="724" spans="1:10" x14ac:dyDescent="0.25">
      <c r="A724">
        <f>'BANCO DE DADOS (2)'!H710</f>
        <v>0</v>
      </c>
      <c r="B724">
        <f>'BANCO DE DADOS (2)'!L710</f>
        <v>0</v>
      </c>
      <c r="C724">
        <f>'BANCO DE DADOS (2)'!A710</f>
        <v>0</v>
      </c>
      <c r="D724">
        <f>'BANCO DE DADOS (2)'!D710</f>
        <v>0</v>
      </c>
      <c r="E724">
        <f>'BANCO DE DADOS (2)'!E710</f>
        <v>0</v>
      </c>
      <c r="F724" s="178">
        <f>'BANCO DE DADOS (2)'!G710</f>
        <v>0</v>
      </c>
      <c r="G724">
        <f>'BANCO DE DADOS (2)'!F710</f>
        <v>0</v>
      </c>
      <c r="H724">
        <f>'BANCO DE DADOS (2)'!T710</f>
        <v>0</v>
      </c>
      <c r="I724">
        <f>'BANCO DE DADOS (2)'!U710</f>
        <v>0</v>
      </c>
      <c r="J724">
        <f>'BANCO DE DADOS (2)'!X710</f>
        <v>0</v>
      </c>
    </row>
    <row r="725" spans="1:10" x14ac:dyDescent="0.25">
      <c r="A725">
        <f>'BANCO DE DADOS (2)'!H711</f>
        <v>0</v>
      </c>
      <c r="B725">
        <f>'BANCO DE DADOS (2)'!L711</f>
        <v>0</v>
      </c>
      <c r="C725">
        <f>'BANCO DE DADOS (2)'!A711</f>
        <v>0</v>
      </c>
      <c r="D725">
        <f>'BANCO DE DADOS (2)'!D711</f>
        <v>0</v>
      </c>
      <c r="E725">
        <f>'BANCO DE DADOS (2)'!E711</f>
        <v>0</v>
      </c>
      <c r="F725" s="178">
        <f>'BANCO DE DADOS (2)'!G711</f>
        <v>0</v>
      </c>
      <c r="G725">
        <f>'BANCO DE DADOS (2)'!F711</f>
        <v>0</v>
      </c>
      <c r="H725">
        <f>'BANCO DE DADOS (2)'!T711</f>
        <v>0</v>
      </c>
      <c r="I725">
        <f>'BANCO DE DADOS (2)'!U711</f>
        <v>0</v>
      </c>
      <c r="J725">
        <f>'BANCO DE DADOS (2)'!X711</f>
        <v>0</v>
      </c>
    </row>
    <row r="726" spans="1:10" x14ac:dyDescent="0.25">
      <c r="A726">
        <f>'BANCO DE DADOS (2)'!H712</f>
        <v>0</v>
      </c>
      <c r="B726">
        <f>'BANCO DE DADOS (2)'!L712</f>
        <v>0</v>
      </c>
      <c r="C726">
        <f>'BANCO DE DADOS (2)'!A712</f>
        <v>0</v>
      </c>
      <c r="D726">
        <f>'BANCO DE DADOS (2)'!D712</f>
        <v>0</v>
      </c>
      <c r="E726">
        <f>'BANCO DE DADOS (2)'!E712</f>
        <v>0</v>
      </c>
      <c r="F726" s="178">
        <f>'BANCO DE DADOS (2)'!G712</f>
        <v>0</v>
      </c>
      <c r="G726">
        <f>'BANCO DE DADOS (2)'!F712</f>
        <v>0</v>
      </c>
      <c r="H726">
        <f>'BANCO DE DADOS (2)'!T712</f>
        <v>0</v>
      </c>
      <c r="I726">
        <f>'BANCO DE DADOS (2)'!U712</f>
        <v>0</v>
      </c>
      <c r="J726">
        <f>'BANCO DE DADOS (2)'!X712</f>
        <v>0</v>
      </c>
    </row>
    <row r="727" spans="1:10" x14ac:dyDescent="0.25">
      <c r="A727">
        <f>'BANCO DE DADOS (2)'!H713</f>
        <v>0</v>
      </c>
      <c r="B727">
        <f>'BANCO DE DADOS (2)'!L713</f>
        <v>0</v>
      </c>
      <c r="C727">
        <f>'BANCO DE DADOS (2)'!A713</f>
        <v>0</v>
      </c>
      <c r="D727">
        <f>'BANCO DE DADOS (2)'!D713</f>
        <v>0</v>
      </c>
      <c r="E727">
        <f>'BANCO DE DADOS (2)'!E713</f>
        <v>0</v>
      </c>
      <c r="F727" s="178">
        <f>'BANCO DE DADOS (2)'!G713</f>
        <v>0</v>
      </c>
      <c r="G727">
        <f>'BANCO DE DADOS (2)'!F713</f>
        <v>0</v>
      </c>
      <c r="H727">
        <f>'BANCO DE DADOS (2)'!T713</f>
        <v>0</v>
      </c>
      <c r="I727">
        <f>'BANCO DE DADOS (2)'!U713</f>
        <v>0</v>
      </c>
      <c r="J727">
        <f>'BANCO DE DADOS (2)'!X713</f>
        <v>0</v>
      </c>
    </row>
    <row r="728" spans="1:10" x14ac:dyDescent="0.25">
      <c r="A728">
        <f>'BANCO DE DADOS (2)'!H714</f>
        <v>0</v>
      </c>
      <c r="B728">
        <f>'BANCO DE DADOS (2)'!L714</f>
        <v>0</v>
      </c>
      <c r="C728">
        <f>'BANCO DE DADOS (2)'!A714</f>
        <v>0</v>
      </c>
      <c r="D728">
        <f>'BANCO DE DADOS (2)'!D714</f>
        <v>0</v>
      </c>
      <c r="E728">
        <f>'BANCO DE DADOS (2)'!E714</f>
        <v>0</v>
      </c>
      <c r="F728" s="178">
        <f>'BANCO DE DADOS (2)'!G714</f>
        <v>0</v>
      </c>
      <c r="G728">
        <f>'BANCO DE DADOS (2)'!F714</f>
        <v>0</v>
      </c>
      <c r="H728">
        <f>'BANCO DE DADOS (2)'!T714</f>
        <v>0</v>
      </c>
      <c r="I728">
        <f>'BANCO DE DADOS (2)'!U714</f>
        <v>0</v>
      </c>
      <c r="J728">
        <f>'BANCO DE DADOS (2)'!X714</f>
        <v>0</v>
      </c>
    </row>
    <row r="729" spans="1:10" x14ac:dyDescent="0.25">
      <c r="A729">
        <f>'BANCO DE DADOS (2)'!H715</f>
        <v>0</v>
      </c>
      <c r="B729">
        <f>'BANCO DE DADOS (2)'!L715</f>
        <v>0</v>
      </c>
      <c r="C729">
        <f>'BANCO DE DADOS (2)'!A715</f>
        <v>0</v>
      </c>
      <c r="D729">
        <f>'BANCO DE DADOS (2)'!D715</f>
        <v>0</v>
      </c>
      <c r="E729">
        <f>'BANCO DE DADOS (2)'!E715</f>
        <v>0</v>
      </c>
      <c r="F729" s="178">
        <f>'BANCO DE DADOS (2)'!G715</f>
        <v>0</v>
      </c>
      <c r="G729">
        <f>'BANCO DE DADOS (2)'!F715</f>
        <v>0</v>
      </c>
      <c r="H729">
        <f>'BANCO DE DADOS (2)'!T715</f>
        <v>0</v>
      </c>
      <c r="I729">
        <f>'BANCO DE DADOS (2)'!U715</f>
        <v>0</v>
      </c>
      <c r="J729">
        <f>'BANCO DE DADOS (2)'!X715</f>
        <v>0</v>
      </c>
    </row>
    <row r="730" spans="1:10" x14ac:dyDescent="0.25">
      <c r="A730">
        <f>'BANCO DE DADOS (2)'!H716</f>
        <v>0</v>
      </c>
      <c r="B730">
        <f>'BANCO DE DADOS (2)'!L716</f>
        <v>0</v>
      </c>
      <c r="C730">
        <f>'BANCO DE DADOS (2)'!A716</f>
        <v>0</v>
      </c>
      <c r="D730">
        <f>'BANCO DE DADOS (2)'!D716</f>
        <v>0</v>
      </c>
      <c r="E730">
        <f>'BANCO DE DADOS (2)'!E716</f>
        <v>0</v>
      </c>
      <c r="F730" s="178">
        <f>'BANCO DE DADOS (2)'!G716</f>
        <v>0</v>
      </c>
      <c r="G730">
        <f>'BANCO DE DADOS (2)'!F716</f>
        <v>0</v>
      </c>
      <c r="H730">
        <f>'BANCO DE DADOS (2)'!T716</f>
        <v>0</v>
      </c>
      <c r="I730">
        <f>'BANCO DE DADOS (2)'!U716</f>
        <v>0</v>
      </c>
      <c r="J730">
        <f>'BANCO DE DADOS (2)'!X716</f>
        <v>0</v>
      </c>
    </row>
    <row r="731" spans="1:10" x14ac:dyDescent="0.25">
      <c r="A731">
        <f>'BANCO DE DADOS (2)'!H717</f>
        <v>0</v>
      </c>
      <c r="B731">
        <f>'BANCO DE DADOS (2)'!L717</f>
        <v>0</v>
      </c>
      <c r="C731">
        <f>'BANCO DE DADOS (2)'!A717</f>
        <v>0</v>
      </c>
      <c r="D731">
        <f>'BANCO DE DADOS (2)'!D717</f>
        <v>0</v>
      </c>
      <c r="E731">
        <f>'BANCO DE DADOS (2)'!E717</f>
        <v>0</v>
      </c>
      <c r="F731" s="178">
        <f>'BANCO DE DADOS (2)'!G717</f>
        <v>0</v>
      </c>
      <c r="G731">
        <f>'BANCO DE DADOS (2)'!F717</f>
        <v>0</v>
      </c>
      <c r="H731">
        <f>'BANCO DE DADOS (2)'!T717</f>
        <v>0</v>
      </c>
      <c r="I731">
        <f>'BANCO DE DADOS (2)'!U717</f>
        <v>0</v>
      </c>
      <c r="J731">
        <f>'BANCO DE DADOS (2)'!X717</f>
        <v>0</v>
      </c>
    </row>
    <row r="732" spans="1:10" x14ac:dyDescent="0.25">
      <c r="A732">
        <f>'BANCO DE DADOS (2)'!H718</f>
        <v>0</v>
      </c>
      <c r="B732">
        <f>'BANCO DE DADOS (2)'!L718</f>
        <v>0</v>
      </c>
      <c r="C732">
        <f>'BANCO DE DADOS (2)'!A718</f>
        <v>0</v>
      </c>
      <c r="D732">
        <f>'BANCO DE DADOS (2)'!D718</f>
        <v>0</v>
      </c>
      <c r="E732">
        <f>'BANCO DE DADOS (2)'!E718</f>
        <v>0</v>
      </c>
      <c r="F732" s="178">
        <f>'BANCO DE DADOS (2)'!G718</f>
        <v>0</v>
      </c>
      <c r="G732">
        <f>'BANCO DE DADOS (2)'!F718</f>
        <v>0</v>
      </c>
      <c r="H732">
        <f>'BANCO DE DADOS (2)'!T718</f>
        <v>0</v>
      </c>
      <c r="I732">
        <f>'BANCO DE DADOS (2)'!U718</f>
        <v>0</v>
      </c>
      <c r="J732">
        <f>'BANCO DE DADOS (2)'!X718</f>
        <v>0</v>
      </c>
    </row>
    <row r="733" spans="1:10" x14ac:dyDescent="0.25">
      <c r="A733">
        <f>'BANCO DE DADOS (2)'!H719</f>
        <v>0</v>
      </c>
      <c r="B733">
        <f>'BANCO DE DADOS (2)'!L719</f>
        <v>0</v>
      </c>
      <c r="C733">
        <f>'BANCO DE DADOS (2)'!A719</f>
        <v>0</v>
      </c>
      <c r="D733">
        <f>'BANCO DE DADOS (2)'!D719</f>
        <v>0</v>
      </c>
      <c r="E733">
        <f>'BANCO DE DADOS (2)'!E719</f>
        <v>0</v>
      </c>
      <c r="F733" s="178">
        <f>'BANCO DE DADOS (2)'!G719</f>
        <v>0</v>
      </c>
      <c r="G733">
        <f>'BANCO DE DADOS (2)'!F719</f>
        <v>0</v>
      </c>
      <c r="H733">
        <f>'BANCO DE DADOS (2)'!T719</f>
        <v>0</v>
      </c>
      <c r="I733">
        <f>'BANCO DE DADOS (2)'!U719</f>
        <v>0</v>
      </c>
      <c r="J733">
        <f>'BANCO DE DADOS (2)'!X719</f>
        <v>0</v>
      </c>
    </row>
    <row r="734" spans="1:10" x14ac:dyDescent="0.25">
      <c r="A734">
        <f>'BANCO DE DADOS (2)'!H720</f>
        <v>0</v>
      </c>
      <c r="B734">
        <f>'BANCO DE DADOS (2)'!L720</f>
        <v>0</v>
      </c>
      <c r="C734">
        <f>'BANCO DE DADOS (2)'!A720</f>
        <v>0</v>
      </c>
      <c r="D734">
        <f>'BANCO DE DADOS (2)'!D720</f>
        <v>0</v>
      </c>
      <c r="E734">
        <f>'BANCO DE DADOS (2)'!E720</f>
        <v>0</v>
      </c>
      <c r="F734" s="178">
        <f>'BANCO DE DADOS (2)'!G720</f>
        <v>0</v>
      </c>
      <c r="G734">
        <f>'BANCO DE DADOS (2)'!F720</f>
        <v>0</v>
      </c>
      <c r="H734">
        <f>'BANCO DE DADOS (2)'!T720</f>
        <v>0</v>
      </c>
      <c r="I734">
        <f>'BANCO DE DADOS (2)'!U720</f>
        <v>0</v>
      </c>
      <c r="J734">
        <f>'BANCO DE DADOS (2)'!X720</f>
        <v>0</v>
      </c>
    </row>
    <row r="735" spans="1:10" x14ac:dyDescent="0.25">
      <c r="A735">
        <f>'BANCO DE DADOS (2)'!H721</f>
        <v>0</v>
      </c>
      <c r="B735">
        <f>'BANCO DE DADOS (2)'!L721</f>
        <v>0</v>
      </c>
      <c r="C735">
        <f>'BANCO DE DADOS (2)'!A721</f>
        <v>0</v>
      </c>
      <c r="D735">
        <f>'BANCO DE DADOS (2)'!D721</f>
        <v>0</v>
      </c>
      <c r="E735">
        <f>'BANCO DE DADOS (2)'!E721</f>
        <v>0</v>
      </c>
      <c r="F735" s="178">
        <f>'BANCO DE DADOS (2)'!G721</f>
        <v>0</v>
      </c>
      <c r="G735">
        <f>'BANCO DE DADOS (2)'!F721</f>
        <v>0</v>
      </c>
      <c r="H735">
        <f>'BANCO DE DADOS (2)'!T721</f>
        <v>0</v>
      </c>
      <c r="I735">
        <f>'BANCO DE DADOS (2)'!U721</f>
        <v>0</v>
      </c>
      <c r="J735">
        <f>'BANCO DE DADOS (2)'!X721</f>
        <v>0</v>
      </c>
    </row>
    <row r="736" spans="1:10" x14ac:dyDescent="0.25">
      <c r="A736">
        <f>'BANCO DE DADOS (2)'!H722</f>
        <v>0</v>
      </c>
      <c r="B736">
        <f>'BANCO DE DADOS (2)'!L722</f>
        <v>0</v>
      </c>
      <c r="C736">
        <f>'BANCO DE DADOS (2)'!A722</f>
        <v>0</v>
      </c>
      <c r="D736">
        <f>'BANCO DE DADOS (2)'!D722</f>
        <v>0</v>
      </c>
      <c r="E736">
        <f>'BANCO DE DADOS (2)'!E722</f>
        <v>0</v>
      </c>
      <c r="F736" s="178">
        <f>'BANCO DE DADOS (2)'!G722</f>
        <v>0</v>
      </c>
      <c r="G736">
        <f>'BANCO DE DADOS (2)'!F722</f>
        <v>0</v>
      </c>
      <c r="H736">
        <f>'BANCO DE DADOS (2)'!T722</f>
        <v>0</v>
      </c>
      <c r="I736">
        <f>'BANCO DE DADOS (2)'!U722</f>
        <v>0</v>
      </c>
      <c r="J736">
        <f>'BANCO DE DADOS (2)'!X722</f>
        <v>0</v>
      </c>
    </row>
    <row r="737" spans="1:10" x14ac:dyDescent="0.25">
      <c r="A737">
        <f>'BANCO DE DADOS (2)'!H723</f>
        <v>0</v>
      </c>
      <c r="B737">
        <f>'BANCO DE DADOS (2)'!L723</f>
        <v>0</v>
      </c>
      <c r="C737">
        <f>'BANCO DE DADOS (2)'!A723</f>
        <v>0</v>
      </c>
      <c r="D737">
        <f>'BANCO DE DADOS (2)'!D723</f>
        <v>0</v>
      </c>
      <c r="E737">
        <f>'BANCO DE DADOS (2)'!E723</f>
        <v>0</v>
      </c>
      <c r="F737" s="178">
        <f>'BANCO DE DADOS (2)'!G723</f>
        <v>0</v>
      </c>
      <c r="G737">
        <f>'BANCO DE DADOS (2)'!F723</f>
        <v>0</v>
      </c>
      <c r="H737">
        <f>'BANCO DE DADOS (2)'!T723</f>
        <v>0</v>
      </c>
      <c r="I737">
        <f>'BANCO DE DADOS (2)'!U723</f>
        <v>0</v>
      </c>
      <c r="J737">
        <f>'BANCO DE DADOS (2)'!X723</f>
        <v>0</v>
      </c>
    </row>
    <row r="738" spans="1:10" x14ac:dyDescent="0.25">
      <c r="A738">
        <f>'BANCO DE DADOS (2)'!H724</f>
        <v>0</v>
      </c>
      <c r="B738">
        <f>'BANCO DE DADOS (2)'!L724</f>
        <v>0</v>
      </c>
      <c r="C738">
        <f>'BANCO DE DADOS (2)'!A724</f>
        <v>0</v>
      </c>
      <c r="D738">
        <f>'BANCO DE DADOS (2)'!D724</f>
        <v>0</v>
      </c>
      <c r="E738">
        <f>'BANCO DE DADOS (2)'!E724</f>
        <v>0</v>
      </c>
      <c r="F738" s="178">
        <f>'BANCO DE DADOS (2)'!G724</f>
        <v>0</v>
      </c>
      <c r="G738">
        <f>'BANCO DE DADOS (2)'!F724</f>
        <v>0</v>
      </c>
      <c r="H738">
        <f>'BANCO DE DADOS (2)'!T724</f>
        <v>0</v>
      </c>
      <c r="I738">
        <f>'BANCO DE DADOS (2)'!U724</f>
        <v>0</v>
      </c>
      <c r="J738">
        <f>'BANCO DE DADOS (2)'!X724</f>
        <v>0</v>
      </c>
    </row>
    <row r="739" spans="1:10" x14ac:dyDescent="0.25">
      <c r="A739">
        <f>'BANCO DE DADOS (2)'!H725</f>
        <v>0</v>
      </c>
      <c r="B739">
        <f>'BANCO DE DADOS (2)'!L725</f>
        <v>0</v>
      </c>
      <c r="C739">
        <f>'BANCO DE DADOS (2)'!A725</f>
        <v>0</v>
      </c>
      <c r="D739">
        <f>'BANCO DE DADOS (2)'!D725</f>
        <v>0</v>
      </c>
      <c r="E739">
        <f>'BANCO DE DADOS (2)'!E725</f>
        <v>0</v>
      </c>
      <c r="F739" s="178">
        <f>'BANCO DE DADOS (2)'!G725</f>
        <v>0</v>
      </c>
      <c r="G739">
        <f>'BANCO DE DADOS (2)'!F725</f>
        <v>0</v>
      </c>
      <c r="H739">
        <f>'BANCO DE DADOS (2)'!T725</f>
        <v>0</v>
      </c>
      <c r="I739">
        <f>'BANCO DE DADOS (2)'!U725</f>
        <v>0</v>
      </c>
      <c r="J739">
        <f>'BANCO DE DADOS (2)'!X725</f>
        <v>0</v>
      </c>
    </row>
    <row r="740" spans="1:10" x14ac:dyDescent="0.25">
      <c r="A740">
        <f>'BANCO DE DADOS (2)'!H726</f>
        <v>0</v>
      </c>
      <c r="B740">
        <f>'BANCO DE DADOS (2)'!L726</f>
        <v>0</v>
      </c>
      <c r="C740">
        <f>'BANCO DE DADOS (2)'!A726</f>
        <v>0</v>
      </c>
      <c r="D740">
        <f>'BANCO DE DADOS (2)'!D726</f>
        <v>0</v>
      </c>
      <c r="E740">
        <f>'BANCO DE DADOS (2)'!E726</f>
        <v>0</v>
      </c>
      <c r="F740" s="178">
        <f>'BANCO DE DADOS (2)'!G726</f>
        <v>0</v>
      </c>
      <c r="G740">
        <f>'BANCO DE DADOS (2)'!F726</f>
        <v>0</v>
      </c>
      <c r="H740">
        <f>'BANCO DE DADOS (2)'!T726</f>
        <v>0</v>
      </c>
      <c r="I740">
        <f>'BANCO DE DADOS (2)'!U726</f>
        <v>0</v>
      </c>
      <c r="J740">
        <f>'BANCO DE DADOS (2)'!X726</f>
        <v>0</v>
      </c>
    </row>
    <row r="741" spans="1:10" x14ac:dyDescent="0.25">
      <c r="A741">
        <f>'BANCO DE DADOS (2)'!H727</f>
        <v>0</v>
      </c>
      <c r="B741">
        <f>'BANCO DE DADOS (2)'!L727</f>
        <v>0</v>
      </c>
      <c r="C741">
        <f>'BANCO DE DADOS (2)'!A727</f>
        <v>0</v>
      </c>
      <c r="D741">
        <f>'BANCO DE DADOS (2)'!D727</f>
        <v>0</v>
      </c>
      <c r="E741">
        <f>'BANCO DE DADOS (2)'!E727</f>
        <v>0</v>
      </c>
      <c r="F741" s="178">
        <f>'BANCO DE DADOS (2)'!G727</f>
        <v>0</v>
      </c>
      <c r="G741">
        <f>'BANCO DE DADOS (2)'!F727</f>
        <v>0</v>
      </c>
      <c r="H741">
        <f>'BANCO DE DADOS (2)'!T727</f>
        <v>0</v>
      </c>
      <c r="I741">
        <f>'BANCO DE DADOS (2)'!U727</f>
        <v>0</v>
      </c>
      <c r="J741">
        <f>'BANCO DE DADOS (2)'!X727</f>
        <v>0</v>
      </c>
    </row>
    <row r="742" spans="1:10" x14ac:dyDescent="0.25">
      <c r="A742">
        <f>'BANCO DE DADOS (2)'!H728</f>
        <v>0</v>
      </c>
      <c r="B742">
        <f>'BANCO DE DADOS (2)'!L728</f>
        <v>0</v>
      </c>
      <c r="C742">
        <f>'BANCO DE DADOS (2)'!A728</f>
        <v>0</v>
      </c>
      <c r="D742">
        <f>'BANCO DE DADOS (2)'!D728</f>
        <v>0</v>
      </c>
      <c r="E742">
        <f>'BANCO DE DADOS (2)'!E728</f>
        <v>0</v>
      </c>
      <c r="F742" s="178">
        <f>'BANCO DE DADOS (2)'!G728</f>
        <v>0</v>
      </c>
      <c r="G742">
        <f>'BANCO DE DADOS (2)'!F728</f>
        <v>0</v>
      </c>
      <c r="H742">
        <f>'BANCO DE DADOS (2)'!T728</f>
        <v>0</v>
      </c>
      <c r="I742">
        <f>'BANCO DE DADOS (2)'!U728</f>
        <v>0</v>
      </c>
      <c r="J742">
        <f>'BANCO DE DADOS (2)'!X728</f>
        <v>0</v>
      </c>
    </row>
    <row r="743" spans="1:10" x14ac:dyDescent="0.25">
      <c r="A743">
        <f>'BANCO DE DADOS (2)'!H729</f>
        <v>0</v>
      </c>
      <c r="B743">
        <f>'BANCO DE DADOS (2)'!L729</f>
        <v>0</v>
      </c>
      <c r="C743">
        <f>'BANCO DE DADOS (2)'!A729</f>
        <v>0</v>
      </c>
      <c r="D743">
        <f>'BANCO DE DADOS (2)'!D729</f>
        <v>0</v>
      </c>
      <c r="E743">
        <f>'BANCO DE DADOS (2)'!E729</f>
        <v>0</v>
      </c>
      <c r="F743" s="178">
        <f>'BANCO DE DADOS (2)'!G729</f>
        <v>0</v>
      </c>
      <c r="G743">
        <f>'BANCO DE DADOS (2)'!F729</f>
        <v>0</v>
      </c>
      <c r="H743">
        <f>'BANCO DE DADOS (2)'!T729</f>
        <v>0</v>
      </c>
      <c r="I743">
        <f>'BANCO DE DADOS (2)'!U729</f>
        <v>0</v>
      </c>
      <c r="J743">
        <f>'BANCO DE DADOS (2)'!X729</f>
        <v>0</v>
      </c>
    </row>
    <row r="744" spans="1:10" x14ac:dyDescent="0.25">
      <c r="A744">
        <f>'BANCO DE DADOS (2)'!H730</f>
        <v>0</v>
      </c>
      <c r="B744">
        <f>'BANCO DE DADOS (2)'!L730</f>
        <v>0</v>
      </c>
      <c r="C744">
        <f>'BANCO DE DADOS (2)'!A730</f>
        <v>0</v>
      </c>
      <c r="D744">
        <f>'BANCO DE DADOS (2)'!D730</f>
        <v>0</v>
      </c>
      <c r="E744">
        <f>'BANCO DE DADOS (2)'!E730</f>
        <v>0</v>
      </c>
      <c r="F744" s="178">
        <f>'BANCO DE DADOS (2)'!G730</f>
        <v>0</v>
      </c>
      <c r="G744">
        <f>'BANCO DE DADOS (2)'!F730</f>
        <v>0</v>
      </c>
      <c r="H744">
        <f>'BANCO DE DADOS (2)'!T730</f>
        <v>0</v>
      </c>
      <c r="I744">
        <f>'BANCO DE DADOS (2)'!U730</f>
        <v>0</v>
      </c>
      <c r="J744">
        <f>'BANCO DE DADOS (2)'!X730</f>
        <v>0</v>
      </c>
    </row>
    <row r="745" spans="1:10" x14ac:dyDescent="0.25">
      <c r="A745">
        <f>'BANCO DE DADOS (2)'!H731</f>
        <v>0</v>
      </c>
      <c r="B745">
        <f>'BANCO DE DADOS (2)'!L731</f>
        <v>0</v>
      </c>
      <c r="C745">
        <f>'BANCO DE DADOS (2)'!A731</f>
        <v>0</v>
      </c>
      <c r="D745">
        <f>'BANCO DE DADOS (2)'!D731</f>
        <v>0</v>
      </c>
      <c r="E745">
        <f>'BANCO DE DADOS (2)'!E731</f>
        <v>0</v>
      </c>
      <c r="F745" s="178">
        <f>'BANCO DE DADOS (2)'!G731</f>
        <v>0</v>
      </c>
      <c r="G745">
        <f>'BANCO DE DADOS (2)'!F731</f>
        <v>0</v>
      </c>
      <c r="H745">
        <f>'BANCO DE DADOS (2)'!T731</f>
        <v>0</v>
      </c>
      <c r="I745">
        <f>'BANCO DE DADOS (2)'!U731</f>
        <v>0</v>
      </c>
      <c r="J745">
        <f>'BANCO DE DADOS (2)'!X731</f>
        <v>0</v>
      </c>
    </row>
    <row r="746" spans="1:10" x14ac:dyDescent="0.25">
      <c r="A746">
        <f>'BANCO DE DADOS (2)'!H732</f>
        <v>0</v>
      </c>
      <c r="B746">
        <f>'BANCO DE DADOS (2)'!L732</f>
        <v>0</v>
      </c>
      <c r="C746">
        <f>'BANCO DE DADOS (2)'!A732</f>
        <v>0</v>
      </c>
      <c r="D746">
        <f>'BANCO DE DADOS (2)'!D732</f>
        <v>0</v>
      </c>
      <c r="E746">
        <f>'BANCO DE DADOS (2)'!E732</f>
        <v>0</v>
      </c>
      <c r="F746" s="178">
        <f>'BANCO DE DADOS (2)'!G732</f>
        <v>0</v>
      </c>
      <c r="G746">
        <f>'BANCO DE DADOS (2)'!F732</f>
        <v>0</v>
      </c>
      <c r="H746">
        <f>'BANCO DE DADOS (2)'!T732</f>
        <v>0</v>
      </c>
      <c r="I746">
        <f>'BANCO DE DADOS (2)'!U732</f>
        <v>0</v>
      </c>
      <c r="J746">
        <f>'BANCO DE DADOS (2)'!X732</f>
        <v>0</v>
      </c>
    </row>
    <row r="747" spans="1:10" x14ac:dyDescent="0.25">
      <c r="A747">
        <f>'BANCO DE DADOS (2)'!H733</f>
        <v>0</v>
      </c>
      <c r="B747">
        <f>'BANCO DE DADOS (2)'!L733</f>
        <v>0</v>
      </c>
      <c r="C747">
        <f>'BANCO DE DADOS (2)'!A733</f>
        <v>0</v>
      </c>
      <c r="D747">
        <f>'BANCO DE DADOS (2)'!D733</f>
        <v>0</v>
      </c>
      <c r="E747">
        <f>'BANCO DE DADOS (2)'!E733</f>
        <v>0</v>
      </c>
      <c r="F747" s="178">
        <f>'BANCO DE DADOS (2)'!G733</f>
        <v>0</v>
      </c>
      <c r="G747">
        <f>'BANCO DE DADOS (2)'!F733</f>
        <v>0</v>
      </c>
      <c r="H747">
        <f>'BANCO DE DADOS (2)'!T733</f>
        <v>0</v>
      </c>
      <c r="I747">
        <f>'BANCO DE DADOS (2)'!U733</f>
        <v>0</v>
      </c>
      <c r="J747">
        <f>'BANCO DE DADOS (2)'!X733</f>
        <v>0</v>
      </c>
    </row>
    <row r="748" spans="1:10" x14ac:dyDescent="0.25">
      <c r="A748">
        <f>'BANCO DE DADOS (2)'!H734</f>
        <v>0</v>
      </c>
      <c r="B748">
        <f>'BANCO DE DADOS (2)'!L734</f>
        <v>0</v>
      </c>
      <c r="C748">
        <f>'BANCO DE DADOS (2)'!A734</f>
        <v>0</v>
      </c>
      <c r="D748">
        <f>'BANCO DE DADOS (2)'!D734</f>
        <v>0</v>
      </c>
      <c r="E748">
        <f>'BANCO DE DADOS (2)'!E734</f>
        <v>0</v>
      </c>
      <c r="F748" s="178">
        <f>'BANCO DE DADOS (2)'!G734</f>
        <v>0</v>
      </c>
      <c r="G748">
        <f>'BANCO DE DADOS (2)'!F734</f>
        <v>0</v>
      </c>
      <c r="H748">
        <f>'BANCO DE DADOS (2)'!T734</f>
        <v>0</v>
      </c>
      <c r="I748">
        <f>'BANCO DE DADOS (2)'!U734</f>
        <v>0</v>
      </c>
      <c r="J748">
        <f>'BANCO DE DADOS (2)'!X734</f>
        <v>0</v>
      </c>
    </row>
    <row r="749" spans="1:10" x14ac:dyDescent="0.25">
      <c r="A749">
        <f>'BANCO DE DADOS (2)'!H735</f>
        <v>0</v>
      </c>
      <c r="B749">
        <f>'BANCO DE DADOS (2)'!L735</f>
        <v>0</v>
      </c>
      <c r="C749">
        <f>'BANCO DE DADOS (2)'!A735</f>
        <v>0</v>
      </c>
      <c r="D749">
        <f>'BANCO DE DADOS (2)'!D735</f>
        <v>0</v>
      </c>
      <c r="E749">
        <f>'BANCO DE DADOS (2)'!E735</f>
        <v>0</v>
      </c>
      <c r="F749" s="178">
        <f>'BANCO DE DADOS (2)'!G735</f>
        <v>0</v>
      </c>
      <c r="G749">
        <f>'BANCO DE DADOS (2)'!F735</f>
        <v>0</v>
      </c>
      <c r="H749">
        <f>'BANCO DE DADOS (2)'!T735</f>
        <v>0</v>
      </c>
      <c r="I749">
        <f>'BANCO DE DADOS (2)'!U735</f>
        <v>0</v>
      </c>
      <c r="J749">
        <f>'BANCO DE DADOS (2)'!X735</f>
        <v>0</v>
      </c>
    </row>
    <row r="750" spans="1:10" x14ac:dyDescent="0.25">
      <c r="A750">
        <f>'BANCO DE DADOS (2)'!H736</f>
        <v>0</v>
      </c>
      <c r="B750">
        <f>'BANCO DE DADOS (2)'!L736</f>
        <v>0</v>
      </c>
      <c r="C750">
        <f>'BANCO DE DADOS (2)'!A736</f>
        <v>0</v>
      </c>
      <c r="D750">
        <f>'BANCO DE DADOS (2)'!D736</f>
        <v>0</v>
      </c>
      <c r="E750">
        <f>'BANCO DE DADOS (2)'!E736</f>
        <v>0</v>
      </c>
      <c r="F750" s="178">
        <f>'BANCO DE DADOS (2)'!G736</f>
        <v>0</v>
      </c>
      <c r="G750">
        <f>'BANCO DE DADOS (2)'!F736</f>
        <v>0</v>
      </c>
      <c r="H750">
        <f>'BANCO DE DADOS (2)'!T736</f>
        <v>0</v>
      </c>
      <c r="I750">
        <f>'BANCO DE DADOS (2)'!U736</f>
        <v>0</v>
      </c>
      <c r="J750">
        <f>'BANCO DE DADOS (2)'!X736</f>
        <v>0</v>
      </c>
    </row>
    <row r="751" spans="1:10" x14ac:dyDescent="0.25">
      <c r="A751">
        <f>'BANCO DE DADOS (2)'!H737</f>
        <v>0</v>
      </c>
      <c r="B751">
        <f>'BANCO DE DADOS (2)'!L737</f>
        <v>0</v>
      </c>
      <c r="C751">
        <f>'BANCO DE DADOS (2)'!A737</f>
        <v>0</v>
      </c>
      <c r="D751">
        <f>'BANCO DE DADOS (2)'!D737</f>
        <v>0</v>
      </c>
      <c r="E751">
        <f>'BANCO DE DADOS (2)'!E737</f>
        <v>0</v>
      </c>
      <c r="F751" s="178">
        <f>'BANCO DE DADOS (2)'!G737</f>
        <v>0</v>
      </c>
      <c r="G751">
        <f>'BANCO DE DADOS (2)'!F737</f>
        <v>0</v>
      </c>
      <c r="H751">
        <f>'BANCO DE DADOS (2)'!T737</f>
        <v>0</v>
      </c>
      <c r="I751">
        <f>'BANCO DE DADOS (2)'!U737</f>
        <v>0</v>
      </c>
      <c r="J751">
        <f>'BANCO DE DADOS (2)'!X737</f>
        <v>0</v>
      </c>
    </row>
    <row r="752" spans="1:10" x14ac:dyDescent="0.25">
      <c r="A752">
        <f>'BANCO DE DADOS (2)'!H738</f>
        <v>0</v>
      </c>
      <c r="B752">
        <f>'BANCO DE DADOS (2)'!L738</f>
        <v>0</v>
      </c>
      <c r="C752">
        <f>'BANCO DE DADOS (2)'!A738</f>
        <v>0</v>
      </c>
      <c r="D752">
        <f>'BANCO DE DADOS (2)'!D738</f>
        <v>0</v>
      </c>
      <c r="E752">
        <f>'BANCO DE DADOS (2)'!E738</f>
        <v>0</v>
      </c>
      <c r="F752" s="178">
        <f>'BANCO DE DADOS (2)'!G738</f>
        <v>0</v>
      </c>
      <c r="G752">
        <f>'BANCO DE DADOS (2)'!F738</f>
        <v>0</v>
      </c>
      <c r="H752">
        <f>'BANCO DE DADOS (2)'!T738</f>
        <v>0</v>
      </c>
      <c r="I752">
        <f>'BANCO DE DADOS (2)'!U738</f>
        <v>0</v>
      </c>
      <c r="J752">
        <f>'BANCO DE DADOS (2)'!X738</f>
        <v>0</v>
      </c>
    </row>
    <row r="753" spans="1:10" x14ac:dyDescent="0.25">
      <c r="A753">
        <f>'BANCO DE DADOS (2)'!H739</f>
        <v>0</v>
      </c>
      <c r="B753">
        <f>'BANCO DE DADOS (2)'!L739</f>
        <v>0</v>
      </c>
      <c r="C753">
        <f>'BANCO DE DADOS (2)'!A739</f>
        <v>0</v>
      </c>
      <c r="D753">
        <f>'BANCO DE DADOS (2)'!D739</f>
        <v>0</v>
      </c>
      <c r="E753">
        <f>'BANCO DE DADOS (2)'!E739</f>
        <v>0</v>
      </c>
      <c r="F753" s="178">
        <f>'BANCO DE DADOS (2)'!G739</f>
        <v>0</v>
      </c>
      <c r="G753">
        <f>'BANCO DE DADOS (2)'!F739</f>
        <v>0</v>
      </c>
      <c r="H753">
        <f>'BANCO DE DADOS (2)'!T739</f>
        <v>0</v>
      </c>
      <c r="I753">
        <f>'BANCO DE DADOS (2)'!U739</f>
        <v>0</v>
      </c>
      <c r="J753">
        <f>'BANCO DE DADOS (2)'!X739</f>
        <v>0</v>
      </c>
    </row>
    <row r="754" spans="1:10" x14ac:dyDescent="0.25">
      <c r="A754">
        <f>'BANCO DE DADOS (2)'!H740</f>
        <v>0</v>
      </c>
      <c r="B754">
        <f>'BANCO DE DADOS (2)'!L740</f>
        <v>0</v>
      </c>
      <c r="C754">
        <f>'BANCO DE DADOS (2)'!A740</f>
        <v>0</v>
      </c>
      <c r="D754">
        <f>'BANCO DE DADOS (2)'!D740</f>
        <v>0</v>
      </c>
      <c r="E754">
        <f>'BANCO DE DADOS (2)'!E740</f>
        <v>0</v>
      </c>
      <c r="F754" s="178">
        <f>'BANCO DE DADOS (2)'!G740</f>
        <v>0</v>
      </c>
      <c r="G754">
        <f>'BANCO DE DADOS (2)'!F740</f>
        <v>0</v>
      </c>
      <c r="H754">
        <f>'BANCO DE DADOS (2)'!T740</f>
        <v>0</v>
      </c>
      <c r="I754">
        <f>'BANCO DE DADOS (2)'!U740</f>
        <v>0</v>
      </c>
      <c r="J754">
        <f>'BANCO DE DADOS (2)'!X740</f>
        <v>0</v>
      </c>
    </row>
    <row r="755" spans="1:10" x14ac:dyDescent="0.25">
      <c r="A755">
        <f>'BANCO DE DADOS (2)'!H741</f>
        <v>0</v>
      </c>
      <c r="B755">
        <f>'BANCO DE DADOS (2)'!L741</f>
        <v>0</v>
      </c>
      <c r="C755">
        <f>'BANCO DE DADOS (2)'!A741</f>
        <v>0</v>
      </c>
      <c r="D755">
        <f>'BANCO DE DADOS (2)'!D741</f>
        <v>0</v>
      </c>
      <c r="E755">
        <f>'BANCO DE DADOS (2)'!E741</f>
        <v>0</v>
      </c>
      <c r="F755" s="178">
        <f>'BANCO DE DADOS (2)'!G741</f>
        <v>0</v>
      </c>
      <c r="G755">
        <f>'BANCO DE DADOS (2)'!F741</f>
        <v>0</v>
      </c>
      <c r="H755">
        <f>'BANCO DE DADOS (2)'!T741</f>
        <v>0</v>
      </c>
      <c r="I755">
        <f>'BANCO DE DADOS (2)'!U741</f>
        <v>0</v>
      </c>
      <c r="J755">
        <f>'BANCO DE DADOS (2)'!X741</f>
        <v>0</v>
      </c>
    </row>
    <row r="756" spans="1:10" x14ac:dyDescent="0.25">
      <c r="A756">
        <f>'BANCO DE DADOS (2)'!H742</f>
        <v>0</v>
      </c>
      <c r="B756">
        <f>'BANCO DE DADOS (2)'!L742</f>
        <v>0</v>
      </c>
      <c r="C756">
        <f>'BANCO DE DADOS (2)'!A742</f>
        <v>0</v>
      </c>
      <c r="D756">
        <f>'BANCO DE DADOS (2)'!D742</f>
        <v>0</v>
      </c>
      <c r="E756">
        <f>'BANCO DE DADOS (2)'!E742</f>
        <v>0</v>
      </c>
      <c r="F756" s="178">
        <f>'BANCO DE DADOS (2)'!G742</f>
        <v>0</v>
      </c>
      <c r="G756">
        <f>'BANCO DE DADOS (2)'!F742</f>
        <v>0</v>
      </c>
      <c r="H756">
        <f>'BANCO DE DADOS (2)'!T742</f>
        <v>0</v>
      </c>
      <c r="I756">
        <f>'BANCO DE DADOS (2)'!U742</f>
        <v>0</v>
      </c>
      <c r="J756">
        <f>'BANCO DE DADOS (2)'!X742</f>
        <v>0</v>
      </c>
    </row>
    <row r="757" spans="1:10" x14ac:dyDescent="0.25">
      <c r="A757">
        <f>'BANCO DE DADOS (2)'!H743</f>
        <v>0</v>
      </c>
      <c r="B757">
        <f>'BANCO DE DADOS (2)'!L743</f>
        <v>0</v>
      </c>
      <c r="C757">
        <f>'BANCO DE DADOS (2)'!A743</f>
        <v>0</v>
      </c>
      <c r="D757">
        <f>'BANCO DE DADOS (2)'!D743</f>
        <v>0</v>
      </c>
      <c r="E757">
        <f>'BANCO DE DADOS (2)'!E743</f>
        <v>0</v>
      </c>
      <c r="F757" s="178">
        <f>'BANCO DE DADOS (2)'!G743</f>
        <v>0</v>
      </c>
      <c r="G757">
        <f>'BANCO DE DADOS (2)'!F743</f>
        <v>0</v>
      </c>
      <c r="H757">
        <f>'BANCO DE DADOS (2)'!T743</f>
        <v>0</v>
      </c>
      <c r="I757">
        <f>'BANCO DE DADOS (2)'!U743</f>
        <v>0</v>
      </c>
      <c r="J757">
        <f>'BANCO DE DADOS (2)'!X743</f>
        <v>0</v>
      </c>
    </row>
    <row r="758" spans="1:10" x14ac:dyDescent="0.25">
      <c r="A758">
        <f>'BANCO DE DADOS (2)'!H744</f>
        <v>0</v>
      </c>
      <c r="B758">
        <f>'BANCO DE DADOS (2)'!L744</f>
        <v>0</v>
      </c>
      <c r="C758">
        <f>'BANCO DE DADOS (2)'!A744</f>
        <v>0</v>
      </c>
      <c r="D758">
        <f>'BANCO DE DADOS (2)'!D744</f>
        <v>0</v>
      </c>
      <c r="E758">
        <f>'BANCO DE DADOS (2)'!E744</f>
        <v>0</v>
      </c>
      <c r="F758" s="178">
        <f>'BANCO DE DADOS (2)'!G744</f>
        <v>0</v>
      </c>
      <c r="G758">
        <f>'BANCO DE DADOS (2)'!F744</f>
        <v>0</v>
      </c>
      <c r="H758">
        <f>'BANCO DE DADOS (2)'!T744</f>
        <v>0</v>
      </c>
      <c r="I758">
        <f>'BANCO DE DADOS (2)'!U744</f>
        <v>0</v>
      </c>
      <c r="J758">
        <f>'BANCO DE DADOS (2)'!X744</f>
        <v>0</v>
      </c>
    </row>
    <row r="759" spans="1:10" x14ac:dyDescent="0.25">
      <c r="A759">
        <f>'BANCO DE DADOS (2)'!H745</f>
        <v>0</v>
      </c>
      <c r="B759">
        <f>'BANCO DE DADOS (2)'!L745</f>
        <v>0</v>
      </c>
      <c r="C759">
        <f>'BANCO DE DADOS (2)'!A745</f>
        <v>0</v>
      </c>
      <c r="D759">
        <f>'BANCO DE DADOS (2)'!D745</f>
        <v>0</v>
      </c>
      <c r="E759">
        <f>'BANCO DE DADOS (2)'!E745</f>
        <v>0</v>
      </c>
      <c r="F759" s="178">
        <f>'BANCO DE DADOS (2)'!G745</f>
        <v>0</v>
      </c>
      <c r="G759">
        <f>'BANCO DE DADOS (2)'!F745</f>
        <v>0</v>
      </c>
      <c r="H759">
        <f>'BANCO DE DADOS (2)'!T745</f>
        <v>0</v>
      </c>
      <c r="I759">
        <f>'BANCO DE DADOS (2)'!U745</f>
        <v>0</v>
      </c>
      <c r="J759">
        <f>'BANCO DE DADOS (2)'!X745</f>
        <v>0</v>
      </c>
    </row>
    <row r="760" spans="1:10" x14ac:dyDescent="0.25">
      <c r="A760">
        <f>'BANCO DE DADOS (2)'!H746</f>
        <v>0</v>
      </c>
      <c r="B760">
        <f>'BANCO DE DADOS (2)'!L746</f>
        <v>0</v>
      </c>
      <c r="C760">
        <f>'BANCO DE DADOS (2)'!A746</f>
        <v>0</v>
      </c>
      <c r="D760">
        <f>'BANCO DE DADOS (2)'!D746</f>
        <v>0</v>
      </c>
      <c r="E760">
        <f>'BANCO DE DADOS (2)'!E746</f>
        <v>0</v>
      </c>
      <c r="F760" s="178">
        <f>'BANCO DE DADOS (2)'!G746</f>
        <v>0</v>
      </c>
      <c r="G760">
        <f>'BANCO DE DADOS (2)'!F746</f>
        <v>0</v>
      </c>
      <c r="H760">
        <f>'BANCO DE DADOS (2)'!T746</f>
        <v>0</v>
      </c>
      <c r="I760">
        <f>'BANCO DE DADOS (2)'!U746</f>
        <v>0</v>
      </c>
      <c r="J760">
        <f>'BANCO DE DADOS (2)'!X746</f>
        <v>0</v>
      </c>
    </row>
    <row r="761" spans="1:10" x14ac:dyDescent="0.25">
      <c r="A761">
        <f>'BANCO DE DADOS (2)'!H747</f>
        <v>0</v>
      </c>
      <c r="B761">
        <f>'BANCO DE DADOS (2)'!L747</f>
        <v>0</v>
      </c>
      <c r="C761">
        <f>'BANCO DE DADOS (2)'!A747</f>
        <v>0</v>
      </c>
      <c r="D761">
        <f>'BANCO DE DADOS (2)'!D747</f>
        <v>0</v>
      </c>
      <c r="E761">
        <f>'BANCO DE DADOS (2)'!E747</f>
        <v>0</v>
      </c>
      <c r="F761" s="178">
        <f>'BANCO DE DADOS (2)'!G747</f>
        <v>0</v>
      </c>
      <c r="G761">
        <f>'BANCO DE DADOS (2)'!F747</f>
        <v>0</v>
      </c>
      <c r="H761">
        <f>'BANCO DE DADOS (2)'!T747</f>
        <v>0</v>
      </c>
      <c r="I761">
        <f>'BANCO DE DADOS (2)'!U747</f>
        <v>0</v>
      </c>
      <c r="J761">
        <f>'BANCO DE DADOS (2)'!X747</f>
        <v>0</v>
      </c>
    </row>
    <row r="762" spans="1:10" x14ac:dyDescent="0.25">
      <c r="A762">
        <f>'BANCO DE DADOS (2)'!H748</f>
        <v>0</v>
      </c>
      <c r="B762">
        <f>'BANCO DE DADOS (2)'!L748</f>
        <v>0</v>
      </c>
      <c r="C762">
        <f>'BANCO DE DADOS (2)'!A748</f>
        <v>0</v>
      </c>
      <c r="D762">
        <f>'BANCO DE DADOS (2)'!D748</f>
        <v>0</v>
      </c>
      <c r="E762">
        <f>'BANCO DE DADOS (2)'!E748</f>
        <v>0</v>
      </c>
      <c r="F762" s="178">
        <f>'BANCO DE DADOS (2)'!G748</f>
        <v>0</v>
      </c>
      <c r="G762">
        <f>'BANCO DE DADOS (2)'!F748</f>
        <v>0</v>
      </c>
      <c r="H762">
        <f>'BANCO DE DADOS (2)'!T748</f>
        <v>0</v>
      </c>
      <c r="I762">
        <f>'BANCO DE DADOS (2)'!U748</f>
        <v>0</v>
      </c>
      <c r="J762">
        <f>'BANCO DE DADOS (2)'!X748</f>
        <v>0</v>
      </c>
    </row>
    <row r="763" spans="1:10" x14ac:dyDescent="0.25">
      <c r="A763">
        <f>'BANCO DE DADOS (2)'!H749</f>
        <v>0</v>
      </c>
      <c r="B763">
        <f>'BANCO DE DADOS (2)'!L749</f>
        <v>0</v>
      </c>
      <c r="C763">
        <f>'BANCO DE DADOS (2)'!A749</f>
        <v>0</v>
      </c>
      <c r="D763">
        <f>'BANCO DE DADOS (2)'!D749</f>
        <v>0</v>
      </c>
      <c r="E763">
        <f>'BANCO DE DADOS (2)'!E749</f>
        <v>0</v>
      </c>
      <c r="F763" s="178">
        <f>'BANCO DE DADOS (2)'!G749</f>
        <v>0</v>
      </c>
      <c r="G763">
        <f>'BANCO DE DADOS (2)'!F749</f>
        <v>0</v>
      </c>
      <c r="H763">
        <f>'BANCO DE DADOS (2)'!T749</f>
        <v>0</v>
      </c>
      <c r="I763">
        <f>'BANCO DE DADOS (2)'!U749</f>
        <v>0</v>
      </c>
      <c r="J763">
        <f>'BANCO DE DADOS (2)'!X749</f>
        <v>0</v>
      </c>
    </row>
    <row r="764" spans="1:10" x14ac:dyDescent="0.25">
      <c r="A764">
        <f>'BANCO DE DADOS (2)'!H750</f>
        <v>0</v>
      </c>
      <c r="B764">
        <f>'BANCO DE DADOS (2)'!L750</f>
        <v>0</v>
      </c>
      <c r="C764">
        <f>'BANCO DE DADOS (2)'!A750</f>
        <v>0</v>
      </c>
      <c r="D764">
        <f>'BANCO DE DADOS (2)'!D750</f>
        <v>0</v>
      </c>
      <c r="E764">
        <f>'BANCO DE DADOS (2)'!E750</f>
        <v>0</v>
      </c>
      <c r="F764" s="178">
        <f>'BANCO DE DADOS (2)'!G750</f>
        <v>0</v>
      </c>
      <c r="G764">
        <f>'BANCO DE DADOS (2)'!F750</f>
        <v>0</v>
      </c>
      <c r="H764">
        <f>'BANCO DE DADOS (2)'!T750</f>
        <v>0</v>
      </c>
      <c r="I764">
        <f>'BANCO DE DADOS (2)'!U750</f>
        <v>0</v>
      </c>
      <c r="J764">
        <f>'BANCO DE DADOS (2)'!X750</f>
        <v>0</v>
      </c>
    </row>
    <row r="765" spans="1:10" x14ac:dyDescent="0.25">
      <c r="A765">
        <f>'BANCO DE DADOS (2)'!H751</f>
        <v>0</v>
      </c>
      <c r="B765">
        <f>'BANCO DE DADOS (2)'!L751</f>
        <v>0</v>
      </c>
      <c r="C765">
        <f>'BANCO DE DADOS (2)'!A751</f>
        <v>0</v>
      </c>
      <c r="D765">
        <f>'BANCO DE DADOS (2)'!D751</f>
        <v>0</v>
      </c>
      <c r="E765">
        <f>'BANCO DE DADOS (2)'!E751</f>
        <v>0</v>
      </c>
      <c r="F765" s="178">
        <f>'BANCO DE DADOS (2)'!G751</f>
        <v>0</v>
      </c>
      <c r="G765">
        <f>'BANCO DE DADOS (2)'!F751</f>
        <v>0</v>
      </c>
      <c r="H765">
        <f>'BANCO DE DADOS (2)'!T751</f>
        <v>0</v>
      </c>
      <c r="I765">
        <f>'BANCO DE DADOS (2)'!U751</f>
        <v>0</v>
      </c>
      <c r="J765">
        <f>'BANCO DE DADOS (2)'!X751</f>
        <v>0</v>
      </c>
    </row>
    <row r="766" spans="1:10" x14ac:dyDescent="0.25">
      <c r="A766">
        <f>'BANCO DE DADOS (2)'!H752</f>
        <v>0</v>
      </c>
      <c r="B766">
        <f>'BANCO DE DADOS (2)'!L752</f>
        <v>0</v>
      </c>
      <c r="C766">
        <f>'BANCO DE DADOS (2)'!A752</f>
        <v>0</v>
      </c>
      <c r="D766">
        <f>'BANCO DE DADOS (2)'!D752</f>
        <v>0</v>
      </c>
      <c r="E766">
        <f>'BANCO DE DADOS (2)'!E752</f>
        <v>0</v>
      </c>
      <c r="F766" s="178">
        <f>'BANCO DE DADOS (2)'!G752</f>
        <v>0</v>
      </c>
      <c r="G766">
        <f>'BANCO DE DADOS (2)'!F752</f>
        <v>0</v>
      </c>
      <c r="H766">
        <f>'BANCO DE DADOS (2)'!T752</f>
        <v>0</v>
      </c>
      <c r="I766">
        <f>'BANCO DE DADOS (2)'!U752</f>
        <v>0</v>
      </c>
      <c r="J766">
        <f>'BANCO DE DADOS (2)'!X752</f>
        <v>0</v>
      </c>
    </row>
    <row r="767" spans="1:10" x14ac:dyDescent="0.25">
      <c r="A767">
        <f>'BANCO DE DADOS (2)'!H753</f>
        <v>0</v>
      </c>
      <c r="B767">
        <f>'BANCO DE DADOS (2)'!L753</f>
        <v>0</v>
      </c>
      <c r="C767">
        <f>'BANCO DE DADOS (2)'!A753</f>
        <v>0</v>
      </c>
      <c r="D767">
        <f>'BANCO DE DADOS (2)'!D753</f>
        <v>0</v>
      </c>
      <c r="E767">
        <f>'BANCO DE DADOS (2)'!E753</f>
        <v>0</v>
      </c>
      <c r="F767" s="178">
        <f>'BANCO DE DADOS (2)'!G753</f>
        <v>0</v>
      </c>
      <c r="G767">
        <f>'BANCO DE DADOS (2)'!F753</f>
        <v>0</v>
      </c>
      <c r="H767">
        <f>'BANCO DE DADOS (2)'!T753</f>
        <v>0</v>
      </c>
      <c r="I767">
        <f>'BANCO DE DADOS (2)'!U753</f>
        <v>0</v>
      </c>
      <c r="J767">
        <f>'BANCO DE DADOS (2)'!X753</f>
        <v>0</v>
      </c>
    </row>
    <row r="768" spans="1:10" x14ac:dyDescent="0.25">
      <c r="A768">
        <f>'BANCO DE DADOS (2)'!H754</f>
        <v>0</v>
      </c>
      <c r="B768">
        <f>'BANCO DE DADOS (2)'!L754</f>
        <v>0</v>
      </c>
      <c r="C768">
        <f>'BANCO DE DADOS (2)'!A754</f>
        <v>0</v>
      </c>
      <c r="D768">
        <f>'BANCO DE DADOS (2)'!D754</f>
        <v>0</v>
      </c>
      <c r="E768">
        <f>'BANCO DE DADOS (2)'!E754</f>
        <v>0</v>
      </c>
      <c r="F768" s="178">
        <f>'BANCO DE DADOS (2)'!G754</f>
        <v>0</v>
      </c>
      <c r="G768">
        <f>'BANCO DE DADOS (2)'!F754</f>
        <v>0</v>
      </c>
      <c r="H768">
        <f>'BANCO DE DADOS (2)'!T754</f>
        <v>0</v>
      </c>
      <c r="I768">
        <f>'BANCO DE DADOS (2)'!U754</f>
        <v>0</v>
      </c>
      <c r="J768">
        <f>'BANCO DE DADOS (2)'!X754</f>
        <v>0</v>
      </c>
    </row>
    <row r="769" spans="1:10" x14ac:dyDescent="0.25">
      <c r="A769">
        <f>'BANCO DE DADOS (2)'!H755</f>
        <v>0</v>
      </c>
      <c r="B769">
        <f>'BANCO DE DADOS (2)'!L755</f>
        <v>0</v>
      </c>
      <c r="C769">
        <f>'BANCO DE DADOS (2)'!A755</f>
        <v>0</v>
      </c>
      <c r="D769">
        <f>'BANCO DE DADOS (2)'!D755</f>
        <v>0</v>
      </c>
      <c r="E769">
        <f>'BANCO DE DADOS (2)'!E755</f>
        <v>0</v>
      </c>
      <c r="F769" s="178">
        <f>'BANCO DE DADOS (2)'!G755</f>
        <v>0</v>
      </c>
      <c r="G769">
        <f>'BANCO DE DADOS (2)'!F755</f>
        <v>0</v>
      </c>
      <c r="H769">
        <f>'BANCO DE DADOS (2)'!T755</f>
        <v>0</v>
      </c>
      <c r="I769">
        <f>'BANCO DE DADOS (2)'!U755</f>
        <v>0</v>
      </c>
      <c r="J769">
        <f>'BANCO DE DADOS (2)'!X755</f>
        <v>0</v>
      </c>
    </row>
    <row r="770" spans="1:10" x14ac:dyDescent="0.25">
      <c r="A770">
        <f>'BANCO DE DADOS (2)'!H756</f>
        <v>0</v>
      </c>
      <c r="B770">
        <f>'BANCO DE DADOS (2)'!L756</f>
        <v>0</v>
      </c>
      <c r="C770">
        <f>'BANCO DE DADOS (2)'!A756</f>
        <v>0</v>
      </c>
      <c r="D770">
        <f>'BANCO DE DADOS (2)'!D756</f>
        <v>0</v>
      </c>
      <c r="E770">
        <f>'BANCO DE DADOS (2)'!E756</f>
        <v>0</v>
      </c>
      <c r="F770" s="178">
        <f>'BANCO DE DADOS (2)'!G756</f>
        <v>0</v>
      </c>
      <c r="G770">
        <f>'BANCO DE DADOS (2)'!F756</f>
        <v>0</v>
      </c>
      <c r="H770">
        <f>'BANCO DE DADOS (2)'!T756</f>
        <v>0</v>
      </c>
      <c r="I770">
        <f>'BANCO DE DADOS (2)'!U756</f>
        <v>0</v>
      </c>
      <c r="J770">
        <f>'BANCO DE DADOS (2)'!X756</f>
        <v>0</v>
      </c>
    </row>
    <row r="771" spans="1:10" x14ac:dyDescent="0.25">
      <c r="A771">
        <f>'BANCO DE DADOS (2)'!H757</f>
        <v>0</v>
      </c>
      <c r="B771">
        <f>'BANCO DE DADOS (2)'!L757</f>
        <v>0</v>
      </c>
      <c r="C771">
        <f>'BANCO DE DADOS (2)'!A757</f>
        <v>0</v>
      </c>
      <c r="D771">
        <f>'BANCO DE DADOS (2)'!D757</f>
        <v>0</v>
      </c>
      <c r="E771">
        <f>'BANCO DE DADOS (2)'!E757</f>
        <v>0</v>
      </c>
      <c r="F771" s="178">
        <f>'BANCO DE DADOS (2)'!G757</f>
        <v>0</v>
      </c>
      <c r="G771">
        <f>'BANCO DE DADOS (2)'!F757</f>
        <v>0</v>
      </c>
      <c r="H771">
        <f>'BANCO DE DADOS (2)'!T757</f>
        <v>0</v>
      </c>
      <c r="I771">
        <f>'BANCO DE DADOS (2)'!U757</f>
        <v>0</v>
      </c>
      <c r="J771">
        <f>'BANCO DE DADOS (2)'!X757</f>
        <v>0</v>
      </c>
    </row>
    <row r="772" spans="1:10" x14ac:dyDescent="0.25">
      <c r="A772">
        <f>'BANCO DE DADOS (2)'!H758</f>
        <v>0</v>
      </c>
      <c r="B772">
        <f>'BANCO DE DADOS (2)'!L758</f>
        <v>0</v>
      </c>
      <c r="C772">
        <f>'BANCO DE DADOS (2)'!A758</f>
        <v>0</v>
      </c>
      <c r="D772">
        <f>'BANCO DE DADOS (2)'!D758</f>
        <v>0</v>
      </c>
      <c r="E772">
        <f>'BANCO DE DADOS (2)'!E758</f>
        <v>0</v>
      </c>
      <c r="F772" s="178">
        <f>'BANCO DE DADOS (2)'!G758</f>
        <v>0</v>
      </c>
      <c r="G772">
        <f>'BANCO DE DADOS (2)'!F758</f>
        <v>0</v>
      </c>
      <c r="H772">
        <f>'BANCO DE DADOS (2)'!T758</f>
        <v>0</v>
      </c>
      <c r="I772">
        <f>'BANCO DE DADOS (2)'!U758</f>
        <v>0</v>
      </c>
      <c r="J772">
        <f>'BANCO DE DADOS (2)'!X758</f>
        <v>0</v>
      </c>
    </row>
    <row r="773" spans="1:10" x14ac:dyDescent="0.25">
      <c r="A773">
        <f>'BANCO DE DADOS (2)'!H759</f>
        <v>0</v>
      </c>
      <c r="B773">
        <f>'BANCO DE DADOS (2)'!L759</f>
        <v>0</v>
      </c>
      <c r="C773">
        <f>'BANCO DE DADOS (2)'!A759</f>
        <v>0</v>
      </c>
      <c r="D773">
        <f>'BANCO DE DADOS (2)'!D759</f>
        <v>0</v>
      </c>
      <c r="E773">
        <f>'BANCO DE DADOS (2)'!E759</f>
        <v>0</v>
      </c>
      <c r="F773" s="178">
        <f>'BANCO DE DADOS (2)'!G759</f>
        <v>0</v>
      </c>
      <c r="G773">
        <f>'BANCO DE DADOS (2)'!F759</f>
        <v>0</v>
      </c>
      <c r="H773">
        <f>'BANCO DE DADOS (2)'!T759</f>
        <v>0</v>
      </c>
      <c r="I773">
        <f>'BANCO DE DADOS (2)'!U759</f>
        <v>0</v>
      </c>
      <c r="J773">
        <f>'BANCO DE DADOS (2)'!X759</f>
        <v>0</v>
      </c>
    </row>
    <row r="774" spans="1:10" x14ac:dyDescent="0.25">
      <c r="A774">
        <f>'BANCO DE DADOS (2)'!H760</f>
        <v>0</v>
      </c>
      <c r="B774">
        <f>'BANCO DE DADOS (2)'!L760</f>
        <v>0</v>
      </c>
      <c r="C774">
        <f>'BANCO DE DADOS (2)'!A760</f>
        <v>0</v>
      </c>
      <c r="D774">
        <f>'BANCO DE DADOS (2)'!D760</f>
        <v>0</v>
      </c>
      <c r="E774">
        <f>'BANCO DE DADOS (2)'!E760</f>
        <v>0</v>
      </c>
      <c r="F774" s="178">
        <f>'BANCO DE DADOS (2)'!G760</f>
        <v>0</v>
      </c>
      <c r="G774">
        <f>'BANCO DE DADOS (2)'!F760</f>
        <v>0</v>
      </c>
      <c r="H774">
        <f>'BANCO DE DADOS (2)'!T760</f>
        <v>0</v>
      </c>
      <c r="I774">
        <f>'BANCO DE DADOS (2)'!U760</f>
        <v>0</v>
      </c>
      <c r="J774">
        <f>'BANCO DE DADOS (2)'!X760</f>
        <v>0</v>
      </c>
    </row>
    <row r="775" spans="1:10" x14ac:dyDescent="0.25">
      <c r="A775">
        <f>'BANCO DE DADOS (2)'!H761</f>
        <v>0</v>
      </c>
      <c r="B775">
        <f>'BANCO DE DADOS (2)'!L761</f>
        <v>0</v>
      </c>
      <c r="C775">
        <f>'BANCO DE DADOS (2)'!A761</f>
        <v>0</v>
      </c>
      <c r="D775">
        <f>'BANCO DE DADOS (2)'!D761</f>
        <v>0</v>
      </c>
      <c r="E775">
        <f>'BANCO DE DADOS (2)'!E761</f>
        <v>0</v>
      </c>
      <c r="F775" s="178">
        <f>'BANCO DE DADOS (2)'!G761</f>
        <v>0</v>
      </c>
      <c r="G775">
        <f>'BANCO DE DADOS (2)'!F761</f>
        <v>0</v>
      </c>
      <c r="H775">
        <f>'BANCO DE DADOS (2)'!T761</f>
        <v>0</v>
      </c>
      <c r="I775">
        <f>'BANCO DE DADOS (2)'!U761</f>
        <v>0</v>
      </c>
      <c r="J775">
        <f>'BANCO DE DADOS (2)'!X761</f>
        <v>0</v>
      </c>
    </row>
    <row r="776" spans="1:10" x14ac:dyDescent="0.25">
      <c r="A776">
        <f>'BANCO DE DADOS (2)'!H762</f>
        <v>0</v>
      </c>
      <c r="B776">
        <f>'BANCO DE DADOS (2)'!L762</f>
        <v>0</v>
      </c>
      <c r="C776">
        <f>'BANCO DE DADOS (2)'!A762</f>
        <v>0</v>
      </c>
      <c r="D776">
        <f>'BANCO DE DADOS (2)'!D762</f>
        <v>0</v>
      </c>
      <c r="E776">
        <f>'BANCO DE DADOS (2)'!E762</f>
        <v>0</v>
      </c>
      <c r="F776" s="178">
        <f>'BANCO DE DADOS (2)'!G762</f>
        <v>0</v>
      </c>
      <c r="G776">
        <f>'BANCO DE DADOS (2)'!F762</f>
        <v>0</v>
      </c>
      <c r="H776">
        <f>'BANCO DE DADOS (2)'!T762</f>
        <v>0</v>
      </c>
      <c r="I776">
        <f>'BANCO DE DADOS (2)'!U762</f>
        <v>0</v>
      </c>
      <c r="J776">
        <f>'BANCO DE DADOS (2)'!X762</f>
        <v>0</v>
      </c>
    </row>
    <row r="777" spans="1:10" x14ac:dyDescent="0.25">
      <c r="A777">
        <f>'BANCO DE DADOS (2)'!H763</f>
        <v>0</v>
      </c>
      <c r="B777">
        <f>'BANCO DE DADOS (2)'!L763</f>
        <v>0</v>
      </c>
      <c r="C777">
        <f>'BANCO DE DADOS (2)'!A763</f>
        <v>0</v>
      </c>
      <c r="D777">
        <f>'BANCO DE DADOS (2)'!D763</f>
        <v>0</v>
      </c>
      <c r="E777">
        <f>'BANCO DE DADOS (2)'!E763</f>
        <v>0</v>
      </c>
      <c r="F777" s="178">
        <f>'BANCO DE DADOS (2)'!G763</f>
        <v>0</v>
      </c>
      <c r="G777">
        <f>'BANCO DE DADOS (2)'!F763</f>
        <v>0</v>
      </c>
      <c r="H777">
        <f>'BANCO DE DADOS (2)'!T763</f>
        <v>0</v>
      </c>
      <c r="I777">
        <f>'BANCO DE DADOS (2)'!U763</f>
        <v>0</v>
      </c>
      <c r="J777">
        <f>'BANCO DE DADOS (2)'!X763</f>
        <v>0</v>
      </c>
    </row>
    <row r="778" spans="1:10" x14ac:dyDescent="0.25">
      <c r="A778">
        <f>'BANCO DE DADOS (2)'!H764</f>
        <v>0</v>
      </c>
      <c r="B778">
        <f>'BANCO DE DADOS (2)'!L764</f>
        <v>0</v>
      </c>
      <c r="C778">
        <f>'BANCO DE DADOS (2)'!A764</f>
        <v>0</v>
      </c>
      <c r="D778">
        <f>'BANCO DE DADOS (2)'!D764</f>
        <v>0</v>
      </c>
      <c r="E778">
        <f>'BANCO DE DADOS (2)'!E764</f>
        <v>0</v>
      </c>
      <c r="F778" s="178">
        <f>'BANCO DE DADOS (2)'!G764</f>
        <v>0</v>
      </c>
      <c r="G778">
        <f>'BANCO DE DADOS (2)'!F764</f>
        <v>0</v>
      </c>
      <c r="H778">
        <f>'BANCO DE DADOS (2)'!T764</f>
        <v>0</v>
      </c>
      <c r="I778">
        <f>'BANCO DE DADOS (2)'!U764</f>
        <v>0</v>
      </c>
      <c r="J778">
        <f>'BANCO DE DADOS (2)'!X764</f>
        <v>0</v>
      </c>
    </row>
    <row r="779" spans="1:10" x14ac:dyDescent="0.25">
      <c r="A779">
        <f>'BANCO DE DADOS (2)'!H765</f>
        <v>0</v>
      </c>
      <c r="B779">
        <f>'BANCO DE DADOS (2)'!L765</f>
        <v>0</v>
      </c>
      <c r="C779">
        <f>'BANCO DE DADOS (2)'!A765</f>
        <v>0</v>
      </c>
      <c r="D779">
        <f>'BANCO DE DADOS (2)'!D765</f>
        <v>0</v>
      </c>
      <c r="E779">
        <f>'BANCO DE DADOS (2)'!E765</f>
        <v>0</v>
      </c>
      <c r="F779" s="178">
        <f>'BANCO DE DADOS (2)'!G765</f>
        <v>0</v>
      </c>
      <c r="G779">
        <f>'BANCO DE DADOS (2)'!F765</f>
        <v>0</v>
      </c>
      <c r="H779">
        <f>'BANCO DE DADOS (2)'!T765</f>
        <v>0</v>
      </c>
      <c r="I779">
        <f>'BANCO DE DADOS (2)'!U765</f>
        <v>0</v>
      </c>
      <c r="J779">
        <f>'BANCO DE DADOS (2)'!X765</f>
        <v>0</v>
      </c>
    </row>
    <row r="780" spans="1:10" x14ac:dyDescent="0.25">
      <c r="A780">
        <f>'BANCO DE DADOS (2)'!H766</f>
        <v>0</v>
      </c>
      <c r="B780">
        <f>'BANCO DE DADOS (2)'!L766</f>
        <v>0</v>
      </c>
      <c r="C780">
        <f>'BANCO DE DADOS (2)'!A766</f>
        <v>0</v>
      </c>
      <c r="D780">
        <f>'BANCO DE DADOS (2)'!D766</f>
        <v>0</v>
      </c>
      <c r="E780">
        <f>'BANCO DE DADOS (2)'!E766</f>
        <v>0</v>
      </c>
      <c r="F780" s="178">
        <f>'BANCO DE DADOS (2)'!G766</f>
        <v>0</v>
      </c>
      <c r="G780">
        <f>'BANCO DE DADOS (2)'!F766</f>
        <v>0</v>
      </c>
      <c r="H780">
        <f>'BANCO DE DADOS (2)'!T766</f>
        <v>0</v>
      </c>
      <c r="I780">
        <f>'BANCO DE DADOS (2)'!U766</f>
        <v>0</v>
      </c>
      <c r="J780">
        <f>'BANCO DE DADOS (2)'!X766</f>
        <v>0</v>
      </c>
    </row>
    <row r="781" spans="1:10" x14ac:dyDescent="0.25">
      <c r="A781">
        <f>'BANCO DE DADOS (2)'!H767</f>
        <v>0</v>
      </c>
      <c r="B781">
        <f>'BANCO DE DADOS (2)'!L767</f>
        <v>0</v>
      </c>
      <c r="C781">
        <f>'BANCO DE DADOS (2)'!A767</f>
        <v>0</v>
      </c>
      <c r="D781">
        <f>'BANCO DE DADOS (2)'!D767</f>
        <v>0</v>
      </c>
      <c r="E781">
        <f>'BANCO DE DADOS (2)'!E767</f>
        <v>0</v>
      </c>
      <c r="F781" s="178">
        <f>'BANCO DE DADOS (2)'!G767</f>
        <v>0</v>
      </c>
      <c r="G781">
        <f>'BANCO DE DADOS (2)'!F767</f>
        <v>0</v>
      </c>
      <c r="H781">
        <f>'BANCO DE DADOS (2)'!T767</f>
        <v>0</v>
      </c>
      <c r="I781">
        <f>'BANCO DE DADOS (2)'!U767</f>
        <v>0</v>
      </c>
      <c r="J781">
        <f>'BANCO DE DADOS (2)'!X767</f>
        <v>0</v>
      </c>
    </row>
    <row r="782" spans="1:10" x14ac:dyDescent="0.25">
      <c r="A782">
        <f>'BANCO DE DADOS (2)'!H768</f>
        <v>0</v>
      </c>
      <c r="B782">
        <f>'BANCO DE DADOS (2)'!L768</f>
        <v>0</v>
      </c>
      <c r="C782">
        <f>'BANCO DE DADOS (2)'!A768</f>
        <v>0</v>
      </c>
      <c r="D782">
        <f>'BANCO DE DADOS (2)'!D768</f>
        <v>0</v>
      </c>
      <c r="E782">
        <f>'BANCO DE DADOS (2)'!E768</f>
        <v>0</v>
      </c>
      <c r="F782" s="178">
        <f>'BANCO DE DADOS (2)'!G768</f>
        <v>0</v>
      </c>
      <c r="G782">
        <f>'BANCO DE DADOS (2)'!F768</f>
        <v>0</v>
      </c>
      <c r="H782">
        <f>'BANCO DE DADOS (2)'!T768</f>
        <v>0</v>
      </c>
      <c r="I782">
        <f>'BANCO DE DADOS (2)'!U768</f>
        <v>0</v>
      </c>
      <c r="J782">
        <f>'BANCO DE DADOS (2)'!X768</f>
        <v>0</v>
      </c>
    </row>
    <row r="783" spans="1:10" x14ac:dyDescent="0.25">
      <c r="A783">
        <f>'BANCO DE DADOS (2)'!H769</f>
        <v>0</v>
      </c>
      <c r="B783">
        <f>'BANCO DE DADOS (2)'!L769</f>
        <v>0</v>
      </c>
      <c r="C783">
        <f>'BANCO DE DADOS (2)'!A769</f>
        <v>0</v>
      </c>
      <c r="D783">
        <f>'BANCO DE DADOS (2)'!D769</f>
        <v>0</v>
      </c>
      <c r="E783">
        <f>'BANCO DE DADOS (2)'!E769</f>
        <v>0</v>
      </c>
      <c r="F783" s="178">
        <f>'BANCO DE DADOS (2)'!G769</f>
        <v>0</v>
      </c>
      <c r="G783">
        <f>'BANCO DE DADOS (2)'!F769</f>
        <v>0</v>
      </c>
      <c r="H783">
        <f>'BANCO DE DADOS (2)'!T769</f>
        <v>0</v>
      </c>
      <c r="I783">
        <f>'BANCO DE DADOS (2)'!U769</f>
        <v>0</v>
      </c>
      <c r="J783">
        <f>'BANCO DE DADOS (2)'!X769</f>
        <v>0</v>
      </c>
    </row>
    <row r="784" spans="1:10" x14ac:dyDescent="0.25">
      <c r="A784">
        <f>'BANCO DE DADOS (2)'!H770</f>
        <v>0</v>
      </c>
      <c r="B784">
        <f>'BANCO DE DADOS (2)'!L770</f>
        <v>0</v>
      </c>
      <c r="C784">
        <f>'BANCO DE DADOS (2)'!A770</f>
        <v>0</v>
      </c>
      <c r="D784">
        <f>'BANCO DE DADOS (2)'!D770</f>
        <v>0</v>
      </c>
      <c r="E784">
        <f>'BANCO DE DADOS (2)'!E770</f>
        <v>0</v>
      </c>
      <c r="F784" s="178">
        <f>'BANCO DE DADOS (2)'!G770</f>
        <v>0</v>
      </c>
      <c r="G784">
        <f>'BANCO DE DADOS (2)'!F770</f>
        <v>0</v>
      </c>
      <c r="H784">
        <f>'BANCO DE DADOS (2)'!T770</f>
        <v>0</v>
      </c>
      <c r="I784">
        <f>'BANCO DE DADOS (2)'!U770</f>
        <v>0</v>
      </c>
      <c r="J784">
        <f>'BANCO DE DADOS (2)'!X770</f>
        <v>0</v>
      </c>
    </row>
    <row r="785" spans="1:10" x14ac:dyDescent="0.25">
      <c r="A785">
        <f>'BANCO DE DADOS (2)'!H771</f>
        <v>0</v>
      </c>
      <c r="B785">
        <f>'BANCO DE DADOS (2)'!L771</f>
        <v>0</v>
      </c>
      <c r="C785">
        <f>'BANCO DE DADOS (2)'!A771</f>
        <v>0</v>
      </c>
      <c r="D785">
        <f>'BANCO DE DADOS (2)'!D771</f>
        <v>0</v>
      </c>
      <c r="E785">
        <f>'BANCO DE DADOS (2)'!E771</f>
        <v>0</v>
      </c>
      <c r="F785" s="178">
        <f>'BANCO DE DADOS (2)'!G771</f>
        <v>0</v>
      </c>
      <c r="G785">
        <f>'BANCO DE DADOS (2)'!F771</f>
        <v>0</v>
      </c>
      <c r="H785">
        <f>'BANCO DE DADOS (2)'!T771</f>
        <v>0</v>
      </c>
      <c r="I785">
        <f>'BANCO DE DADOS (2)'!U771</f>
        <v>0</v>
      </c>
      <c r="J785">
        <f>'BANCO DE DADOS (2)'!X771</f>
        <v>0</v>
      </c>
    </row>
    <row r="786" spans="1:10" x14ac:dyDescent="0.25">
      <c r="A786">
        <f>'BANCO DE DADOS (2)'!H772</f>
        <v>0</v>
      </c>
      <c r="B786">
        <f>'BANCO DE DADOS (2)'!L772</f>
        <v>0</v>
      </c>
      <c r="C786">
        <f>'BANCO DE DADOS (2)'!A772</f>
        <v>0</v>
      </c>
      <c r="D786">
        <f>'BANCO DE DADOS (2)'!D772</f>
        <v>0</v>
      </c>
      <c r="E786">
        <f>'BANCO DE DADOS (2)'!E772</f>
        <v>0</v>
      </c>
      <c r="F786" s="178">
        <f>'BANCO DE DADOS (2)'!G772</f>
        <v>0</v>
      </c>
      <c r="G786">
        <f>'BANCO DE DADOS (2)'!F772</f>
        <v>0</v>
      </c>
      <c r="H786">
        <f>'BANCO DE DADOS (2)'!T772</f>
        <v>0</v>
      </c>
      <c r="I786">
        <f>'BANCO DE DADOS (2)'!U772</f>
        <v>0</v>
      </c>
      <c r="J786">
        <f>'BANCO DE DADOS (2)'!X772</f>
        <v>0</v>
      </c>
    </row>
    <row r="787" spans="1:10" x14ac:dyDescent="0.25">
      <c r="A787">
        <f>'BANCO DE DADOS (2)'!H773</f>
        <v>0</v>
      </c>
      <c r="B787">
        <f>'BANCO DE DADOS (2)'!L773</f>
        <v>0</v>
      </c>
      <c r="C787">
        <f>'BANCO DE DADOS (2)'!A773</f>
        <v>0</v>
      </c>
      <c r="D787">
        <f>'BANCO DE DADOS (2)'!D773</f>
        <v>0</v>
      </c>
      <c r="E787">
        <f>'BANCO DE DADOS (2)'!E773</f>
        <v>0</v>
      </c>
      <c r="F787" s="178">
        <f>'BANCO DE DADOS (2)'!G773</f>
        <v>0</v>
      </c>
      <c r="G787">
        <f>'BANCO DE DADOS (2)'!F773</f>
        <v>0</v>
      </c>
      <c r="H787">
        <f>'BANCO DE DADOS (2)'!T773</f>
        <v>0</v>
      </c>
      <c r="I787">
        <f>'BANCO DE DADOS (2)'!U773</f>
        <v>0</v>
      </c>
      <c r="J787">
        <f>'BANCO DE DADOS (2)'!X773</f>
        <v>0</v>
      </c>
    </row>
    <row r="788" spans="1:10" x14ac:dyDescent="0.25">
      <c r="A788">
        <f>'BANCO DE DADOS (2)'!H774</f>
        <v>0</v>
      </c>
      <c r="B788">
        <f>'BANCO DE DADOS (2)'!L774</f>
        <v>0</v>
      </c>
      <c r="C788">
        <f>'BANCO DE DADOS (2)'!A774</f>
        <v>0</v>
      </c>
      <c r="D788">
        <f>'BANCO DE DADOS (2)'!D774</f>
        <v>0</v>
      </c>
      <c r="E788">
        <f>'BANCO DE DADOS (2)'!E774</f>
        <v>0</v>
      </c>
      <c r="F788" s="178">
        <f>'BANCO DE DADOS (2)'!G774</f>
        <v>0</v>
      </c>
      <c r="G788">
        <f>'BANCO DE DADOS (2)'!F774</f>
        <v>0</v>
      </c>
      <c r="H788">
        <f>'BANCO DE DADOS (2)'!T774</f>
        <v>0</v>
      </c>
      <c r="I788">
        <f>'BANCO DE DADOS (2)'!U774</f>
        <v>0</v>
      </c>
      <c r="J788">
        <f>'BANCO DE DADOS (2)'!X774</f>
        <v>0</v>
      </c>
    </row>
    <row r="789" spans="1:10" x14ac:dyDescent="0.25">
      <c r="A789">
        <f>'BANCO DE DADOS (2)'!H775</f>
        <v>0</v>
      </c>
      <c r="B789">
        <f>'BANCO DE DADOS (2)'!L775</f>
        <v>0</v>
      </c>
      <c r="C789">
        <f>'BANCO DE DADOS (2)'!A775</f>
        <v>0</v>
      </c>
      <c r="D789">
        <f>'BANCO DE DADOS (2)'!D775</f>
        <v>0</v>
      </c>
      <c r="E789">
        <f>'BANCO DE DADOS (2)'!E775</f>
        <v>0</v>
      </c>
      <c r="F789" s="178">
        <f>'BANCO DE DADOS (2)'!G775</f>
        <v>0</v>
      </c>
      <c r="G789">
        <f>'BANCO DE DADOS (2)'!F775</f>
        <v>0</v>
      </c>
      <c r="H789">
        <f>'BANCO DE DADOS (2)'!T775</f>
        <v>0</v>
      </c>
      <c r="I789">
        <f>'BANCO DE DADOS (2)'!U775</f>
        <v>0</v>
      </c>
      <c r="J789">
        <f>'BANCO DE DADOS (2)'!X775</f>
        <v>0</v>
      </c>
    </row>
    <row r="790" spans="1:10" x14ac:dyDescent="0.25">
      <c r="A790">
        <f>'BANCO DE DADOS (2)'!H776</f>
        <v>0</v>
      </c>
      <c r="B790">
        <f>'BANCO DE DADOS (2)'!L776</f>
        <v>0</v>
      </c>
      <c r="C790">
        <f>'BANCO DE DADOS (2)'!A776</f>
        <v>0</v>
      </c>
      <c r="D790">
        <f>'BANCO DE DADOS (2)'!D776</f>
        <v>0</v>
      </c>
      <c r="E790">
        <f>'BANCO DE DADOS (2)'!E776</f>
        <v>0</v>
      </c>
      <c r="F790" s="178">
        <f>'BANCO DE DADOS (2)'!G776</f>
        <v>0</v>
      </c>
      <c r="G790">
        <f>'BANCO DE DADOS (2)'!F776</f>
        <v>0</v>
      </c>
      <c r="H790">
        <f>'BANCO DE DADOS (2)'!T776</f>
        <v>0</v>
      </c>
      <c r="I790">
        <f>'BANCO DE DADOS (2)'!U776</f>
        <v>0</v>
      </c>
      <c r="J790">
        <f>'BANCO DE DADOS (2)'!X776</f>
        <v>0</v>
      </c>
    </row>
    <row r="791" spans="1:10" x14ac:dyDescent="0.25">
      <c r="A791">
        <f>'BANCO DE DADOS (2)'!H777</f>
        <v>0</v>
      </c>
      <c r="B791">
        <f>'BANCO DE DADOS (2)'!L777</f>
        <v>0</v>
      </c>
      <c r="C791">
        <f>'BANCO DE DADOS (2)'!A777</f>
        <v>0</v>
      </c>
      <c r="D791">
        <f>'BANCO DE DADOS (2)'!D777</f>
        <v>0</v>
      </c>
      <c r="E791">
        <f>'BANCO DE DADOS (2)'!E777</f>
        <v>0</v>
      </c>
      <c r="F791" s="178">
        <f>'BANCO DE DADOS (2)'!G777</f>
        <v>0</v>
      </c>
      <c r="G791">
        <f>'BANCO DE DADOS (2)'!F777</f>
        <v>0</v>
      </c>
      <c r="H791">
        <f>'BANCO DE DADOS (2)'!T777</f>
        <v>0</v>
      </c>
      <c r="I791">
        <f>'BANCO DE DADOS (2)'!U777</f>
        <v>0</v>
      </c>
      <c r="J791">
        <f>'BANCO DE DADOS (2)'!X777</f>
        <v>0</v>
      </c>
    </row>
    <row r="792" spans="1:10" x14ac:dyDescent="0.25">
      <c r="A792">
        <f>'BANCO DE DADOS (2)'!H778</f>
        <v>0</v>
      </c>
      <c r="B792">
        <f>'BANCO DE DADOS (2)'!L778</f>
        <v>0</v>
      </c>
      <c r="C792">
        <f>'BANCO DE DADOS (2)'!A778</f>
        <v>0</v>
      </c>
      <c r="D792">
        <f>'BANCO DE DADOS (2)'!D778</f>
        <v>0</v>
      </c>
      <c r="E792">
        <f>'BANCO DE DADOS (2)'!E778</f>
        <v>0</v>
      </c>
      <c r="F792" s="178">
        <f>'BANCO DE DADOS (2)'!G778</f>
        <v>0</v>
      </c>
      <c r="G792">
        <f>'BANCO DE DADOS (2)'!F778</f>
        <v>0</v>
      </c>
      <c r="H792">
        <f>'BANCO DE DADOS (2)'!T778</f>
        <v>0</v>
      </c>
      <c r="I792">
        <f>'BANCO DE DADOS (2)'!U778</f>
        <v>0</v>
      </c>
      <c r="J792">
        <f>'BANCO DE DADOS (2)'!X778</f>
        <v>0</v>
      </c>
    </row>
    <row r="793" spans="1:10" x14ac:dyDescent="0.25">
      <c r="A793">
        <f>'BANCO DE DADOS (2)'!H779</f>
        <v>0</v>
      </c>
      <c r="B793">
        <f>'BANCO DE DADOS (2)'!L779</f>
        <v>0</v>
      </c>
      <c r="C793">
        <f>'BANCO DE DADOS (2)'!A779</f>
        <v>0</v>
      </c>
      <c r="D793">
        <f>'BANCO DE DADOS (2)'!D779</f>
        <v>0</v>
      </c>
      <c r="E793">
        <f>'BANCO DE DADOS (2)'!E779</f>
        <v>0</v>
      </c>
      <c r="F793" s="178">
        <f>'BANCO DE DADOS (2)'!G779</f>
        <v>0</v>
      </c>
      <c r="G793">
        <f>'BANCO DE DADOS (2)'!F779</f>
        <v>0</v>
      </c>
      <c r="H793">
        <f>'BANCO DE DADOS (2)'!T779</f>
        <v>0</v>
      </c>
      <c r="I793">
        <f>'BANCO DE DADOS (2)'!U779</f>
        <v>0</v>
      </c>
      <c r="J793">
        <f>'BANCO DE DADOS (2)'!X779</f>
        <v>0</v>
      </c>
    </row>
    <row r="794" spans="1:10" x14ac:dyDescent="0.25">
      <c r="A794">
        <f>'BANCO DE DADOS (2)'!H780</f>
        <v>0</v>
      </c>
      <c r="B794">
        <f>'BANCO DE DADOS (2)'!L780</f>
        <v>0</v>
      </c>
      <c r="C794">
        <f>'BANCO DE DADOS (2)'!A780</f>
        <v>0</v>
      </c>
      <c r="D794">
        <f>'BANCO DE DADOS (2)'!D780</f>
        <v>0</v>
      </c>
      <c r="E794">
        <f>'BANCO DE DADOS (2)'!E780</f>
        <v>0</v>
      </c>
      <c r="F794" s="178">
        <f>'BANCO DE DADOS (2)'!G780</f>
        <v>0</v>
      </c>
      <c r="G794">
        <f>'BANCO DE DADOS (2)'!F780</f>
        <v>0</v>
      </c>
      <c r="H794">
        <f>'BANCO DE DADOS (2)'!T780</f>
        <v>0</v>
      </c>
      <c r="I794">
        <f>'BANCO DE DADOS (2)'!U780</f>
        <v>0</v>
      </c>
      <c r="J794">
        <f>'BANCO DE DADOS (2)'!X780</f>
        <v>0</v>
      </c>
    </row>
    <row r="795" spans="1:10" x14ac:dyDescent="0.25">
      <c r="A795">
        <f>'BANCO DE DADOS (2)'!H781</f>
        <v>0</v>
      </c>
      <c r="B795">
        <f>'BANCO DE DADOS (2)'!L781</f>
        <v>0</v>
      </c>
      <c r="C795">
        <f>'BANCO DE DADOS (2)'!A781</f>
        <v>0</v>
      </c>
      <c r="D795">
        <f>'BANCO DE DADOS (2)'!D781</f>
        <v>0</v>
      </c>
      <c r="E795">
        <f>'BANCO DE DADOS (2)'!E781</f>
        <v>0</v>
      </c>
      <c r="F795" s="178">
        <f>'BANCO DE DADOS (2)'!G781</f>
        <v>0</v>
      </c>
      <c r="G795">
        <f>'BANCO DE DADOS (2)'!F781</f>
        <v>0</v>
      </c>
      <c r="H795">
        <f>'BANCO DE DADOS (2)'!T781</f>
        <v>0</v>
      </c>
      <c r="I795">
        <f>'BANCO DE DADOS (2)'!U781</f>
        <v>0</v>
      </c>
      <c r="J795">
        <f>'BANCO DE DADOS (2)'!X781</f>
        <v>0</v>
      </c>
    </row>
    <row r="796" spans="1:10" x14ac:dyDescent="0.25">
      <c r="A796">
        <f>'BANCO DE DADOS (2)'!H782</f>
        <v>0</v>
      </c>
      <c r="B796">
        <f>'BANCO DE DADOS (2)'!L782</f>
        <v>0</v>
      </c>
      <c r="C796">
        <f>'BANCO DE DADOS (2)'!A782</f>
        <v>0</v>
      </c>
      <c r="D796">
        <f>'BANCO DE DADOS (2)'!D782</f>
        <v>0</v>
      </c>
      <c r="E796">
        <f>'BANCO DE DADOS (2)'!E782</f>
        <v>0</v>
      </c>
      <c r="F796" s="178">
        <f>'BANCO DE DADOS (2)'!G782</f>
        <v>0</v>
      </c>
      <c r="G796">
        <f>'BANCO DE DADOS (2)'!F782</f>
        <v>0</v>
      </c>
      <c r="H796">
        <f>'BANCO DE DADOS (2)'!T782</f>
        <v>0</v>
      </c>
      <c r="I796">
        <f>'BANCO DE DADOS (2)'!U782</f>
        <v>0</v>
      </c>
      <c r="J796">
        <f>'BANCO DE DADOS (2)'!X782</f>
        <v>0</v>
      </c>
    </row>
    <row r="797" spans="1:10" x14ac:dyDescent="0.25">
      <c r="A797">
        <f>'BANCO DE DADOS (2)'!H783</f>
        <v>0</v>
      </c>
      <c r="B797">
        <f>'BANCO DE DADOS (2)'!L783</f>
        <v>0</v>
      </c>
      <c r="C797">
        <f>'BANCO DE DADOS (2)'!A783</f>
        <v>0</v>
      </c>
      <c r="D797">
        <f>'BANCO DE DADOS (2)'!D783</f>
        <v>0</v>
      </c>
      <c r="E797">
        <f>'BANCO DE DADOS (2)'!E783</f>
        <v>0</v>
      </c>
      <c r="F797" s="178">
        <f>'BANCO DE DADOS (2)'!G783</f>
        <v>0</v>
      </c>
      <c r="G797">
        <f>'BANCO DE DADOS (2)'!F783</f>
        <v>0</v>
      </c>
      <c r="H797">
        <f>'BANCO DE DADOS (2)'!T783</f>
        <v>0</v>
      </c>
      <c r="I797">
        <f>'BANCO DE DADOS (2)'!U783</f>
        <v>0</v>
      </c>
      <c r="J797">
        <f>'BANCO DE DADOS (2)'!X783</f>
        <v>0</v>
      </c>
    </row>
    <row r="798" spans="1:10" x14ac:dyDescent="0.25">
      <c r="A798">
        <f>'BANCO DE DADOS (2)'!H784</f>
        <v>0</v>
      </c>
      <c r="B798">
        <f>'BANCO DE DADOS (2)'!L784</f>
        <v>0</v>
      </c>
      <c r="C798">
        <f>'BANCO DE DADOS (2)'!A784</f>
        <v>0</v>
      </c>
      <c r="D798">
        <f>'BANCO DE DADOS (2)'!D784</f>
        <v>0</v>
      </c>
      <c r="E798">
        <f>'BANCO DE DADOS (2)'!E784</f>
        <v>0</v>
      </c>
      <c r="F798" s="178">
        <f>'BANCO DE DADOS (2)'!G784</f>
        <v>0</v>
      </c>
      <c r="G798">
        <f>'BANCO DE DADOS (2)'!F784</f>
        <v>0</v>
      </c>
      <c r="H798">
        <f>'BANCO DE DADOS (2)'!T784</f>
        <v>0</v>
      </c>
      <c r="I798">
        <f>'BANCO DE DADOS (2)'!U784</f>
        <v>0</v>
      </c>
      <c r="J798">
        <f>'BANCO DE DADOS (2)'!X784</f>
        <v>0</v>
      </c>
    </row>
    <row r="799" spans="1:10" x14ac:dyDescent="0.25">
      <c r="A799">
        <f>'BANCO DE DADOS (2)'!H785</f>
        <v>0</v>
      </c>
      <c r="B799">
        <f>'BANCO DE DADOS (2)'!L785</f>
        <v>0</v>
      </c>
      <c r="C799">
        <f>'BANCO DE DADOS (2)'!A785</f>
        <v>0</v>
      </c>
      <c r="D799">
        <f>'BANCO DE DADOS (2)'!D785</f>
        <v>0</v>
      </c>
      <c r="E799">
        <f>'BANCO DE DADOS (2)'!E785</f>
        <v>0</v>
      </c>
      <c r="F799" s="178">
        <f>'BANCO DE DADOS (2)'!G785</f>
        <v>0</v>
      </c>
      <c r="G799">
        <f>'BANCO DE DADOS (2)'!F785</f>
        <v>0</v>
      </c>
      <c r="H799">
        <f>'BANCO DE DADOS (2)'!T785</f>
        <v>0</v>
      </c>
      <c r="I799">
        <f>'BANCO DE DADOS (2)'!U785</f>
        <v>0</v>
      </c>
      <c r="J799">
        <f>'BANCO DE DADOS (2)'!X785</f>
        <v>0</v>
      </c>
    </row>
    <row r="800" spans="1:10" x14ac:dyDescent="0.25">
      <c r="A800">
        <f>'BANCO DE DADOS (2)'!H786</f>
        <v>0</v>
      </c>
      <c r="B800">
        <f>'BANCO DE DADOS (2)'!L786</f>
        <v>0</v>
      </c>
      <c r="C800">
        <f>'BANCO DE DADOS (2)'!A786</f>
        <v>0</v>
      </c>
      <c r="D800">
        <f>'BANCO DE DADOS (2)'!D786</f>
        <v>0</v>
      </c>
      <c r="E800">
        <f>'BANCO DE DADOS (2)'!E786</f>
        <v>0</v>
      </c>
      <c r="F800" s="178">
        <f>'BANCO DE DADOS (2)'!G786</f>
        <v>0</v>
      </c>
      <c r="G800">
        <f>'BANCO DE DADOS (2)'!F786</f>
        <v>0</v>
      </c>
      <c r="H800">
        <f>'BANCO DE DADOS (2)'!T786</f>
        <v>0</v>
      </c>
      <c r="I800">
        <f>'BANCO DE DADOS (2)'!U786</f>
        <v>0</v>
      </c>
      <c r="J800">
        <f>'BANCO DE DADOS (2)'!X786</f>
        <v>0</v>
      </c>
    </row>
    <row r="801" spans="1:10" x14ac:dyDescent="0.25">
      <c r="A801">
        <f>'BANCO DE DADOS (2)'!H787</f>
        <v>0</v>
      </c>
      <c r="B801">
        <f>'BANCO DE DADOS (2)'!L787</f>
        <v>0</v>
      </c>
      <c r="C801">
        <f>'BANCO DE DADOS (2)'!A787</f>
        <v>0</v>
      </c>
      <c r="D801">
        <f>'BANCO DE DADOS (2)'!D787</f>
        <v>0</v>
      </c>
      <c r="E801">
        <f>'BANCO DE DADOS (2)'!E787</f>
        <v>0</v>
      </c>
      <c r="F801" s="178">
        <f>'BANCO DE DADOS (2)'!G787</f>
        <v>0</v>
      </c>
      <c r="G801">
        <f>'BANCO DE DADOS (2)'!F787</f>
        <v>0</v>
      </c>
      <c r="H801">
        <f>'BANCO DE DADOS (2)'!T787</f>
        <v>0</v>
      </c>
      <c r="I801">
        <f>'BANCO DE DADOS (2)'!U787</f>
        <v>0</v>
      </c>
      <c r="J801">
        <f>'BANCO DE DADOS (2)'!X787</f>
        <v>0</v>
      </c>
    </row>
    <row r="802" spans="1:10" x14ac:dyDescent="0.25">
      <c r="A802">
        <f>'BANCO DE DADOS (2)'!H788</f>
        <v>0</v>
      </c>
      <c r="B802">
        <f>'BANCO DE DADOS (2)'!L788</f>
        <v>0</v>
      </c>
      <c r="C802">
        <f>'BANCO DE DADOS (2)'!A788</f>
        <v>0</v>
      </c>
      <c r="D802">
        <f>'BANCO DE DADOS (2)'!D788</f>
        <v>0</v>
      </c>
      <c r="E802">
        <f>'BANCO DE DADOS (2)'!E788</f>
        <v>0</v>
      </c>
      <c r="F802" s="178">
        <f>'BANCO DE DADOS (2)'!G788</f>
        <v>0</v>
      </c>
      <c r="G802">
        <f>'BANCO DE DADOS (2)'!F788</f>
        <v>0</v>
      </c>
      <c r="H802">
        <f>'BANCO DE DADOS (2)'!T788</f>
        <v>0</v>
      </c>
      <c r="I802">
        <f>'BANCO DE DADOS (2)'!U788</f>
        <v>0</v>
      </c>
      <c r="J802">
        <f>'BANCO DE DADOS (2)'!X788</f>
        <v>0</v>
      </c>
    </row>
    <row r="803" spans="1:10" x14ac:dyDescent="0.25">
      <c r="A803">
        <f>'BANCO DE DADOS (2)'!H789</f>
        <v>0</v>
      </c>
      <c r="B803">
        <f>'BANCO DE DADOS (2)'!L789</f>
        <v>0</v>
      </c>
      <c r="C803">
        <f>'BANCO DE DADOS (2)'!A789</f>
        <v>0</v>
      </c>
      <c r="D803">
        <f>'BANCO DE DADOS (2)'!D789</f>
        <v>0</v>
      </c>
      <c r="E803">
        <f>'BANCO DE DADOS (2)'!E789</f>
        <v>0</v>
      </c>
      <c r="F803" s="178">
        <f>'BANCO DE DADOS (2)'!G789</f>
        <v>0</v>
      </c>
      <c r="G803">
        <f>'BANCO DE DADOS (2)'!F789</f>
        <v>0</v>
      </c>
      <c r="H803">
        <f>'BANCO DE DADOS (2)'!T789</f>
        <v>0</v>
      </c>
      <c r="I803">
        <f>'BANCO DE DADOS (2)'!U789</f>
        <v>0</v>
      </c>
      <c r="J803">
        <f>'BANCO DE DADOS (2)'!X789</f>
        <v>0</v>
      </c>
    </row>
    <row r="804" spans="1:10" x14ac:dyDescent="0.25">
      <c r="A804">
        <f>'BANCO DE DADOS (2)'!H790</f>
        <v>0</v>
      </c>
      <c r="B804">
        <f>'BANCO DE DADOS (2)'!L790</f>
        <v>0</v>
      </c>
      <c r="C804">
        <f>'BANCO DE DADOS (2)'!A790</f>
        <v>0</v>
      </c>
      <c r="D804">
        <f>'BANCO DE DADOS (2)'!D790</f>
        <v>0</v>
      </c>
      <c r="E804">
        <f>'BANCO DE DADOS (2)'!E790</f>
        <v>0</v>
      </c>
      <c r="F804" s="178">
        <f>'BANCO DE DADOS (2)'!G790</f>
        <v>0</v>
      </c>
      <c r="G804">
        <f>'BANCO DE DADOS (2)'!F790</f>
        <v>0</v>
      </c>
      <c r="H804">
        <f>'BANCO DE DADOS (2)'!T790</f>
        <v>0</v>
      </c>
      <c r="I804">
        <f>'BANCO DE DADOS (2)'!U790</f>
        <v>0</v>
      </c>
      <c r="J804">
        <f>'BANCO DE DADOS (2)'!X790</f>
        <v>0</v>
      </c>
    </row>
    <row r="805" spans="1:10" x14ac:dyDescent="0.25">
      <c r="A805">
        <f>'BANCO DE DADOS (2)'!H791</f>
        <v>0</v>
      </c>
      <c r="B805">
        <f>'BANCO DE DADOS (2)'!L791</f>
        <v>0</v>
      </c>
      <c r="C805">
        <f>'BANCO DE DADOS (2)'!A791</f>
        <v>0</v>
      </c>
      <c r="D805">
        <f>'BANCO DE DADOS (2)'!D791</f>
        <v>0</v>
      </c>
      <c r="E805">
        <f>'BANCO DE DADOS (2)'!E791</f>
        <v>0</v>
      </c>
      <c r="F805" s="178">
        <f>'BANCO DE DADOS (2)'!G791</f>
        <v>0</v>
      </c>
      <c r="G805">
        <f>'BANCO DE DADOS (2)'!F791</f>
        <v>0</v>
      </c>
      <c r="H805">
        <f>'BANCO DE DADOS (2)'!T791</f>
        <v>0</v>
      </c>
      <c r="I805">
        <f>'BANCO DE DADOS (2)'!U791</f>
        <v>0</v>
      </c>
      <c r="J805">
        <f>'BANCO DE DADOS (2)'!X791</f>
        <v>0</v>
      </c>
    </row>
    <row r="806" spans="1:10" x14ac:dyDescent="0.25">
      <c r="A806">
        <f>'BANCO DE DADOS (2)'!H792</f>
        <v>0</v>
      </c>
      <c r="B806">
        <f>'BANCO DE DADOS (2)'!L792</f>
        <v>0</v>
      </c>
      <c r="C806">
        <f>'BANCO DE DADOS (2)'!A792</f>
        <v>0</v>
      </c>
      <c r="D806">
        <f>'BANCO DE DADOS (2)'!D792</f>
        <v>0</v>
      </c>
      <c r="E806">
        <f>'BANCO DE DADOS (2)'!E792</f>
        <v>0</v>
      </c>
      <c r="F806" s="178">
        <f>'BANCO DE DADOS (2)'!G792</f>
        <v>0</v>
      </c>
      <c r="G806">
        <f>'BANCO DE DADOS (2)'!F792</f>
        <v>0</v>
      </c>
      <c r="H806">
        <f>'BANCO DE DADOS (2)'!T792</f>
        <v>0</v>
      </c>
      <c r="I806">
        <f>'BANCO DE DADOS (2)'!U792</f>
        <v>0</v>
      </c>
      <c r="J806">
        <f>'BANCO DE DADOS (2)'!X792</f>
        <v>0</v>
      </c>
    </row>
    <row r="807" spans="1:10" x14ac:dyDescent="0.25">
      <c r="A807">
        <f>'BANCO DE DADOS (2)'!H793</f>
        <v>0</v>
      </c>
      <c r="B807">
        <f>'BANCO DE DADOS (2)'!L793</f>
        <v>0</v>
      </c>
      <c r="C807">
        <f>'BANCO DE DADOS (2)'!A793</f>
        <v>0</v>
      </c>
      <c r="D807">
        <f>'BANCO DE DADOS (2)'!D793</f>
        <v>0</v>
      </c>
      <c r="E807">
        <f>'BANCO DE DADOS (2)'!E793</f>
        <v>0</v>
      </c>
      <c r="F807" s="178">
        <f>'BANCO DE DADOS (2)'!G793</f>
        <v>0</v>
      </c>
      <c r="G807">
        <f>'BANCO DE DADOS (2)'!F793</f>
        <v>0</v>
      </c>
      <c r="H807">
        <f>'BANCO DE DADOS (2)'!T793</f>
        <v>0</v>
      </c>
      <c r="I807">
        <f>'BANCO DE DADOS (2)'!U793</f>
        <v>0</v>
      </c>
      <c r="J807">
        <f>'BANCO DE DADOS (2)'!X793</f>
        <v>0</v>
      </c>
    </row>
    <row r="808" spans="1:10" x14ac:dyDescent="0.25">
      <c r="A808">
        <f>'BANCO DE DADOS (2)'!H794</f>
        <v>0</v>
      </c>
      <c r="B808">
        <f>'BANCO DE DADOS (2)'!L794</f>
        <v>0</v>
      </c>
      <c r="C808">
        <f>'BANCO DE DADOS (2)'!A794</f>
        <v>0</v>
      </c>
      <c r="D808">
        <f>'BANCO DE DADOS (2)'!D794</f>
        <v>0</v>
      </c>
      <c r="E808">
        <f>'BANCO DE DADOS (2)'!E794</f>
        <v>0</v>
      </c>
      <c r="F808" s="178">
        <f>'BANCO DE DADOS (2)'!G794</f>
        <v>0</v>
      </c>
      <c r="G808">
        <f>'BANCO DE DADOS (2)'!F794</f>
        <v>0</v>
      </c>
      <c r="H808">
        <f>'BANCO DE DADOS (2)'!T794</f>
        <v>0</v>
      </c>
      <c r="I808">
        <f>'BANCO DE DADOS (2)'!U794</f>
        <v>0</v>
      </c>
      <c r="J808">
        <f>'BANCO DE DADOS (2)'!X794</f>
        <v>0</v>
      </c>
    </row>
    <row r="809" spans="1:10" x14ac:dyDescent="0.25">
      <c r="A809">
        <f>'BANCO DE DADOS (2)'!H795</f>
        <v>0</v>
      </c>
      <c r="B809">
        <f>'BANCO DE DADOS (2)'!L795</f>
        <v>0</v>
      </c>
      <c r="C809">
        <f>'BANCO DE DADOS (2)'!A795</f>
        <v>0</v>
      </c>
      <c r="D809">
        <f>'BANCO DE DADOS (2)'!D795</f>
        <v>0</v>
      </c>
      <c r="E809">
        <f>'BANCO DE DADOS (2)'!E795</f>
        <v>0</v>
      </c>
      <c r="F809" s="178">
        <f>'BANCO DE DADOS (2)'!G795</f>
        <v>0</v>
      </c>
      <c r="G809">
        <f>'BANCO DE DADOS (2)'!F795</f>
        <v>0</v>
      </c>
      <c r="H809">
        <f>'BANCO DE DADOS (2)'!T795</f>
        <v>0</v>
      </c>
      <c r="I809">
        <f>'BANCO DE DADOS (2)'!U795</f>
        <v>0</v>
      </c>
      <c r="J809">
        <f>'BANCO DE DADOS (2)'!X795</f>
        <v>0</v>
      </c>
    </row>
    <row r="810" spans="1:10" x14ac:dyDescent="0.25">
      <c r="A810">
        <f>'BANCO DE DADOS (2)'!H796</f>
        <v>0</v>
      </c>
      <c r="B810">
        <f>'BANCO DE DADOS (2)'!L796</f>
        <v>0</v>
      </c>
      <c r="C810">
        <f>'BANCO DE DADOS (2)'!A796</f>
        <v>0</v>
      </c>
      <c r="D810">
        <f>'BANCO DE DADOS (2)'!D796</f>
        <v>0</v>
      </c>
      <c r="E810">
        <f>'BANCO DE DADOS (2)'!E796</f>
        <v>0</v>
      </c>
      <c r="F810" s="178">
        <f>'BANCO DE DADOS (2)'!G796</f>
        <v>0</v>
      </c>
      <c r="G810">
        <f>'BANCO DE DADOS (2)'!F796</f>
        <v>0</v>
      </c>
      <c r="H810">
        <f>'BANCO DE DADOS (2)'!T796</f>
        <v>0</v>
      </c>
      <c r="I810">
        <f>'BANCO DE DADOS (2)'!U796</f>
        <v>0</v>
      </c>
      <c r="J810">
        <f>'BANCO DE DADOS (2)'!X796</f>
        <v>0</v>
      </c>
    </row>
    <row r="811" spans="1:10" x14ac:dyDescent="0.25">
      <c r="A811">
        <f>'BANCO DE DADOS (2)'!H797</f>
        <v>0</v>
      </c>
      <c r="B811">
        <f>'BANCO DE DADOS (2)'!L797</f>
        <v>0</v>
      </c>
      <c r="C811">
        <f>'BANCO DE DADOS (2)'!A797</f>
        <v>0</v>
      </c>
      <c r="D811">
        <f>'BANCO DE DADOS (2)'!D797</f>
        <v>0</v>
      </c>
      <c r="E811">
        <f>'BANCO DE DADOS (2)'!E797</f>
        <v>0</v>
      </c>
      <c r="F811" s="178">
        <f>'BANCO DE DADOS (2)'!G797</f>
        <v>0</v>
      </c>
      <c r="G811">
        <f>'BANCO DE DADOS (2)'!F797</f>
        <v>0</v>
      </c>
      <c r="H811">
        <f>'BANCO DE DADOS (2)'!T797</f>
        <v>0</v>
      </c>
      <c r="I811">
        <f>'BANCO DE DADOS (2)'!U797</f>
        <v>0</v>
      </c>
      <c r="J811">
        <f>'BANCO DE DADOS (2)'!X797</f>
        <v>0</v>
      </c>
    </row>
    <row r="812" spans="1:10" x14ac:dyDescent="0.25">
      <c r="A812">
        <f>'BANCO DE DADOS (2)'!H798</f>
        <v>0</v>
      </c>
      <c r="B812">
        <f>'BANCO DE DADOS (2)'!L798</f>
        <v>0</v>
      </c>
      <c r="C812">
        <f>'BANCO DE DADOS (2)'!A798</f>
        <v>0</v>
      </c>
      <c r="D812">
        <f>'BANCO DE DADOS (2)'!D798</f>
        <v>0</v>
      </c>
      <c r="E812">
        <f>'BANCO DE DADOS (2)'!E798</f>
        <v>0</v>
      </c>
      <c r="F812" s="178">
        <f>'BANCO DE DADOS (2)'!G798</f>
        <v>0</v>
      </c>
      <c r="G812">
        <f>'BANCO DE DADOS (2)'!F798</f>
        <v>0</v>
      </c>
      <c r="H812">
        <f>'BANCO DE DADOS (2)'!T798</f>
        <v>0</v>
      </c>
      <c r="I812">
        <f>'BANCO DE DADOS (2)'!U798</f>
        <v>0</v>
      </c>
      <c r="J812">
        <f>'BANCO DE DADOS (2)'!X798</f>
        <v>0</v>
      </c>
    </row>
    <row r="813" spans="1:10" x14ac:dyDescent="0.25">
      <c r="A813">
        <f>'BANCO DE DADOS (2)'!H799</f>
        <v>0</v>
      </c>
      <c r="B813">
        <f>'BANCO DE DADOS (2)'!L799</f>
        <v>0</v>
      </c>
      <c r="C813">
        <f>'BANCO DE DADOS (2)'!A799</f>
        <v>0</v>
      </c>
      <c r="D813">
        <f>'BANCO DE DADOS (2)'!D799</f>
        <v>0</v>
      </c>
      <c r="E813">
        <f>'BANCO DE DADOS (2)'!E799</f>
        <v>0</v>
      </c>
      <c r="F813" s="178">
        <f>'BANCO DE DADOS (2)'!G799</f>
        <v>0</v>
      </c>
      <c r="G813">
        <f>'BANCO DE DADOS (2)'!F799</f>
        <v>0</v>
      </c>
      <c r="H813">
        <f>'BANCO DE DADOS (2)'!T799</f>
        <v>0</v>
      </c>
      <c r="I813">
        <f>'BANCO DE DADOS (2)'!U799</f>
        <v>0</v>
      </c>
      <c r="J813">
        <f>'BANCO DE DADOS (2)'!X799</f>
        <v>0</v>
      </c>
    </row>
    <row r="814" spans="1:10" x14ac:dyDescent="0.25">
      <c r="A814">
        <f>'BANCO DE DADOS (2)'!H800</f>
        <v>0</v>
      </c>
      <c r="B814">
        <f>'BANCO DE DADOS (2)'!L800</f>
        <v>0</v>
      </c>
      <c r="C814">
        <f>'BANCO DE DADOS (2)'!A800</f>
        <v>0</v>
      </c>
      <c r="D814">
        <f>'BANCO DE DADOS (2)'!D800</f>
        <v>0</v>
      </c>
      <c r="E814">
        <f>'BANCO DE DADOS (2)'!E800</f>
        <v>0</v>
      </c>
      <c r="F814" s="178">
        <f>'BANCO DE DADOS (2)'!G800</f>
        <v>0</v>
      </c>
      <c r="G814">
        <f>'BANCO DE DADOS (2)'!F800</f>
        <v>0</v>
      </c>
      <c r="H814">
        <f>'BANCO DE DADOS (2)'!T800</f>
        <v>0</v>
      </c>
      <c r="I814">
        <f>'BANCO DE DADOS (2)'!U800</f>
        <v>0</v>
      </c>
      <c r="J814">
        <f>'BANCO DE DADOS (2)'!X800</f>
        <v>0</v>
      </c>
    </row>
    <row r="815" spans="1:10" x14ac:dyDescent="0.25">
      <c r="A815">
        <f>'BANCO DE DADOS (2)'!H801</f>
        <v>0</v>
      </c>
      <c r="B815">
        <f>'BANCO DE DADOS (2)'!L801</f>
        <v>0</v>
      </c>
      <c r="C815">
        <f>'BANCO DE DADOS (2)'!A801</f>
        <v>0</v>
      </c>
      <c r="D815">
        <f>'BANCO DE DADOS (2)'!D801</f>
        <v>0</v>
      </c>
      <c r="E815">
        <f>'BANCO DE DADOS (2)'!E801</f>
        <v>0</v>
      </c>
      <c r="F815" s="178">
        <f>'BANCO DE DADOS (2)'!G801</f>
        <v>0</v>
      </c>
      <c r="G815">
        <f>'BANCO DE DADOS (2)'!F801</f>
        <v>0</v>
      </c>
      <c r="H815">
        <f>'BANCO DE DADOS (2)'!T801</f>
        <v>0</v>
      </c>
      <c r="I815">
        <f>'BANCO DE DADOS (2)'!U801</f>
        <v>0</v>
      </c>
      <c r="J815">
        <f>'BANCO DE DADOS (2)'!X801</f>
        <v>0</v>
      </c>
    </row>
    <row r="816" spans="1:10" x14ac:dyDescent="0.25">
      <c r="A816">
        <f>'BANCO DE DADOS (2)'!H802</f>
        <v>0</v>
      </c>
      <c r="B816">
        <f>'BANCO DE DADOS (2)'!L802</f>
        <v>0</v>
      </c>
      <c r="C816">
        <f>'BANCO DE DADOS (2)'!A802</f>
        <v>0</v>
      </c>
      <c r="D816">
        <f>'BANCO DE DADOS (2)'!D802</f>
        <v>0</v>
      </c>
      <c r="E816">
        <f>'BANCO DE DADOS (2)'!E802</f>
        <v>0</v>
      </c>
      <c r="F816" s="178">
        <f>'BANCO DE DADOS (2)'!G802</f>
        <v>0</v>
      </c>
      <c r="G816">
        <f>'BANCO DE DADOS (2)'!F802</f>
        <v>0</v>
      </c>
      <c r="H816">
        <f>'BANCO DE DADOS (2)'!T802</f>
        <v>0</v>
      </c>
      <c r="I816">
        <f>'BANCO DE DADOS (2)'!U802</f>
        <v>0</v>
      </c>
      <c r="J816">
        <f>'BANCO DE DADOS (2)'!X802</f>
        <v>0</v>
      </c>
    </row>
    <row r="817" spans="1:10" x14ac:dyDescent="0.25">
      <c r="A817">
        <f>'BANCO DE DADOS (2)'!H803</f>
        <v>0</v>
      </c>
      <c r="B817">
        <f>'BANCO DE DADOS (2)'!L803</f>
        <v>0</v>
      </c>
      <c r="C817">
        <f>'BANCO DE DADOS (2)'!A803</f>
        <v>0</v>
      </c>
      <c r="D817">
        <f>'BANCO DE DADOS (2)'!D803</f>
        <v>0</v>
      </c>
      <c r="E817">
        <f>'BANCO DE DADOS (2)'!E803</f>
        <v>0</v>
      </c>
      <c r="F817" s="178">
        <f>'BANCO DE DADOS (2)'!G803</f>
        <v>0</v>
      </c>
      <c r="G817">
        <f>'BANCO DE DADOS (2)'!F803</f>
        <v>0</v>
      </c>
      <c r="H817">
        <f>'BANCO DE DADOS (2)'!T803</f>
        <v>0</v>
      </c>
      <c r="I817">
        <f>'BANCO DE DADOS (2)'!U803</f>
        <v>0</v>
      </c>
      <c r="J817">
        <f>'BANCO DE DADOS (2)'!X803</f>
        <v>0</v>
      </c>
    </row>
    <row r="818" spans="1:10" x14ac:dyDescent="0.25">
      <c r="A818">
        <f>'BANCO DE DADOS (2)'!H804</f>
        <v>0</v>
      </c>
      <c r="B818">
        <f>'BANCO DE DADOS (2)'!L804</f>
        <v>0</v>
      </c>
      <c r="C818">
        <f>'BANCO DE DADOS (2)'!A804</f>
        <v>0</v>
      </c>
      <c r="D818">
        <f>'BANCO DE DADOS (2)'!D804</f>
        <v>0</v>
      </c>
      <c r="E818">
        <f>'BANCO DE DADOS (2)'!E804</f>
        <v>0</v>
      </c>
      <c r="F818" s="178">
        <f>'BANCO DE DADOS (2)'!G804</f>
        <v>0</v>
      </c>
      <c r="G818">
        <f>'BANCO DE DADOS (2)'!F804</f>
        <v>0</v>
      </c>
      <c r="H818">
        <f>'BANCO DE DADOS (2)'!T804</f>
        <v>0</v>
      </c>
      <c r="I818">
        <f>'BANCO DE DADOS (2)'!U804</f>
        <v>0</v>
      </c>
      <c r="J818">
        <f>'BANCO DE DADOS (2)'!X804</f>
        <v>0</v>
      </c>
    </row>
    <row r="819" spans="1:10" x14ac:dyDescent="0.25">
      <c r="A819">
        <f>'BANCO DE DADOS (2)'!H805</f>
        <v>0</v>
      </c>
      <c r="B819">
        <f>'BANCO DE DADOS (2)'!L805</f>
        <v>0</v>
      </c>
      <c r="C819">
        <f>'BANCO DE DADOS (2)'!A805</f>
        <v>0</v>
      </c>
      <c r="D819">
        <f>'BANCO DE DADOS (2)'!D805</f>
        <v>0</v>
      </c>
      <c r="E819">
        <f>'BANCO DE DADOS (2)'!E805</f>
        <v>0</v>
      </c>
      <c r="F819" s="178">
        <f>'BANCO DE DADOS (2)'!G805</f>
        <v>0</v>
      </c>
      <c r="G819">
        <f>'BANCO DE DADOS (2)'!F805</f>
        <v>0</v>
      </c>
      <c r="H819">
        <f>'BANCO DE DADOS (2)'!T805</f>
        <v>0</v>
      </c>
      <c r="I819">
        <f>'BANCO DE DADOS (2)'!U805</f>
        <v>0</v>
      </c>
      <c r="J819">
        <f>'BANCO DE DADOS (2)'!X805</f>
        <v>0</v>
      </c>
    </row>
    <row r="820" spans="1:10" x14ac:dyDescent="0.25">
      <c r="A820">
        <f>'BANCO DE DADOS (2)'!H806</f>
        <v>0</v>
      </c>
      <c r="B820">
        <f>'BANCO DE DADOS (2)'!L806</f>
        <v>0</v>
      </c>
      <c r="C820">
        <f>'BANCO DE DADOS (2)'!A806</f>
        <v>0</v>
      </c>
      <c r="D820">
        <f>'BANCO DE DADOS (2)'!D806</f>
        <v>0</v>
      </c>
      <c r="E820">
        <f>'BANCO DE DADOS (2)'!E806</f>
        <v>0</v>
      </c>
      <c r="F820" s="178">
        <f>'BANCO DE DADOS (2)'!G806</f>
        <v>0</v>
      </c>
      <c r="G820">
        <f>'BANCO DE DADOS (2)'!F806</f>
        <v>0</v>
      </c>
      <c r="H820">
        <f>'BANCO DE DADOS (2)'!T806</f>
        <v>0</v>
      </c>
      <c r="I820">
        <f>'BANCO DE DADOS (2)'!U806</f>
        <v>0</v>
      </c>
      <c r="J820">
        <f>'BANCO DE DADOS (2)'!X806</f>
        <v>0</v>
      </c>
    </row>
    <row r="821" spans="1:10" x14ac:dyDescent="0.25">
      <c r="A821">
        <f>'BANCO DE DADOS (2)'!H807</f>
        <v>0</v>
      </c>
      <c r="B821">
        <f>'BANCO DE DADOS (2)'!L807</f>
        <v>0</v>
      </c>
      <c r="C821">
        <f>'BANCO DE DADOS (2)'!A807</f>
        <v>0</v>
      </c>
      <c r="D821">
        <f>'BANCO DE DADOS (2)'!D807</f>
        <v>0</v>
      </c>
      <c r="E821">
        <f>'BANCO DE DADOS (2)'!E807</f>
        <v>0</v>
      </c>
      <c r="F821" s="178">
        <f>'BANCO DE DADOS (2)'!G807</f>
        <v>0</v>
      </c>
      <c r="G821">
        <f>'BANCO DE DADOS (2)'!F807</f>
        <v>0</v>
      </c>
      <c r="H821">
        <f>'BANCO DE DADOS (2)'!T807</f>
        <v>0</v>
      </c>
      <c r="I821">
        <f>'BANCO DE DADOS (2)'!U807</f>
        <v>0</v>
      </c>
      <c r="J821">
        <f>'BANCO DE DADOS (2)'!X807</f>
        <v>0</v>
      </c>
    </row>
    <row r="822" spans="1:10" x14ac:dyDescent="0.25">
      <c r="A822">
        <f>'BANCO DE DADOS (2)'!H808</f>
        <v>0</v>
      </c>
      <c r="B822">
        <f>'BANCO DE DADOS (2)'!L808</f>
        <v>0</v>
      </c>
      <c r="C822">
        <f>'BANCO DE DADOS (2)'!A808</f>
        <v>0</v>
      </c>
      <c r="D822">
        <f>'BANCO DE DADOS (2)'!D808</f>
        <v>0</v>
      </c>
      <c r="E822">
        <f>'BANCO DE DADOS (2)'!E808</f>
        <v>0</v>
      </c>
      <c r="F822" s="178">
        <f>'BANCO DE DADOS (2)'!G808</f>
        <v>0</v>
      </c>
      <c r="G822">
        <f>'BANCO DE DADOS (2)'!F808</f>
        <v>0</v>
      </c>
      <c r="H822">
        <f>'BANCO DE DADOS (2)'!T808</f>
        <v>0</v>
      </c>
      <c r="I822">
        <f>'BANCO DE DADOS (2)'!U808</f>
        <v>0</v>
      </c>
      <c r="J822">
        <f>'BANCO DE DADOS (2)'!X808</f>
        <v>0</v>
      </c>
    </row>
    <row r="823" spans="1:10" x14ac:dyDescent="0.25">
      <c r="A823">
        <f>'BANCO DE DADOS (2)'!H809</f>
        <v>0</v>
      </c>
      <c r="B823">
        <f>'BANCO DE DADOS (2)'!L809</f>
        <v>0</v>
      </c>
      <c r="C823">
        <f>'BANCO DE DADOS (2)'!A809</f>
        <v>0</v>
      </c>
      <c r="D823">
        <f>'BANCO DE DADOS (2)'!D809</f>
        <v>0</v>
      </c>
      <c r="E823">
        <f>'BANCO DE DADOS (2)'!E809</f>
        <v>0</v>
      </c>
      <c r="F823" s="178">
        <f>'BANCO DE DADOS (2)'!G809</f>
        <v>0</v>
      </c>
      <c r="G823">
        <f>'BANCO DE DADOS (2)'!F809</f>
        <v>0</v>
      </c>
      <c r="H823">
        <f>'BANCO DE DADOS (2)'!T809</f>
        <v>0</v>
      </c>
      <c r="I823">
        <f>'BANCO DE DADOS (2)'!U809</f>
        <v>0</v>
      </c>
      <c r="J823">
        <f>'BANCO DE DADOS (2)'!X809</f>
        <v>0</v>
      </c>
    </row>
    <row r="824" spans="1:10" x14ac:dyDescent="0.25">
      <c r="A824">
        <f>'BANCO DE DADOS (2)'!H810</f>
        <v>0</v>
      </c>
      <c r="B824">
        <f>'BANCO DE DADOS (2)'!L810</f>
        <v>0</v>
      </c>
      <c r="C824">
        <f>'BANCO DE DADOS (2)'!A810</f>
        <v>0</v>
      </c>
      <c r="D824">
        <f>'BANCO DE DADOS (2)'!D810</f>
        <v>0</v>
      </c>
      <c r="E824">
        <f>'BANCO DE DADOS (2)'!E810</f>
        <v>0</v>
      </c>
      <c r="F824" s="178">
        <f>'BANCO DE DADOS (2)'!G810</f>
        <v>0</v>
      </c>
      <c r="G824">
        <f>'BANCO DE DADOS (2)'!F810</f>
        <v>0</v>
      </c>
      <c r="H824">
        <f>'BANCO DE DADOS (2)'!T810</f>
        <v>0</v>
      </c>
      <c r="I824">
        <f>'BANCO DE DADOS (2)'!U810</f>
        <v>0</v>
      </c>
      <c r="J824">
        <f>'BANCO DE DADOS (2)'!X810</f>
        <v>0</v>
      </c>
    </row>
    <row r="825" spans="1:10" x14ac:dyDescent="0.25">
      <c r="A825">
        <f>'BANCO DE DADOS (2)'!H811</f>
        <v>0</v>
      </c>
      <c r="B825">
        <f>'BANCO DE DADOS (2)'!L811</f>
        <v>0</v>
      </c>
      <c r="C825">
        <f>'BANCO DE DADOS (2)'!A811</f>
        <v>0</v>
      </c>
      <c r="D825">
        <f>'BANCO DE DADOS (2)'!D811</f>
        <v>0</v>
      </c>
      <c r="E825">
        <f>'BANCO DE DADOS (2)'!E811</f>
        <v>0</v>
      </c>
      <c r="F825" s="178">
        <f>'BANCO DE DADOS (2)'!G811</f>
        <v>0</v>
      </c>
      <c r="G825">
        <f>'BANCO DE DADOS (2)'!F811</f>
        <v>0</v>
      </c>
      <c r="H825">
        <f>'BANCO DE DADOS (2)'!T811</f>
        <v>0</v>
      </c>
      <c r="I825">
        <f>'BANCO DE DADOS (2)'!U811</f>
        <v>0</v>
      </c>
      <c r="J825">
        <f>'BANCO DE DADOS (2)'!X811</f>
        <v>0</v>
      </c>
    </row>
    <row r="826" spans="1:10" x14ac:dyDescent="0.25">
      <c r="A826">
        <f>'BANCO DE DADOS (2)'!H812</f>
        <v>0</v>
      </c>
      <c r="B826">
        <f>'BANCO DE DADOS (2)'!L812</f>
        <v>0</v>
      </c>
      <c r="C826">
        <f>'BANCO DE DADOS (2)'!A812</f>
        <v>0</v>
      </c>
      <c r="D826">
        <f>'BANCO DE DADOS (2)'!D812</f>
        <v>0</v>
      </c>
      <c r="E826">
        <f>'BANCO DE DADOS (2)'!E812</f>
        <v>0</v>
      </c>
      <c r="F826" s="178">
        <f>'BANCO DE DADOS (2)'!G812</f>
        <v>0</v>
      </c>
      <c r="G826">
        <f>'BANCO DE DADOS (2)'!F812</f>
        <v>0</v>
      </c>
      <c r="H826">
        <f>'BANCO DE DADOS (2)'!T812</f>
        <v>0</v>
      </c>
      <c r="I826">
        <f>'BANCO DE DADOS (2)'!U812</f>
        <v>0</v>
      </c>
      <c r="J826">
        <f>'BANCO DE DADOS (2)'!X812</f>
        <v>0</v>
      </c>
    </row>
    <row r="827" spans="1:10" x14ac:dyDescent="0.25">
      <c r="A827">
        <f>'BANCO DE DADOS (2)'!H813</f>
        <v>0</v>
      </c>
      <c r="B827">
        <f>'BANCO DE DADOS (2)'!L813</f>
        <v>0</v>
      </c>
      <c r="C827">
        <f>'BANCO DE DADOS (2)'!A813</f>
        <v>0</v>
      </c>
      <c r="D827">
        <f>'BANCO DE DADOS (2)'!D813</f>
        <v>0</v>
      </c>
      <c r="E827">
        <f>'BANCO DE DADOS (2)'!E813</f>
        <v>0</v>
      </c>
      <c r="F827" s="178">
        <f>'BANCO DE DADOS (2)'!G813</f>
        <v>0</v>
      </c>
      <c r="G827">
        <f>'BANCO DE DADOS (2)'!F813</f>
        <v>0</v>
      </c>
      <c r="H827">
        <f>'BANCO DE DADOS (2)'!T813</f>
        <v>0</v>
      </c>
      <c r="I827">
        <f>'BANCO DE DADOS (2)'!U813</f>
        <v>0</v>
      </c>
      <c r="J827">
        <f>'BANCO DE DADOS (2)'!X813</f>
        <v>0</v>
      </c>
    </row>
    <row r="828" spans="1:10" x14ac:dyDescent="0.25">
      <c r="A828">
        <f>'BANCO DE DADOS (2)'!H814</f>
        <v>0</v>
      </c>
      <c r="B828">
        <f>'BANCO DE DADOS (2)'!L814</f>
        <v>0</v>
      </c>
      <c r="C828">
        <f>'BANCO DE DADOS (2)'!A814</f>
        <v>0</v>
      </c>
      <c r="D828">
        <f>'BANCO DE DADOS (2)'!D814</f>
        <v>0</v>
      </c>
      <c r="E828">
        <f>'BANCO DE DADOS (2)'!E814</f>
        <v>0</v>
      </c>
      <c r="F828" s="178">
        <f>'BANCO DE DADOS (2)'!G814</f>
        <v>0</v>
      </c>
      <c r="G828">
        <f>'BANCO DE DADOS (2)'!F814</f>
        <v>0</v>
      </c>
      <c r="H828">
        <f>'BANCO DE DADOS (2)'!T814</f>
        <v>0</v>
      </c>
      <c r="I828">
        <f>'BANCO DE DADOS (2)'!U814</f>
        <v>0</v>
      </c>
      <c r="J828">
        <f>'BANCO DE DADOS (2)'!X814</f>
        <v>0</v>
      </c>
    </row>
    <row r="829" spans="1:10" x14ac:dyDescent="0.25">
      <c r="A829">
        <f>'BANCO DE DADOS (2)'!H815</f>
        <v>0</v>
      </c>
      <c r="B829">
        <f>'BANCO DE DADOS (2)'!L815</f>
        <v>0</v>
      </c>
      <c r="C829">
        <f>'BANCO DE DADOS (2)'!A815</f>
        <v>0</v>
      </c>
      <c r="D829">
        <f>'BANCO DE DADOS (2)'!D815</f>
        <v>0</v>
      </c>
      <c r="E829">
        <f>'BANCO DE DADOS (2)'!E815</f>
        <v>0</v>
      </c>
      <c r="F829" s="178">
        <f>'BANCO DE DADOS (2)'!G815</f>
        <v>0</v>
      </c>
      <c r="G829">
        <f>'BANCO DE DADOS (2)'!F815</f>
        <v>0</v>
      </c>
      <c r="H829">
        <f>'BANCO DE DADOS (2)'!T815</f>
        <v>0</v>
      </c>
      <c r="I829">
        <f>'BANCO DE DADOS (2)'!U815</f>
        <v>0</v>
      </c>
      <c r="J829">
        <f>'BANCO DE DADOS (2)'!X815</f>
        <v>0</v>
      </c>
    </row>
    <row r="830" spans="1:10" x14ac:dyDescent="0.25">
      <c r="A830">
        <f>'BANCO DE DADOS (2)'!H816</f>
        <v>0</v>
      </c>
      <c r="B830">
        <f>'BANCO DE DADOS (2)'!L816</f>
        <v>0</v>
      </c>
      <c r="C830">
        <f>'BANCO DE DADOS (2)'!A816</f>
        <v>0</v>
      </c>
      <c r="D830">
        <f>'BANCO DE DADOS (2)'!D816</f>
        <v>0</v>
      </c>
      <c r="E830">
        <f>'BANCO DE DADOS (2)'!E816</f>
        <v>0</v>
      </c>
      <c r="F830" s="178">
        <f>'BANCO DE DADOS (2)'!G816</f>
        <v>0</v>
      </c>
      <c r="G830">
        <f>'BANCO DE DADOS (2)'!F816</f>
        <v>0</v>
      </c>
      <c r="H830">
        <f>'BANCO DE DADOS (2)'!T816</f>
        <v>0</v>
      </c>
      <c r="I830">
        <f>'BANCO DE DADOS (2)'!U816</f>
        <v>0</v>
      </c>
      <c r="J830">
        <f>'BANCO DE DADOS (2)'!X816</f>
        <v>0</v>
      </c>
    </row>
    <row r="831" spans="1:10" x14ac:dyDescent="0.25">
      <c r="A831">
        <f>'BANCO DE DADOS (2)'!H817</f>
        <v>0</v>
      </c>
      <c r="B831">
        <f>'BANCO DE DADOS (2)'!L817</f>
        <v>0</v>
      </c>
      <c r="C831">
        <f>'BANCO DE DADOS (2)'!A817</f>
        <v>0</v>
      </c>
      <c r="D831">
        <f>'BANCO DE DADOS (2)'!D817</f>
        <v>0</v>
      </c>
      <c r="E831">
        <f>'BANCO DE DADOS (2)'!E817</f>
        <v>0</v>
      </c>
      <c r="F831" s="178">
        <f>'BANCO DE DADOS (2)'!G817</f>
        <v>0</v>
      </c>
      <c r="G831">
        <f>'BANCO DE DADOS (2)'!F817</f>
        <v>0</v>
      </c>
      <c r="H831">
        <f>'BANCO DE DADOS (2)'!T817</f>
        <v>0</v>
      </c>
      <c r="I831">
        <f>'BANCO DE DADOS (2)'!U817</f>
        <v>0</v>
      </c>
      <c r="J831">
        <f>'BANCO DE DADOS (2)'!X817</f>
        <v>0</v>
      </c>
    </row>
    <row r="832" spans="1:10" x14ac:dyDescent="0.25">
      <c r="A832">
        <f>'BANCO DE DADOS (2)'!H818</f>
        <v>0</v>
      </c>
      <c r="B832">
        <f>'BANCO DE DADOS (2)'!L818</f>
        <v>0</v>
      </c>
      <c r="C832">
        <f>'BANCO DE DADOS (2)'!A818</f>
        <v>0</v>
      </c>
      <c r="D832">
        <f>'BANCO DE DADOS (2)'!D818</f>
        <v>0</v>
      </c>
      <c r="E832">
        <f>'BANCO DE DADOS (2)'!E818</f>
        <v>0</v>
      </c>
      <c r="F832" s="178">
        <f>'BANCO DE DADOS (2)'!G818</f>
        <v>0</v>
      </c>
      <c r="G832">
        <f>'BANCO DE DADOS (2)'!F818</f>
        <v>0</v>
      </c>
      <c r="H832">
        <f>'BANCO DE DADOS (2)'!T818</f>
        <v>0</v>
      </c>
      <c r="I832">
        <f>'BANCO DE DADOS (2)'!U818</f>
        <v>0</v>
      </c>
      <c r="J832">
        <f>'BANCO DE DADOS (2)'!X818</f>
        <v>0</v>
      </c>
    </row>
    <row r="833" spans="1:10" x14ac:dyDescent="0.25">
      <c r="A833">
        <f>'BANCO DE DADOS (2)'!H819</f>
        <v>0</v>
      </c>
      <c r="B833">
        <f>'BANCO DE DADOS (2)'!L819</f>
        <v>0</v>
      </c>
      <c r="C833">
        <f>'BANCO DE DADOS (2)'!A819</f>
        <v>0</v>
      </c>
      <c r="D833">
        <f>'BANCO DE DADOS (2)'!D819</f>
        <v>0</v>
      </c>
      <c r="E833">
        <f>'BANCO DE DADOS (2)'!E819</f>
        <v>0</v>
      </c>
      <c r="F833" s="178">
        <f>'BANCO DE DADOS (2)'!G819</f>
        <v>0</v>
      </c>
      <c r="G833">
        <f>'BANCO DE DADOS (2)'!F819</f>
        <v>0</v>
      </c>
      <c r="H833">
        <f>'BANCO DE DADOS (2)'!T819</f>
        <v>0</v>
      </c>
      <c r="I833">
        <f>'BANCO DE DADOS (2)'!U819</f>
        <v>0</v>
      </c>
      <c r="J833">
        <f>'BANCO DE DADOS (2)'!X819</f>
        <v>0</v>
      </c>
    </row>
    <row r="834" spans="1:10" x14ac:dyDescent="0.25">
      <c r="A834">
        <f>'BANCO DE DADOS (2)'!H820</f>
        <v>0</v>
      </c>
      <c r="B834">
        <f>'BANCO DE DADOS (2)'!L820</f>
        <v>0</v>
      </c>
      <c r="C834">
        <f>'BANCO DE DADOS (2)'!A820</f>
        <v>0</v>
      </c>
      <c r="D834">
        <f>'BANCO DE DADOS (2)'!D820</f>
        <v>0</v>
      </c>
      <c r="E834">
        <f>'BANCO DE DADOS (2)'!E820</f>
        <v>0</v>
      </c>
      <c r="F834" s="178">
        <f>'BANCO DE DADOS (2)'!G820</f>
        <v>0</v>
      </c>
      <c r="G834">
        <f>'BANCO DE DADOS (2)'!F820</f>
        <v>0</v>
      </c>
      <c r="H834">
        <f>'BANCO DE DADOS (2)'!T820</f>
        <v>0</v>
      </c>
      <c r="I834">
        <f>'BANCO DE DADOS (2)'!U820</f>
        <v>0</v>
      </c>
      <c r="J834">
        <f>'BANCO DE DADOS (2)'!X820</f>
        <v>0</v>
      </c>
    </row>
    <row r="835" spans="1:10" x14ac:dyDescent="0.25">
      <c r="A835">
        <f>'BANCO DE DADOS (2)'!H821</f>
        <v>0</v>
      </c>
      <c r="B835">
        <f>'BANCO DE DADOS (2)'!L821</f>
        <v>0</v>
      </c>
      <c r="C835">
        <f>'BANCO DE DADOS (2)'!A821</f>
        <v>0</v>
      </c>
      <c r="D835">
        <f>'BANCO DE DADOS (2)'!D821</f>
        <v>0</v>
      </c>
      <c r="E835">
        <f>'BANCO DE DADOS (2)'!E821</f>
        <v>0</v>
      </c>
      <c r="F835" s="178">
        <f>'BANCO DE DADOS (2)'!G821</f>
        <v>0</v>
      </c>
      <c r="G835">
        <f>'BANCO DE DADOS (2)'!F821</f>
        <v>0</v>
      </c>
      <c r="H835">
        <f>'BANCO DE DADOS (2)'!T821</f>
        <v>0</v>
      </c>
      <c r="I835">
        <f>'BANCO DE DADOS (2)'!U821</f>
        <v>0</v>
      </c>
      <c r="J835">
        <f>'BANCO DE DADOS (2)'!X821</f>
        <v>0</v>
      </c>
    </row>
    <row r="836" spans="1:10" x14ac:dyDescent="0.25">
      <c r="A836">
        <f>'BANCO DE DADOS (2)'!H822</f>
        <v>0</v>
      </c>
      <c r="B836">
        <f>'BANCO DE DADOS (2)'!L822</f>
        <v>0</v>
      </c>
      <c r="C836">
        <f>'BANCO DE DADOS (2)'!A822</f>
        <v>0</v>
      </c>
      <c r="D836">
        <f>'BANCO DE DADOS (2)'!D822</f>
        <v>0</v>
      </c>
      <c r="E836">
        <f>'BANCO DE DADOS (2)'!E822</f>
        <v>0</v>
      </c>
      <c r="F836" s="178">
        <f>'BANCO DE DADOS (2)'!G822</f>
        <v>0</v>
      </c>
      <c r="G836">
        <f>'BANCO DE DADOS (2)'!F822</f>
        <v>0</v>
      </c>
      <c r="H836">
        <f>'BANCO DE DADOS (2)'!T822</f>
        <v>0</v>
      </c>
      <c r="I836">
        <f>'BANCO DE DADOS (2)'!U822</f>
        <v>0</v>
      </c>
      <c r="J836">
        <f>'BANCO DE DADOS (2)'!X822</f>
        <v>0</v>
      </c>
    </row>
    <row r="837" spans="1:10" x14ac:dyDescent="0.25">
      <c r="A837">
        <f>'BANCO DE DADOS (2)'!H823</f>
        <v>0</v>
      </c>
      <c r="B837">
        <f>'BANCO DE DADOS (2)'!L823</f>
        <v>0</v>
      </c>
      <c r="C837">
        <f>'BANCO DE DADOS (2)'!A823</f>
        <v>0</v>
      </c>
      <c r="D837">
        <f>'BANCO DE DADOS (2)'!D823</f>
        <v>0</v>
      </c>
      <c r="E837">
        <f>'BANCO DE DADOS (2)'!E823</f>
        <v>0</v>
      </c>
      <c r="F837" s="178">
        <f>'BANCO DE DADOS (2)'!G823</f>
        <v>0</v>
      </c>
      <c r="G837">
        <f>'BANCO DE DADOS (2)'!F823</f>
        <v>0</v>
      </c>
      <c r="H837">
        <f>'BANCO DE DADOS (2)'!T823</f>
        <v>0</v>
      </c>
      <c r="I837">
        <f>'BANCO DE DADOS (2)'!U823</f>
        <v>0</v>
      </c>
      <c r="J837">
        <f>'BANCO DE DADOS (2)'!X823</f>
        <v>0</v>
      </c>
    </row>
    <row r="838" spans="1:10" x14ac:dyDescent="0.25">
      <c r="A838">
        <f>'BANCO DE DADOS (2)'!H824</f>
        <v>0</v>
      </c>
      <c r="B838">
        <f>'BANCO DE DADOS (2)'!L824</f>
        <v>0</v>
      </c>
      <c r="C838">
        <f>'BANCO DE DADOS (2)'!A824</f>
        <v>0</v>
      </c>
      <c r="D838">
        <f>'BANCO DE DADOS (2)'!D824</f>
        <v>0</v>
      </c>
      <c r="E838">
        <f>'BANCO DE DADOS (2)'!E824</f>
        <v>0</v>
      </c>
      <c r="F838" s="178">
        <f>'BANCO DE DADOS (2)'!G824</f>
        <v>0</v>
      </c>
      <c r="G838">
        <f>'BANCO DE DADOS (2)'!F824</f>
        <v>0</v>
      </c>
      <c r="H838">
        <f>'BANCO DE DADOS (2)'!T824</f>
        <v>0</v>
      </c>
      <c r="I838">
        <f>'BANCO DE DADOS (2)'!U824</f>
        <v>0</v>
      </c>
      <c r="J838">
        <f>'BANCO DE DADOS (2)'!X824</f>
        <v>0</v>
      </c>
    </row>
    <row r="839" spans="1:10" x14ac:dyDescent="0.25">
      <c r="A839">
        <f>'BANCO DE DADOS (2)'!H825</f>
        <v>0</v>
      </c>
      <c r="B839">
        <f>'BANCO DE DADOS (2)'!L825</f>
        <v>0</v>
      </c>
      <c r="C839">
        <f>'BANCO DE DADOS (2)'!A825</f>
        <v>0</v>
      </c>
      <c r="D839">
        <f>'BANCO DE DADOS (2)'!D825</f>
        <v>0</v>
      </c>
      <c r="E839">
        <f>'BANCO DE DADOS (2)'!E825</f>
        <v>0</v>
      </c>
      <c r="F839" s="178">
        <f>'BANCO DE DADOS (2)'!G825</f>
        <v>0</v>
      </c>
      <c r="G839">
        <f>'BANCO DE DADOS (2)'!F825</f>
        <v>0</v>
      </c>
      <c r="H839">
        <f>'BANCO DE DADOS (2)'!T825</f>
        <v>0</v>
      </c>
      <c r="I839">
        <f>'BANCO DE DADOS (2)'!U825</f>
        <v>0</v>
      </c>
      <c r="J839">
        <f>'BANCO DE DADOS (2)'!X825</f>
        <v>0</v>
      </c>
    </row>
    <row r="840" spans="1:10" x14ac:dyDescent="0.25">
      <c r="A840">
        <f>'BANCO DE DADOS (2)'!H826</f>
        <v>0</v>
      </c>
      <c r="B840">
        <f>'BANCO DE DADOS (2)'!L826</f>
        <v>0</v>
      </c>
      <c r="C840">
        <f>'BANCO DE DADOS (2)'!A826</f>
        <v>0</v>
      </c>
      <c r="D840">
        <f>'BANCO DE DADOS (2)'!D826</f>
        <v>0</v>
      </c>
      <c r="E840">
        <f>'BANCO DE DADOS (2)'!E826</f>
        <v>0</v>
      </c>
      <c r="F840" s="178">
        <f>'BANCO DE DADOS (2)'!G826</f>
        <v>0</v>
      </c>
      <c r="G840">
        <f>'BANCO DE DADOS (2)'!F826</f>
        <v>0</v>
      </c>
      <c r="H840">
        <f>'BANCO DE DADOS (2)'!T826</f>
        <v>0</v>
      </c>
      <c r="I840">
        <f>'BANCO DE DADOS (2)'!U826</f>
        <v>0</v>
      </c>
      <c r="J840">
        <f>'BANCO DE DADOS (2)'!X826</f>
        <v>0</v>
      </c>
    </row>
    <row r="841" spans="1:10" x14ac:dyDescent="0.25">
      <c r="A841">
        <f>'BANCO DE DADOS (2)'!H827</f>
        <v>0</v>
      </c>
      <c r="B841">
        <f>'BANCO DE DADOS (2)'!L827</f>
        <v>0</v>
      </c>
      <c r="C841">
        <f>'BANCO DE DADOS (2)'!A827</f>
        <v>0</v>
      </c>
      <c r="D841">
        <f>'BANCO DE DADOS (2)'!D827</f>
        <v>0</v>
      </c>
      <c r="E841">
        <f>'BANCO DE DADOS (2)'!E827</f>
        <v>0</v>
      </c>
      <c r="F841" s="178">
        <f>'BANCO DE DADOS (2)'!G827</f>
        <v>0</v>
      </c>
      <c r="G841">
        <f>'BANCO DE DADOS (2)'!F827</f>
        <v>0</v>
      </c>
      <c r="H841">
        <f>'BANCO DE DADOS (2)'!T827</f>
        <v>0</v>
      </c>
      <c r="I841">
        <f>'BANCO DE DADOS (2)'!U827</f>
        <v>0</v>
      </c>
      <c r="J841">
        <f>'BANCO DE DADOS (2)'!X827</f>
        <v>0</v>
      </c>
    </row>
    <row r="842" spans="1:10" x14ac:dyDescent="0.25">
      <c r="A842">
        <f>'BANCO DE DADOS (2)'!H828</f>
        <v>0</v>
      </c>
      <c r="B842">
        <f>'BANCO DE DADOS (2)'!L828</f>
        <v>0</v>
      </c>
      <c r="C842">
        <f>'BANCO DE DADOS (2)'!A828</f>
        <v>0</v>
      </c>
      <c r="D842">
        <f>'BANCO DE DADOS (2)'!D828</f>
        <v>0</v>
      </c>
      <c r="E842">
        <f>'BANCO DE DADOS (2)'!E828</f>
        <v>0</v>
      </c>
      <c r="F842" s="178">
        <f>'BANCO DE DADOS (2)'!G828</f>
        <v>0</v>
      </c>
      <c r="G842">
        <f>'BANCO DE DADOS (2)'!F828</f>
        <v>0</v>
      </c>
      <c r="H842">
        <f>'BANCO DE DADOS (2)'!T828</f>
        <v>0</v>
      </c>
      <c r="I842">
        <f>'BANCO DE DADOS (2)'!U828</f>
        <v>0</v>
      </c>
      <c r="J842">
        <f>'BANCO DE DADOS (2)'!X828</f>
        <v>0</v>
      </c>
    </row>
    <row r="843" spans="1:10" x14ac:dyDescent="0.25">
      <c r="A843">
        <f>'BANCO DE DADOS (2)'!H829</f>
        <v>0</v>
      </c>
      <c r="B843">
        <f>'BANCO DE DADOS (2)'!L829</f>
        <v>0</v>
      </c>
      <c r="C843">
        <f>'BANCO DE DADOS (2)'!A829</f>
        <v>0</v>
      </c>
      <c r="D843">
        <f>'BANCO DE DADOS (2)'!D829</f>
        <v>0</v>
      </c>
      <c r="E843">
        <f>'BANCO DE DADOS (2)'!E829</f>
        <v>0</v>
      </c>
      <c r="F843" s="178">
        <f>'BANCO DE DADOS (2)'!G829</f>
        <v>0</v>
      </c>
      <c r="G843">
        <f>'BANCO DE DADOS (2)'!F829</f>
        <v>0</v>
      </c>
      <c r="H843">
        <f>'BANCO DE DADOS (2)'!T829</f>
        <v>0</v>
      </c>
      <c r="I843">
        <f>'BANCO DE DADOS (2)'!U829</f>
        <v>0</v>
      </c>
      <c r="J843">
        <f>'BANCO DE DADOS (2)'!X829</f>
        <v>0</v>
      </c>
    </row>
    <row r="844" spans="1:10" x14ac:dyDescent="0.25">
      <c r="A844">
        <f>'BANCO DE DADOS (2)'!H830</f>
        <v>0</v>
      </c>
      <c r="B844">
        <f>'BANCO DE DADOS (2)'!L830</f>
        <v>0</v>
      </c>
      <c r="C844">
        <f>'BANCO DE DADOS (2)'!A830</f>
        <v>0</v>
      </c>
      <c r="D844">
        <f>'BANCO DE DADOS (2)'!D830</f>
        <v>0</v>
      </c>
      <c r="E844">
        <f>'BANCO DE DADOS (2)'!E830</f>
        <v>0</v>
      </c>
      <c r="F844" s="178">
        <f>'BANCO DE DADOS (2)'!G830</f>
        <v>0</v>
      </c>
      <c r="G844">
        <f>'BANCO DE DADOS (2)'!F830</f>
        <v>0</v>
      </c>
      <c r="H844">
        <f>'BANCO DE DADOS (2)'!T830</f>
        <v>0</v>
      </c>
      <c r="I844">
        <f>'BANCO DE DADOS (2)'!U830</f>
        <v>0</v>
      </c>
      <c r="J844">
        <f>'BANCO DE DADOS (2)'!X830</f>
        <v>0</v>
      </c>
    </row>
    <row r="845" spans="1:10" x14ac:dyDescent="0.25">
      <c r="A845">
        <f>'BANCO DE DADOS (2)'!H831</f>
        <v>0</v>
      </c>
      <c r="B845">
        <f>'BANCO DE DADOS (2)'!L831</f>
        <v>0</v>
      </c>
      <c r="C845">
        <f>'BANCO DE DADOS (2)'!A831</f>
        <v>0</v>
      </c>
      <c r="D845">
        <f>'BANCO DE DADOS (2)'!D831</f>
        <v>0</v>
      </c>
      <c r="E845">
        <f>'BANCO DE DADOS (2)'!E831</f>
        <v>0</v>
      </c>
      <c r="F845" s="178">
        <f>'BANCO DE DADOS (2)'!G831</f>
        <v>0</v>
      </c>
      <c r="G845">
        <f>'BANCO DE DADOS (2)'!F831</f>
        <v>0</v>
      </c>
      <c r="H845">
        <f>'BANCO DE DADOS (2)'!T831</f>
        <v>0</v>
      </c>
      <c r="I845">
        <f>'BANCO DE DADOS (2)'!U831</f>
        <v>0</v>
      </c>
      <c r="J845">
        <f>'BANCO DE DADOS (2)'!X831</f>
        <v>0</v>
      </c>
    </row>
    <row r="846" spans="1:10" x14ac:dyDescent="0.25">
      <c r="A846">
        <f>'BANCO DE DADOS (2)'!H832</f>
        <v>0</v>
      </c>
      <c r="B846">
        <f>'BANCO DE DADOS (2)'!L832</f>
        <v>0</v>
      </c>
      <c r="C846">
        <f>'BANCO DE DADOS (2)'!A832</f>
        <v>0</v>
      </c>
      <c r="D846">
        <f>'BANCO DE DADOS (2)'!D832</f>
        <v>0</v>
      </c>
      <c r="E846">
        <f>'BANCO DE DADOS (2)'!E832</f>
        <v>0</v>
      </c>
      <c r="F846" s="178">
        <f>'BANCO DE DADOS (2)'!G832</f>
        <v>0</v>
      </c>
      <c r="G846">
        <f>'BANCO DE DADOS (2)'!F832</f>
        <v>0</v>
      </c>
      <c r="H846">
        <f>'BANCO DE DADOS (2)'!T832</f>
        <v>0</v>
      </c>
      <c r="I846">
        <f>'BANCO DE DADOS (2)'!U832</f>
        <v>0</v>
      </c>
      <c r="J846">
        <f>'BANCO DE DADOS (2)'!X832</f>
        <v>0</v>
      </c>
    </row>
    <row r="847" spans="1:10" x14ac:dyDescent="0.25">
      <c r="A847">
        <f>'BANCO DE DADOS (2)'!H833</f>
        <v>0</v>
      </c>
      <c r="B847">
        <f>'BANCO DE DADOS (2)'!L833</f>
        <v>0</v>
      </c>
      <c r="C847">
        <f>'BANCO DE DADOS (2)'!A833</f>
        <v>0</v>
      </c>
      <c r="D847">
        <f>'BANCO DE DADOS (2)'!D833</f>
        <v>0</v>
      </c>
      <c r="E847">
        <f>'BANCO DE DADOS (2)'!E833</f>
        <v>0</v>
      </c>
      <c r="F847" s="178">
        <f>'BANCO DE DADOS (2)'!G833</f>
        <v>0</v>
      </c>
      <c r="G847">
        <f>'BANCO DE DADOS (2)'!F833</f>
        <v>0</v>
      </c>
      <c r="H847">
        <f>'BANCO DE DADOS (2)'!T833</f>
        <v>0</v>
      </c>
      <c r="I847">
        <f>'BANCO DE DADOS (2)'!U833</f>
        <v>0</v>
      </c>
      <c r="J847">
        <f>'BANCO DE DADOS (2)'!X833</f>
        <v>0</v>
      </c>
    </row>
    <row r="848" spans="1:10" x14ac:dyDescent="0.25">
      <c r="A848">
        <f>'BANCO DE DADOS (2)'!H834</f>
        <v>0</v>
      </c>
      <c r="B848">
        <f>'BANCO DE DADOS (2)'!L834</f>
        <v>0</v>
      </c>
      <c r="C848">
        <f>'BANCO DE DADOS (2)'!A834</f>
        <v>0</v>
      </c>
      <c r="D848">
        <f>'BANCO DE DADOS (2)'!D834</f>
        <v>0</v>
      </c>
      <c r="E848">
        <f>'BANCO DE DADOS (2)'!E834</f>
        <v>0</v>
      </c>
      <c r="F848" s="178">
        <f>'BANCO DE DADOS (2)'!G834</f>
        <v>0</v>
      </c>
      <c r="G848">
        <f>'BANCO DE DADOS (2)'!F834</f>
        <v>0</v>
      </c>
      <c r="H848">
        <f>'BANCO DE DADOS (2)'!T834</f>
        <v>0</v>
      </c>
      <c r="I848">
        <f>'BANCO DE DADOS (2)'!U834</f>
        <v>0</v>
      </c>
      <c r="J848">
        <f>'BANCO DE DADOS (2)'!X834</f>
        <v>0</v>
      </c>
    </row>
    <row r="849" spans="1:10" x14ac:dyDescent="0.25">
      <c r="A849">
        <f>'BANCO DE DADOS (2)'!H835</f>
        <v>0</v>
      </c>
      <c r="B849">
        <f>'BANCO DE DADOS (2)'!L835</f>
        <v>0</v>
      </c>
      <c r="C849">
        <f>'BANCO DE DADOS (2)'!A835</f>
        <v>0</v>
      </c>
      <c r="D849">
        <f>'BANCO DE DADOS (2)'!D835</f>
        <v>0</v>
      </c>
      <c r="E849">
        <f>'BANCO DE DADOS (2)'!E835</f>
        <v>0</v>
      </c>
      <c r="F849" s="178">
        <f>'BANCO DE DADOS (2)'!G835</f>
        <v>0</v>
      </c>
      <c r="G849">
        <f>'BANCO DE DADOS (2)'!F835</f>
        <v>0</v>
      </c>
      <c r="H849">
        <f>'BANCO DE DADOS (2)'!T835</f>
        <v>0</v>
      </c>
      <c r="I849">
        <f>'BANCO DE DADOS (2)'!U835</f>
        <v>0</v>
      </c>
      <c r="J849">
        <f>'BANCO DE DADOS (2)'!X835</f>
        <v>0</v>
      </c>
    </row>
    <row r="850" spans="1:10" x14ac:dyDescent="0.25">
      <c r="A850">
        <f>'BANCO DE DADOS (2)'!H836</f>
        <v>0</v>
      </c>
      <c r="B850">
        <f>'BANCO DE DADOS (2)'!L836</f>
        <v>0</v>
      </c>
      <c r="C850">
        <f>'BANCO DE DADOS (2)'!A836</f>
        <v>0</v>
      </c>
      <c r="D850">
        <f>'BANCO DE DADOS (2)'!D836</f>
        <v>0</v>
      </c>
      <c r="E850">
        <f>'BANCO DE DADOS (2)'!E836</f>
        <v>0</v>
      </c>
      <c r="F850" s="178">
        <f>'BANCO DE DADOS (2)'!G836</f>
        <v>0</v>
      </c>
      <c r="G850">
        <f>'BANCO DE DADOS (2)'!F836</f>
        <v>0</v>
      </c>
      <c r="H850">
        <f>'BANCO DE DADOS (2)'!T836</f>
        <v>0</v>
      </c>
      <c r="I850">
        <f>'BANCO DE DADOS (2)'!U836</f>
        <v>0</v>
      </c>
      <c r="J850">
        <f>'BANCO DE DADOS (2)'!X836</f>
        <v>0</v>
      </c>
    </row>
    <row r="851" spans="1:10" x14ac:dyDescent="0.25">
      <c r="A851">
        <f>'BANCO DE DADOS (2)'!H837</f>
        <v>0</v>
      </c>
      <c r="B851">
        <f>'BANCO DE DADOS (2)'!L837</f>
        <v>0</v>
      </c>
      <c r="C851">
        <f>'BANCO DE DADOS (2)'!A837</f>
        <v>0</v>
      </c>
      <c r="D851">
        <f>'BANCO DE DADOS (2)'!D837</f>
        <v>0</v>
      </c>
      <c r="E851">
        <f>'BANCO DE DADOS (2)'!E837</f>
        <v>0</v>
      </c>
      <c r="F851" s="178">
        <f>'BANCO DE DADOS (2)'!G837</f>
        <v>0</v>
      </c>
      <c r="G851">
        <f>'BANCO DE DADOS (2)'!F837</f>
        <v>0</v>
      </c>
      <c r="H851">
        <f>'BANCO DE DADOS (2)'!T837</f>
        <v>0</v>
      </c>
      <c r="I851">
        <f>'BANCO DE DADOS (2)'!U837</f>
        <v>0</v>
      </c>
      <c r="J851">
        <f>'BANCO DE DADOS (2)'!X837</f>
        <v>0</v>
      </c>
    </row>
    <row r="852" spans="1:10" x14ac:dyDescent="0.25">
      <c r="A852">
        <f>'BANCO DE DADOS (2)'!H838</f>
        <v>0</v>
      </c>
      <c r="B852">
        <f>'BANCO DE DADOS (2)'!L838</f>
        <v>0</v>
      </c>
      <c r="C852">
        <f>'BANCO DE DADOS (2)'!A838</f>
        <v>0</v>
      </c>
      <c r="D852">
        <f>'BANCO DE DADOS (2)'!D838</f>
        <v>0</v>
      </c>
      <c r="E852">
        <f>'BANCO DE DADOS (2)'!E838</f>
        <v>0</v>
      </c>
      <c r="F852" s="178">
        <f>'BANCO DE DADOS (2)'!G838</f>
        <v>0</v>
      </c>
      <c r="G852">
        <f>'BANCO DE DADOS (2)'!F838</f>
        <v>0</v>
      </c>
      <c r="H852">
        <f>'BANCO DE DADOS (2)'!T838</f>
        <v>0</v>
      </c>
      <c r="I852">
        <f>'BANCO DE DADOS (2)'!U838</f>
        <v>0</v>
      </c>
      <c r="J852">
        <f>'BANCO DE DADOS (2)'!X838</f>
        <v>0</v>
      </c>
    </row>
    <row r="853" spans="1:10" x14ac:dyDescent="0.25">
      <c r="A853">
        <f>'BANCO DE DADOS (2)'!H839</f>
        <v>0</v>
      </c>
      <c r="B853">
        <f>'BANCO DE DADOS (2)'!L839</f>
        <v>0</v>
      </c>
      <c r="C853">
        <f>'BANCO DE DADOS (2)'!A839</f>
        <v>0</v>
      </c>
      <c r="D853">
        <f>'BANCO DE DADOS (2)'!D839</f>
        <v>0</v>
      </c>
      <c r="E853">
        <f>'BANCO DE DADOS (2)'!E839</f>
        <v>0</v>
      </c>
      <c r="F853" s="178">
        <f>'BANCO DE DADOS (2)'!G839</f>
        <v>0</v>
      </c>
      <c r="G853">
        <f>'BANCO DE DADOS (2)'!F839</f>
        <v>0</v>
      </c>
      <c r="H853">
        <f>'BANCO DE DADOS (2)'!T839</f>
        <v>0</v>
      </c>
      <c r="I853">
        <f>'BANCO DE DADOS (2)'!U839</f>
        <v>0</v>
      </c>
      <c r="J853">
        <f>'BANCO DE DADOS (2)'!X839</f>
        <v>0</v>
      </c>
    </row>
    <row r="854" spans="1:10" x14ac:dyDescent="0.25">
      <c r="A854">
        <f>'BANCO DE DADOS (2)'!H840</f>
        <v>0</v>
      </c>
      <c r="B854">
        <f>'BANCO DE DADOS (2)'!L840</f>
        <v>0</v>
      </c>
      <c r="C854">
        <f>'BANCO DE DADOS (2)'!A840</f>
        <v>0</v>
      </c>
      <c r="D854">
        <f>'BANCO DE DADOS (2)'!D840</f>
        <v>0</v>
      </c>
      <c r="E854">
        <f>'BANCO DE DADOS (2)'!E840</f>
        <v>0</v>
      </c>
      <c r="F854" s="178">
        <f>'BANCO DE DADOS (2)'!G840</f>
        <v>0</v>
      </c>
      <c r="G854">
        <f>'BANCO DE DADOS (2)'!F840</f>
        <v>0</v>
      </c>
      <c r="H854">
        <f>'BANCO DE DADOS (2)'!T840</f>
        <v>0</v>
      </c>
      <c r="I854">
        <f>'BANCO DE DADOS (2)'!U840</f>
        <v>0</v>
      </c>
      <c r="J854">
        <f>'BANCO DE DADOS (2)'!X840</f>
        <v>0</v>
      </c>
    </row>
    <row r="855" spans="1:10" x14ac:dyDescent="0.25">
      <c r="A855">
        <f>'BANCO DE DADOS (2)'!H841</f>
        <v>0</v>
      </c>
      <c r="B855">
        <f>'BANCO DE DADOS (2)'!L841</f>
        <v>0</v>
      </c>
      <c r="C855">
        <f>'BANCO DE DADOS (2)'!A841</f>
        <v>0</v>
      </c>
      <c r="D855">
        <f>'BANCO DE DADOS (2)'!D841</f>
        <v>0</v>
      </c>
      <c r="E855">
        <f>'BANCO DE DADOS (2)'!E841</f>
        <v>0</v>
      </c>
      <c r="F855" s="178">
        <f>'BANCO DE DADOS (2)'!G841</f>
        <v>0</v>
      </c>
      <c r="G855">
        <f>'BANCO DE DADOS (2)'!F841</f>
        <v>0</v>
      </c>
      <c r="H855">
        <f>'BANCO DE DADOS (2)'!T841</f>
        <v>0</v>
      </c>
      <c r="I855">
        <f>'BANCO DE DADOS (2)'!U841</f>
        <v>0</v>
      </c>
      <c r="J855">
        <f>'BANCO DE DADOS (2)'!X841</f>
        <v>0</v>
      </c>
    </row>
    <row r="856" spans="1:10" x14ac:dyDescent="0.25">
      <c r="A856">
        <f>'BANCO DE DADOS (2)'!H842</f>
        <v>0</v>
      </c>
      <c r="B856">
        <f>'BANCO DE DADOS (2)'!L842</f>
        <v>0</v>
      </c>
      <c r="C856">
        <f>'BANCO DE DADOS (2)'!A842</f>
        <v>0</v>
      </c>
      <c r="D856">
        <f>'BANCO DE DADOS (2)'!D842</f>
        <v>0</v>
      </c>
      <c r="E856">
        <f>'BANCO DE DADOS (2)'!E842</f>
        <v>0</v>
      </c>
      <c r="F856" s="178">
        <f>'BANCO DE DADOS (2)'!G842</f>
        <v>0</v>
      </c>
      <c r="G856">
        <f>'BANCO DE DADOS (2)'!F842</f>
        <v>0</v>
      </c>
      <c r="H856">
        <f>'BANCO DE DADOS (2)'!T842</f>
        <v>0</v>
      </c>
      <c r="I856">
        <f>'BANCO DE DADOS (2)'!U842</f>
        <v>0</v>
      </c>
      <c r="J856">
        <f>'BANCO DE DADOS (2)'!X842</f>
        <v>0</v>
      </c>
    </row>
    <row r="857" spans="1:10" x14ac:dyDescent="0.25">
      <c r="A857">
        <f>'BANCO DE DADOS (2)'!H843</f>
        <v>0</v>
      </c>
      <c r="B857">
        <f>'BANCO DE DADOS (2)'!L843</f>
        <v>0</v>
      </c>
      <c r="C857">
        <f>'BANCO DE DADOS (2)'!A843</f>
        <v>0</v>
      </c>
      <c r="D857">
        <f>'BANCO DE DADOS (2)'!D843</f>
        <v>0</v>
      </c>
      <c r="E857">
        <f>'BANCO DE DADOS (2)'!E843</f>
        <v>0</v>
      </c>
      <c r="F857" s="178">
        <f>'BANCO DE DADOS (2)'!G843</f>
        <v>0</v>
      </c>
      <c r="G857">
        <f>'BANCO DE DADOS (2)'!F843</f>
        <v>0</v>
      </c>
      <c r="H857">
        <f>'BANCO DE DADOS (2)'!T843</f>
        <v>0</v>
      </c>
      <c r="I857">
        <f>'BANCO DE DADOS (2)'!U843</f>
        <v>0</v>
      </c>
      <c r="J857">
        <f>'BANCO DE DADOS (2)'!X843</f>
        <v>0</v>
      </c>
    </row>
    <row r="858" spans="1:10" x14ac:dyDescent="0.25">
      <c r="A858">
        <f>'BANCO DE DADOS (2)'!H844</f>
        <v>0</v>
      </c>
      <c r="B858">
        <f>'BANCO DE DADOS (2)'!L844</f>
        <v>0</v>
      </c>
      <c r="C858">
        <f>'BANCO DE DADOS (2)'!A844</f>
        <v>0</v>
      </c>
      <c r="D858">
        <f>'BANCO DE DADOS (2)'!D844</f>
        <v>0</v>
      </c>
      <c r="E858">
        <f>'BANCO DE DADOS (2)'!E844</f>
        <v>0</v>
      </c>
      <c r="F858" s="178">
        <f>'BANCO DE DADOS (2)'!G844</f>
        <v>0</v>
      </c>
      <c r="G858">
        <f>'BANCO DE DADOS (2)'!F844</f>
        <v>0</v>
      </c>
      <c r="H858">
        <f>'BANCO DE DADOS (2)'!T844</f>
        <v>0</v>
      </c>
      <c r="I858">
        <f>'BANCO DE DADOS (2)'!U844</f>
        <v>0</v>
      </c>
      <c r="J858">
        <f>'BANCO DE DADOS (2)'!X844</f>
        <v>0</v>
      </c>
    </row>
    <row r="859" spans="1:10" x14ac:dyDescent="0.25">
      <c r="A859">
        <f>'BANCO DE DADOS (2)'!H845</f>
        <v>0</v>
      </c>
      <c r="B859">
        <f>'BANCO DE DADOS (2)'!L845</f>
        <v>0</v>
      </c>
      <c r="C859">
        <f>'BANCO DE DADOS (2)'!A845</f>
        <v>0</v>
      </c>
      <c r="D859">
        <f>'BANCO DE DADOS (2)'!D845</f>
        <v>0</v>
      </c>
      <c r="E859">
        <f>'BANCO DE DADOS (2)'!E845</f>
        <v>0</v>
      </c>
      <c r="F859" s="178">
        <f>'BANCO DE DADOS (2)'!G845</f>
        <v>0</v>
      </c>
      <c r="G859">
        <f>'BANCO DE DADOS (2)'!F845</f>
        <v>0</v>
      </c>
      <c r="H859">
        <f>'BANCO DE DADOS (2)'!T845</f>
        <v>0</v>
      </c>
      <c r="I859">
        <f>'BANCO DE DADOS (2)'!U845</f>
        <v>0</v>
      </c>
      <c r="J859">
        <f>'BANCO DE DADOS (2)'!X845</f>
        <v>0</v>
      </c>
    </row>
    <row r="860" spans="1:10" x14ac:dyDescent="0.25">
      <c r="A860">
        <f>'BANCO DE DADOS (2)'!H846</f>
        <v>0</v>
      </c>
      <c r="B860">
        <f>'BANCO DE DADOS (2)'!L846</f>
        <v>0</v>
      </c>
      <c r="C860">
        <f>'BANCO DE DADOS (2)'!A846</f>
        <v>0</v>
      </c>
      <c r="D860">
        <f>'BANCO DE DADOS (2)'!D846</f>
        <v>0</v>
      </c>
      <c r="E860">
        <f>'BANCO DE DADOS (2)'!E846</f>
        <v>0</v>
      </c>
      <c r="F860" s="178">
        <f>'BANCO DE DADOS (2)'!G846</f>
        <v>0</v>
      </c>
      <c r="G860">
        <f>'BANCO DE DADOS (2)'!F846</f>
        <v>0</v>
      </c>
      <c r="H860">
        <f>'BANCO DE DADOS (2)'!T846</f>
        <v>0</v>
      </c>
      <c r="I860">
        <f>'BANCO DE DADOS (2)'!U846</f>
        <v>0</v>
      </c>
      <c r="J860">
        <f>'BANCO DE DADOS (2)'!X846</f>
        <v>0</v>
      </c>
    </row>
    <row r="861" spans="1:10" x14ac:dyDescent="0.25">
      <c r="A861">
        <f>'BANCO DE DADOS (2)'!H847</f>
        <v>0</v>
      </c>
      <c r="B861">
        <f>'BANCO DE DADOS (2)'!L847</f>
        <v>0</v>
      </c>
      <c r="C861">
        <f>'BANCO DE DADOS (2)'!A847</f>
        <v>0</v>
      </c>
      <c r="D861">
        <f>'BANCO DE DADOS (2)'!D847</f>
        <v>0</v>
      </c>
      <c r="E861">
        <f>'BANCO DE DADOS (2)'!E847</f>
        <v>0</v>
      </c>
      <c r="F861" s="178">
        <f>'BANCO DE DADOS (2)'!G847</f>
        <v>0</v>
      </c>
      <c r="G861">
        <f>'BANCO DE DADOS (2)'!F847</f>
        <v>0</v>
      </c>
      <c r="H861">
        <f>'BANCO DE DADOS (2)'!T847</f>
        <v>0</v>
      </c>
      <c r="I861">
        <f>'BANCO DE DADOS (2)'!U847</f>
        <v>0</v>
      </c>
      <c r="J861">
        <f>'BANCO DE DADOS (2)'!X847</f>
        <v>0</v>
      </c>
    </row>
    <row r="862" spans="1:10" x14ac:dyDescent="0.25">
      <c r="A862">
        <f>'BANCO DE DADOS (2)'!H848</f>
        <v>0</v>
      </c>
      <c r="B862">
        <f>'BANCO DE DADOS (2)'!L848</f>
        <v>0</v>
      </c>
      <c r="C862">
        <f>'BANCO DE DADOS (2)'!A848</f>
        <v>0</v>
      </c>
      <c r="D862">
        <f>'BANCO DE DADOS (2)'!D848</f>
        <v>0</v>
      </c>
      <c r="E862">
        <f>'BANCO DE DADOS (2)'!E848</f>
        <v>0</v>
      </c>
      <c r="F862" s="178">
        <f>'BANCO DE DADOS (2)'!G848</f>
        <v>0</v>
      </c>
      <c r="G862">
        <f>'BANCO DE DADOS (2)'!F848</f>
        <v>0</v>
      </c>
      <c r="H862">
        <f>'BANCO DE DADOS (2)'!T848</f>
        <v>0</v>
      </c>
      <c r="I862">
        <f>'BANCO DE DADOS (2)'!U848</f>
        <v>0</v>
      </c>
      <c r="J862">
        <f>'BANCO DE DADOS (2)'!X848</f>
        <v>0</v>
      </c>
    </row>
    <row r="863" spans="1:10" x14ac:dyDescent="0.25">
      <c r="A863">
        <f>'BANCO DE DADOS (2)'!H849</f>
        <v>0</v>
      </c>
      <c r="B863">
        <f>'BANCO DE DADOS (2)'!L849</f>
        <v>0</v>
      </c>
      <c r="C863">
        <f>'BANCO DE DADOS (2)'!A849</f>
        <v>0</v>
      </c>
      <c r="D863">
        <f>'BANCO DE DADOS (2)'!D849</f>
        <v>0</v>
      </c>
      <c r="E863">
        <f>'BANCO DE DADOS (2)'!E849</f>
        <v>0</v>
      </c>
      <c r="F863" s="178">
        <f>'BANCO DE DADOS (2)'!G849</f>
        <v>0</v>
      </c>
      <c r="G863">
        <f>'BANCO DE DADOS (2)'!F849</f>
        <v>0</v>
      </c>
      <c r="H863">
        <f>'BANCO DE DADOS (2)'!T849</f>
        <v>0</v>
      </c>
      <c r="I863">
        <f>'BANCO DE DADOS (2)'!U849</f>
        <v>0</v>
      </c>
      <c r="J863">
        <f>'BANCO DE DADOS (2)'!X849</f>
        <v>0</v>
      </c>
    </row>
    <row r="864" spans="1:10" x14ac:dyDescent="0.25">
      <c r="A864">
        <f>'BANCO DE DADOS (2)'!H850</f>
        <v>0</v>
      </c>
      <c r="B864">
        <f>'BANCO DE DADOS (2)'!L850</f>
        <v>0</v>
      </c>
      <c r="C864">
        <f>'BANCO DE DADOS (2)'!A850</f>
        <v>0</v>
      </c>
      <c r="D864">
        <f>'BANCO DE DADOS (2)'!D850</f>
        <v>0</v>
      </c>
      <c r="E864">
        <f>'BANCO DE DADOS (2)'!E850</f>
        <v>0</v>
      </c>
      <c r="F864" s="178">
        <f>'BANCO DE DADOS (2)'!G850</f>
        <v>0</v>
      </c>
      <c r="G864">
        <f>'BANCO DE DADOS (2)'!F850</f>
        <v>0</v>
      </c>
      <c r="H864">
        <f>'BANCO DE DADOS (2)'!T850</f>
        <v>0</v>
      </c>
      <c r="I864">
        <f>'BANCO DE DADOS (2)'!U850</f>
        <v>0</v>
      </c>
      <c r="J864">
        <f>'BANCO DE DADOS (2)'!X850</f>
        <v>0</v>
      </c>
    </row>
    <row r="865" spans="1:10" x14ac:dyDescent="0.25">
      <c r="A865">
        <f>'BANCO DE DADOS (2)'!H851</f>
        <v>0</v>
      </c>
      <c r="B865">
        <f>'BANCO DE DADOS (2)'!L851</f>
        <v>0</v>
      </c>
      <c r="C865">
        <f>'BANCO DE DADOS (2)'!A851</f>
        <v>0</v>
      </c>
      <c r="D865">
        <f>'BANCO DE DADOS (2)'!D851</f>
        <v>0</v>
      </c>
      <c r="E865">
        <f>'BANCO DE DADOS (2)'!E851</f>
        <v>0</v>
      </c>
      <c r="F865" s="178">
        <f>'BANCO DE DADOS (2)'!G851</f>
        <v>0</v>
      </c>
      <c r="G865">
        <f>'BANCO DE DADOS (2)'!F851</f>
        <v>0</v>
      </c>
      <c r="H865">
        <f>'BANCO DE DADOS (2)'!T851</f>
        <v>0</v>
      </c>
      <c r="I865">
        <f>'BANCO DE DADOS (2)'!U851</f>
        <v>0</v>
      </c>
      <c r="J865">
        <f>'BANCO DE DADOS (2)'!X851</f>
        <v>0</v>
      </c>
    </row>
    <row r="866" spans="1:10" x14ac:dyDescent="0.25">
      <c r="A866">
        <f>'BANCO DE DADOS (2)'!H852</f>
        <v>0</v>
      </c>
      <c r="B866">
        <f>'BANCO DE DADOS (2)'!L852</f>
        <v>0</v>
      </c>
      <c r="C866">
        <f>'BANCO DE DADOS (2)'!A852</f>
        <v>0</v>
      </c>
      <c r="D866">
        <f>'BANCO DE DADOS (2)'!D852</f>
        <v>0</v>
      </c>
      <c r="E866">
        <f>'BANCO DE DADOS (2)'!E852</f>
        <v>0</v>
      </c>
      <c r="F866" s="178">
        <f>'BANCO DE DADOS (2)'!G852</f>
        <v>0</v>
      </c>
      <c r="G866">
        <f>'BANCO DE DADOS (2)'!F852</f>
        <v>0</v>
      </c>
      <c r="H866">
        <f>'BANCO DE DADOS (2)'!T852</f>
        <v>0</v>
      </c>
      <c r="I866">
        <f>'BANCO DE DADOS (2)'!U852</f>
        <v>0</v>
      </c>
      <c r="J866">
        <f>'BANCO DE DADOS (2)'!X852</f>
        <v>0</v>
      </c>
    </row>
    <row r="867" spans="1:10" x14ac:dyDescent="0.25">
      <c r="A867">
        <f>'BANCO DE DADOS (2)'!H853</f>
        <v>0</v>
      </c>
      <c r="B867">
        <f>'BANCO DE DADOS (2)'!L853</f>
        <v>0</v>
      </c>
      <c r="C867">
        <f>'BANCO DE DADOS (2)'!A853</f>
        <v>0</v>
      </c>
      <c r="D867">
        <f>'BANCO DE DADOS (2)'!D853</f>
        <v>0</v>
      </c>
      <c r="E867">
        <f>'BANCO DE DADOS (2)'!E853</f>
        <v>0</v>
      </c>
      <c r="F867" s="178">
        <f>'BANCO DE DADOS (2)'!G853</f>
        <v>0</v>
      </c>
      <c r="G867">
        <f>'BANCO DE DADOS (2)'!F853</f>
        <v>0</v>
      </c>
      <c r="H867">
        <f>'BANCO DE DADOS (2)'!T853</f>
        <v>0</v>
      </c>
      <c r="I867">
        <f>'BANCO DE DADOS (2)'!U853</f>
        <v>0</v>
      </c>
      <c r="J867">
        <f>'BANCO DE DADOS (2)'!X853</f>
        <v>0</v>
      </c>
    </row>
    <row r="868" spans="1:10" x14ac:dyDescent="0.25">
      <c r="A868">
        <f>'BANCO DE DADOS (2)'!H854</f>
        <v>0</v>
      </c>
      <c r="B868">
        <f>'BANCO DE DADOS (2)'!L854</f>
        <v>0</v>
      </c>
      <c r="C868">
        <f>'BANCO DE DADOS (2)'!A854</f>
        <v>0</v>
      </c>
      <c r="D868">
        <f>'BANCO DE DADOS (2)'!D854</f>
        <v>0</v>
      </c>
      <c r="E868">
        <f>'BANCO DE DADOS (2)'!E854</f>
        <v>0</v>
      </c>
      <c r="F868" s="178">
        <f>'BANCO DE DADOS (2)'!G854</f>
        <v>0</v>
      </c>
      <c r="G868">
        <f>'BANCO DE DADOS (2)'!F854</f>
        <v>0</v>
      </c>
      <c r="H868">
        <f>'BANCO DE DADOS (2)'!T854</f>
        <v>0</v>
      </c>
      <c r="I868">
        <f>'BANCO DE DADOS (2)'!U854</f>
        <v>0</v>
      </c>
      <c r="J868">
        <f>'BANCO DE DADOS (2)'!X854</f>
        <v>0</v>
      </c>
    </row>
    <row r="869" spans="1:10" x14ac:dyDescent="0.25">
      <c r="A869">
        <f>'BANCO DE DADOS (2)'!H855</f>
        <v>0</v>
      </c>
      <c r="B869">
        <f>'BANCO DE DADOS (2)'!L855</f>
        <v>0</v>
      </c>
      <c r="C869">
        <f>'BANCO DE DADOS (2)'!A855</f>
        <v>0</v>
      </c>
      <c r="D869">
        <f>'BANCO DE DADOS (2)'!D855</f>
        <v>0</v>
      </c>
      <c r="E869">
        <f>'BANCO DE DADOS (2)'!E855</f>
        <v>0</v>
      </c>
      <c r="F869" s="178">
        <f>'BANCO DE DADOS (2)'!G855</f>
        <v>0</v>
      </c>
      <c r="G869">
        <f>'BANCO DE DADOS (2)'!F855</f>
        <v>0</v>
      </c>
      <c r="H869">
        <f>'BANCO DE DADOS (2)'!T855</f>
        <v>0</v>
      </c>
      <c r="I869">
        <f>'BANCO DE DADOS (2)'!U855</f>
        <v>0</v>
      </c>
      <c r="J869">
        <f>'BANCO DE DADOS (2)'!X855</f>
        <v>0</v>
      </c>
    </row>
    <row r="870" spans="1:10" x14ac:dyDescent="0.25">
      <c r="A870">
        <f>'BANCO DE DADOS (2)'!H856</f>
        <v>0</v>
      </c>
      <c r="B870">
        <f>'BANCO DE DADOS (2)'!L856</f>
        <v>0</v>
      </c>
      <c r="C870">
        <f>'BANCO DE DADOS (2)'!A856</f>
        <v>0</v>
      </c>
      <c r="D870">
        <f>'BANCO DE DADOS (2)'!D856</f>
        <v>0</v>
      </c>
      <c r="E870">
        <f>'BANCO DE DADOS (2)'!E856</f>
        <v>0</v>
      </c>
      <c r="F870" s="178">
        <f>'BANCO DE DADOS (2)'!G856</f>
        <v>0</v>
      </c>
      <c r="G870">
        <f>'BANCO DE DADOS (2)'!F856</f>
        <v>0</v>
      </c>
      <c r="H870">
        <f>'BANCO DE DADOS (2)'!T856</f>
        <v>0</v>
      </c>
      <c r="I870">
        <f>'BANCO DE DADOS (2)'!U856</f>
        <v>0</v>
      </c>
      <c r="J870">
        <f>'BANCO DE DADOS (2)'!X856</f>
        <v>0</v>
      </c>
    </row>
    <row r="871" spans="1:10" x14ac:dyDescent="0.25">
      <c r="A871">
        <f>'BANCO DE DADOS (2)'!H857</f>
        <v>0</v>
      </c>
      <c r="B871">
        <f>'BANCO DE DADOS (2)'!L857</f>
        <v>0</v>
      </c>
      <c r="C871">
        <f>'BANCO DE DADOS (2)'!A857</f>
        <v>0</v>
      </c>
      <c r="D871">
        <f>'BANCO DE DADOS (2)'!D857</f>
        <v>0</v>
      </c>
      <c r="E871">
        <f>'BANCO DE DADOS (2)'!E857</f>
        <v>0</v>
      </c>
      <c r="F871" s="178">
        <f>'BANCO DE DADOS (2)'!G857</f>
        <v>0</v>
      </c>
      <c r="G871">
        <f>'BANCO DE DADOS (2)'!F857</f>
        <v>0</v>
      </c>
      <c r="H871">
        <f>'BANCO DE DADOS (2)'!T857</f>
        <v>0</v>
      </c>
      <c r="I871">
        <f>'BANCO DE DADOS (2)'!U857</f>
        <v>0</v>
      </c>
      <c r="J871">
        <f>'BANCO DE DADOS (2)'!X857</f>
        <v>0</v>
      </c>
    </row>
    <row r="872" spans="1:10" x14ac:dyDescent="0.25">
      <c r="A872">
        <f>'BANCO DE DADOS (2)'!H858</f>
        <v>0</v>
      </c>
      <c r="B872">
        <f>'BANCO DE DADOS (2)'!L858</f>
        <v>0</v>
      </c>
      <c r="C872">
        <f>'BANCO DE DADOS (2)'!A858</f>
        <v>0</v>
      </c>
      <c r="D872">
        <f>'BANCO DE DADOS (2)'!D858</f>
        <v>0</v>
      </c>
      <c r="E872">
        <f>'BANCO DE DADOS (2)'!E858</f>
        <v>0</v>
      </c>
      <c r="F872" s="178">
        <f>'BANCO DE DADOS (2)'!G858</f>
        <v>0</v>
      </c>
      <c r="G872">
        <f>'BANCO DE DADOS (2)'!F858</f>
        <v>0</v>
      </c>
      <c r="H872">
        <f>'BANCO DE DADOS (2)'!T858</f>
        <v>0</v>
      </c>
      <c r="I872">
        <f>'BANCO DE DADOS (2)'!U858</f>
        <v>0</v>
      </c>
      <c r="J872">
        <f>'BANCO DE DADOS (2)'!X858</f>
        <v>0</v>
      </c>
    </row>
    <row r="873" spans="1:10" x14ac:dyDescent="0.25">
      <c r="A873">
        <f>'BANCO DE DADOS (2)'!H859</f>
        <v>0</v>
      </c>
      <c r="B873">
        <f>'BANCO DE DADOS (2)'!L859</f>
        <v>0</v>
      </c>
      <c r="C873">
        <f>'BANCO DE DADOS (2)'!A859</f>
        <v>0</v>
      </c>
      <c r="D873">
        <f>'BANCO DE DADOS (2)'!D859</f>
        <v>0</v>
      </c>
      <c r="E873">
        <f>'BANCO DE DADOS (2)'!E859</f>
        <v>0</v>
      </c>
      <c r="F873" s="178">
        <f>'BANCO DE DADOS (2)'!G859</f>
        <v>0</v>
      </c>
      <c r="G873">
        <f>'BANCO DE DADOS (2)'!F859</f>
        <v>0</v>
      </c>
      <c r="H873">
        <f>'BANCO DE DADOS (2)'!T859</f>
        <v>0</v>
      </c>
      <c r="I873">
        <f>'BANCO DE DADOS (2)'!U859</f>
        <v>0</v>
      </c>
      <c r="J873">
        <f>'BANCO DE DADOS (2)'!X859</f>
        <v>0</v>
      </c>
    </row>
    <row r="874" spans="1:10" x14ac:dyDescent="0.25">
      <c r="A874">
        <f>'BANCO DE DADOS (2)'!H860</f>
        <v>0</v>
      </c>
      <c r="B874">
        <f>'BANCO DE DADOS (2)'!L860</f>
        <v>0</v>
      </c>
      <c r="C874">
        <f>'BANCO DE DADOS (2)'!A860</f>
        <v>0</v>
      </c>
      <c r="D874">
        <f>'BANCO DE DADOS (2)'!D860</f>
        <v>0</v>
      </c>
      <c r="E874">
        <f>'BANCO DE DADOS (2)'!E860</f>
        <v>0</v>
      </c>
      <c r="F874" s="178">
        <f>'BANCO DE DADOS (2)'!G860</f>
        <v>0</v>
      </c>
      <c r="G874">
        <f>'BANCO DE DADOS (2)'!F860</f>
        <v>0</v>
      </c>
      <c r="H874">
        <f>'BANCO DE DADOS (2)'!T860</f>
        <v>0</v>
      </c>
      <c r="I874">
        <f>'BANCO DE DADOS (2)'!U860</f>
        <v>0</v>
      </c>
      <c r="J874">
        <f>'BANCO DE DADOS (2)'!X860</f>
        <v>0</v>
      </c>
    </row>
    <row r="875" spans="1:10" x14ac:dyDescent="0.25">
      <c r="A875">
        <f>'BANCO DE DADOS (2)'!H861</f>
        <v>0</v>
      </c>
      <c r="B875">
        <f>'BANCO DE DADOS (2)'!L861</f>
        <v>0</v>
      </c>
      <c r="C875">
        <f>'BANCO DE DADOS (2)'!A861</f>
        <v>0</v>
      </c>
      <c r="D875">
        <f>'BANCO DE DADOS (2)'!D861</f>
        <v>0</v>
      </c>
      <c r="E875">
        <f>'BANCO DE DADOS (2)'!E861</f>
        <v>0</v>
      </c>
      <c r="F875" s="178">
        <f>'BANCO DE DADOS (2)'!G861</f>
        <v>0</v>
      </c>
      <c r="G875">
        <f>'BANCO DE DADOS (2)'!F861</f>
        <v>0</v>
      </c>
      <c r="H875">
        <f>'BANCO DE DADOS (2)'!T861</f>
        <v>0</v>
      </c>
      <c r="I875">
        <f>'BANCO DE DADOS (2)'!U861</f>
        <v>0</v>
      </c>
      <c r="J875">
        <f>'BANCO DE DADOS (2)'!X861</f>
        <v>0</v>
      </c>
    </row>
    <row r="876" spans="1:10" x14ac:dyDescent="0.25">
      <c r="A876">
        <f>'BANCO DE DADOS (2)'!H862</f>
        <v>0</v>
      </c>
      <c r="B876">
        <f>'BANCO DE DADOS (2)'!L862</f>
        <v>0</v>
      </c>
      <c r="C876">
        <f>'BANCO DE DADOS (2)'!A862</f>
        <v>0</v>
      </c>
      <c r="D876">
        <f>'BANCO DE DADOS (2)'!D862</f>
        <v>0</v>
      </c>
      <c r="E876">
        <f>'BANCO DE DADOS (2)'!E862</f>
        <v>0</v>
      </c>
      <c r="F876" s="178">
        <f>'BANCO DE DADOS (2)'!G862</f>
        <v>0</v>
      </c>
      <c r="G876">
        <f>'BANCO DE DADOS (2)'!F862</f>
        <v>0</v>
      </c>
      <c r="H876">
        <f>'BANCO DE DADOS (2)'!T862</f>
        <v>0</v>
      </c>
      <c r="I876">
        <f>'BANCO DE DADOS (2)'!U862</f>
        <v>0</v>
      </c>
      <c r="J876">
        <f>'BANCO DE DADOS (2)'!X862</f>
        <v>0</v>
      </c>
    </row>
    <row r="877" spans="1:10" x14ac:dyDescent="0.25">
      <c r="A877">
        <f>'BANCO DE DADOS (2)'!H863</f>
        <v>0</v>
      </c>
      <c r="B877">
        <f>'BANCO DE DADOS (2)'!L863</f>
        <v>0</v>
      </c>
      <c r="C877">
        <f>'BANCO DE DADOS (2)'!A863</f>
        <v>0</v>
      </c>
      <c r="D877">
        <f>'BANCO DE DADOS (2)'!D863</f>
        <v>0</v>
      </c>
      <c r="E877">
        <f>'BANCO DE DADOS (2)'!E863</f>
        <v>0</v>
      </c>
      <c r="F877" s="178">
        <f>'BANCO DE DADOS (2)'!G863</f>
        <v>0</v>
      </c>
      <c r="G877">
        <f>'BANCO DE DADOS (2)'!F863</f>
        <v>0</v>
      </c>
      <c r="H877">
        <f>'BANCO DE DADOS (2)'!T863</f>
        <v>0</v>
      </c>
      <c r="I877">
        <f>'BANCO DE DADOS (2)'!U863</f>
        <v>0</v>
      </c>
      <c r="J877">
        <f>'BANCO DE DADOS (2)'!X863</f>
        <v>0</v>
      </c>
    </row>
    <row r="878" spans="1:10" x14ac:dyDescent="0.25">
      <c r="A878">
        <f>'BANCO DE DADOS (2)'!H864</f>
        <v>0</v>
      </c>
      <c r="B878">
        <f>'BANCO DE DADOS (2)'!L864</f>
        <v>0</v>
      </c>
      <c r="C878">
        <f>'BANCO DE DADOS (2)'!A864</f>
        <v>0</v>
      </c>
      <c r="D878">
        <f>'BANCO DE DADOS (2)'!D864</f>
        <v>0</v>
      </c>
      <c r="E878">
        <f>'BANCO DE DADOS (2)'!E864</f>
        <v>0</v>
      </c>
      <c r="F878" s="178">
        <f>'BANCO DE DADOS (2)'!G864</f>
        <v>0</v>
      </c>
      <c r="G878">
        <f>'BANCO DE DADOS (2)'!F864</f>
        <v>0</v>
      </c>
      <c r="H878">
        <f>'BANCO DE DADOS (2)'!T864</f>
        <v>0</v>
      </c>
      <c r="I878">
        <f>'BANCO DE DADOS (2)'!U864</f>
        <v>0</v>
      </c>
      <c r="J878">
        <f>'BANCO DE DADOS (2)'!X864</f>
        <v>0</v>
      </c>
    </row>
    <row r="879" spans="1:10" x14ac:dyDescent="0.25">
      <c r="A879">
        <f>'BANCO DE DADOS (2)'!H865</f>
        <v>0</v>
      </c>
      <c r="B879">
        <f>'BANCO DE DADOS (2)'!L865</f>
        <v>0</v>
      </c>
      <c r="C879">
        <f>'BANCO DE DADOS (2)'!A865</f>
        <v>0</v>
      </c>
      <c r="D879">
        <f>'BANCO DE DADOS (2)'!D865</f>
        <v>0</v>
      </c>
      <c r="E879">
        <f>'BANCO DE DADOS (2)'!E865</f>
        <v>0</v>
      </c>
      <c r="F879" s="178">
        <f>'BANCO DE DADOS (2)'!G865</f>
        <v>0</v>
      </c>
      <c r="G879">
        <f>'BANCO DE DADOS (2)'!F865</f>
        <v>0</v>
      </c>
      <c r="H879">
        <f>'BANCO DE DADOS (2)'!T865</f>
        <v>0</v>
      </c>
      <c r="I879">
        <f>'BANCO DE DADOS (2)'!U865</f>
        <v>0</v>
      </c>
      <c r="J879">
        <f>'BANCO DE DADOS (2)'!X865</f>
        <v>0</v>
      </c>
    </row>
    <row r="880" spans="1:10" x14ac:dyDescent="0.25">
      <c r="A880">
        <f>'BANCO DE DADOS (2)'!H866</f>
        <v>0</v>
      </c>
      <c r="B880">
        <f>'BANCO DE DADOS (2)'!L866</f>
        <v>0</v>
      </c>
      <c r="C880">
        <f>'BANCO DE DADOS (2)'!A866</f>
        <v>0</v>
      </c>
      <c r="D880">
        <f>'BANCO DE DADOS (2)'!D866</f>
        <v>0</v>
      </c>
      <c r="E880">
        <f>'BANCO DE DADOS (2)'!E866</f>
        <v>0</v>
      </c>
      <c r="F880" s="178">
        <f>'BANCO DE DADOS (2)'!G866</f>
        <v>0</v>
      </c>
      <c r="G880">
        <f>'BANCO DE DADOS (2)'!F866</f>
        <v>0</v>
      </c>
      <c r="H880">
        <f>'BANCO DE DADOS (2)'!T866</f>
        <v>0</v>
      </c>
      <c r="I880">
        <f>'BANCO DE DADOS (2)'!U866</f>
        <v>0</v>
      </c>
      <c r="J880">
        <f>'BANCO DE DADOS (2)'!X866</f>
        <v>0</v>
      </c>
    </row>
    <row r="881" spans="1:10" x14ac:dyDescent="0.25">
      <c r="A881">
        <f>'BANCO DE DADOS (2)'!H867</f>
        <v>0</v>
      </c>
      <c r="B881">
        <f>'BANCO DE DADOS (2)'!L867</f>
        <v>0</v>
      </c>
      <c r="C881">
        <f>'BANCO DE DADOS (2)'!A867</f>
        <v>0</v>
      </c>
      <c r="D881">
        <f>'BANCO DE DADOS (2)'!D867</f>
        <v>0</v>
      </c>
      <c r="E881">
        <f>'BANCO DE DADOS (2)'!E867</f>
        <v>0</v>
      </c>
      <c r="F881" s="178">
        <f>'BANCO DE DADOS (2)'!G867</f>
        <v>0</v>
      </c>
      <c r="G881">
        <f>'BANCO DE DADOS (2)'!F867</f>
        <v>0</v>
      </c>
      <c r="H881">
        <f>'BANCO DE DADOS (2)'!T867</f>
        <v>0</v>
      </c>
      <c r="I881">
        <f>'BANCO DE DADOS (2)'!U867</f>
        <v>0</v>
      </c>
      <c r="J881">
        <f>'BANCO DE DADOS (2)'!X867</f>
        <v>0</v>
      </c>
    </row>
    <row r="882" spans="1:10" x14ac:dyDescent="0.25">
      <c r="A882">
        <f>'BANCO DE DADOS (2)'!H868</f>
        <v>0</v>
      </c>
      <c r="B882">
        <f>'BANCO DE DADOS (2)'!L868</f>
        <v>0</v>
      </c>
      <c r="C882">
        <f>'BANCO DE DADOS (2)'!A868</f>
        <v>0</v>
      </c>
      <c r="D882">
        <f>'BANCO DE DADOS (2)'!D868</f>
        <v>0</v>
      </c>
      <c r="E882">
        <f>'BANCO DE DADOS (2)'!E868</f>
        <v>0</v>
      </c>
      <c r="F882" s="178">
        <f>'BANCO DE DADOS (2)'!G868</f>
        <v>0</v>
      </c>
      <c r="G882">
        <f>'BANCO DE DADOS (2)'!F868</f>
        <v>0</v>
      </c>
      <c r="H882">
        <f>'BANCO DE DADOS (2)'!T868</f>
        <v>0</v>
      </c>
      <c r="I882">
        <f>'BANCO DE DADOS (2)'!U868</f>
        <v>0</v>
      </c>
      <c r="J882">
        <f>'BANCO DE DADOS (2)'!X868</f>
        <v>0</v>
      </c>
    </row>
    <row r="883" spans="1:10" x14ac:dyDescent="0.25">
      <c r="A883">
        <f>'BANCO DE DADOS (2)'!H869</f>
        <v>0</v>
      </c>
      <c r="B883">
        <f>'BANCO DE DADOS (2)'!L869</f>
        <v>0</v>
      </c>
      <c r="C883">
        <f>'BANCO DE DADOS (2)'!A869</f>
        <v>0</v>
      </c>
      <c r="D883">
        <f>'BANCO DE DADOS (2)'!D869</f>
        <v>0</v>
      </c>
      <c r="E883">
        <f>'BANCO DE DADOS (2)'!E869</f>
        <v>0</v>
      </c>
      <c r="F883" s="178">
        <f>'BANCO DE DADOS (2)'!G869</f>
        <v>0</v>
      </c>
      <c r="G883">
        <f>'BANCO DE DADOS (2)'!F869</f>
        <v>0</v>
      </c>
      <c r="H883">
        <f>'BANCO DE DADOS (2)'!T869</f>
        <v>0</v>
      </c>
      <c r="I883">
        <f>'BANCO DE DADOS (2)'!U869</f>
        <v>0</v>
      </c>
      <c r="J883">
        <f>'BANCO DE DADOS (2)'!X869</f>
        <v>0</v>
      </c>
    </row>
    <row r="884" spans="1:10" x14ac:dyDescent="0.25">
      <c r="A884">
        <f>'BANCO DE DADOS (2)'!H870</f>
        <v>0</v>
      </c>
      <c r="B884">
        <f>'BANCO DE DADOS (2)'!L870</f>
        <v>0</v>
      </c>
      <c r="C884">
        <f>'BANCO DE DADOS (2)'!A870</f>
        <v>0</v>
      </c>
      <c r="D884">
        <f>'BANCO DE DADOS (2)'!D870</f>
        <v>0</v>
      </c>
      <c r="E884">
        <f>'BANCO DE DADOS (2)'!E870</f>
        <v>0</v>
      </c>
      <c r="F884" s="178">
        <f>'BANCO DE DADOS (2)'!G870</f>
        <v>0</v>
      </c>
      <c r="G884">
        <f>'BANCO DE DADOS (2)'!F870</f>
        <v>0</v>
      </c>
      <c r="H884">
        <f>'BANCO DE DADOS (2)'!T870</f>
        <v>0</v>
      </c>
      <c r="I884">
        <f>'BANCO DE DADOS (2)'!U870</f>
        <v>0</v>
      </c>
      <c r="J884">
        <f>'BANCO DE DADOS (2)'!X870</f>
        <v>0</v>
      </c>
    </row>
    <row r="885" spans="1:10" x14ac:dyDescent="0.25">
      <c r="A885">
        <f>'BANCO DE DADOS (2)'!H871</f>
        <v>0</v>
      </c>
      <c r="B885">
        <f>'BANCO DE DADOS (2)'!L871</f>
        <v>0</v>
      </c>
      <c r="C885">
        <f>'BANCO DE DADOS (2)'!A871</f>
        <v>0</v>
      </c>
      <c r="D885">
        <f>'BANCO DE DADOS (2)'!D871</f>
        <v>0</v>
      </c>
      <c r="E885">
        <f>'BANCO DE DADOS (2)'!E871</f>
        <v>0</v>
      </c>
      <c r="F885" s="178">
        <f>'BANCO DE DADOS (2)'!G871</f>
        <v>0</v>
      </c>
      <c r="G885">
        <f>'BANCO DE DADOS (2)'!F871</f>
        <v>0</v>
      </c>
      <c r="H885">
        <f>'BANCO DE DADOS (2)'!T871</f>
        <v>0</v>
      </c>
      <c r="I885">
        <f>'BANCO DE DADOS (2)'!U871</f>
        <v>0</v>
      </c>
      <c r="J885">
        <f>'BANCO DE DADOS (2)'!X871</f>
        <v>0</v>
      </c>
    </row>
    <row r="886" spans="1:10" x14ac:dyDescent="0.25">
      <c r="A886">
        <f>'BANCO DE DADOS (2)'!H872</f>
        <v>0</v>
      </c>
      <c r="B886">
        <f>'BANCO DE DADOS (2)'!L872</f>
        <v>0</v>
      </c>
      <c r="C886">
        <f>'BANCO DE DADOS (2)'!A872</f>
        <v>0</v>
      </c>
      <c r="D886">
        <f>'BANCO DE DADOS (2)'!D872</f>
        <v>0</v>
      </c>
      <c r="E886">
        <f>'BANCO DE DADOS (2)'!E872</f>
        <v>0</v>
      </c>
      <c r="F886" s="178">
        <f>'BANCO DE DADOS (2)'!G872</f>
        <v>0</v>
      </c>
      <c r="G886">
        <f>'BANCO DE DADOS (2)'!F872</f>
        <v>0</v>
      </c>
      <c r="H886">
        <f>'BANCO DE DADOS (2)'!T872</f>
        <v>0</v>
      </c>
      <c r="I886">
        <f>'BANCO DE DADOS (2)'!U872</f>
        <v>0</v>
      </c>
      <c r="J886">
        <f>'BANCO DE DADOS (2)'!X872</f>
        <v>0</v>
      </c>
    </row>
    <row r="887" spans="1:10" x14ac:dyDescent="0.25">
      <c r="A887">
        <f>'BANCO DE DADOS (2)'!H873</f>
        <v>0</v>
      </c>
      <c r="B887">
        <f>'BANCO DE DADOS (2)'!L873</f>
        <v>0</v>
      </c>
      <c r="C887">
        <f>'BANCO DE DADOS (2)'!A873</f>
        <v>0</v>
      </c>
      <c r="D887">
        <f>'BANCO DE DADOS (2)'!D873</f>
        <v>0</v>
      </c>
      <c r="E887">
        <f>'BANCO DE DADOS (2)'!E873</f>
        <v>0</v>
      </c>
      <c r="F887" s="178">
        <f>'BANCO DE DADOS (2)'!G873</f>
        <v>0</v>
      </c>
      <c r="G887">
        <f>'BANCO DE DADOS (2)'!F873</f>
        <v>0</v>
      </c>
      <c r="H887">
        <f>'BANCO DE DADOS (2)'!T873</f>
        <v>0</v>
      </c>
      <c r="I887">
        <f>'BANCO DE DADOS (2)'!U873</f>
        <v>0</v>
      </c>
      <c r="J887">
        <f>'BANCO DE DADOS (2)'!X873</f>
        <v>0</v>
      </c>
    </row>
    <row r="888" spans="1:10" x14ac:dyDescent="0.25">
      <c r="A888">
        <f>'BANCO DE DADOS (2)'!H874</f>
        <v>0</v>
      </c>
      <c r="B888">
        <f>'BANCO DE DADOS (2)'!L874</f>
        <v>0</v>
      </c>
      <c r="C888">
        <f>'BANCO DE DADOS (2)'!A874</f>
        <v>0</v>
      </c>
      <c r="D888">
        <f>'BANCO DE DADOS (2)'!D874</f>
        <v>0</v>
      </c>
      <c r="E888">
        <f>'BANCO DE DADOS (2)'!E874</f>
        <v>0</v>
      </c>
      <c r="F888" s="178">
        <f>'BANCO DE DADOS (2)'!G874</f>
        <v>0</v>
      </c>
      <c r="G888">
        <f>'BANCO DE DADOS (2)'!F874</f>
        <v>0</v>
      </c>
      <c r="H888">
        <f>'BANCO DE DADOS (2)'!T874</f>
        <v>0</v>
      </c>
      <c r="I888">
        <f>'BANCO DE DADOS (2)'!U874</f>
        <v>0</v>
      </c>
      <c r="J888">
        <f>'BANCO DE DADOS (2)'!X874</f>
        <v>0</v>
      </c>
    </row>
    <row r="889" spans="1:10" x14ac:dyDescent="0.25">
      <c r="A889">
        <f>'BANCO DE DADOS (2)'!H875</f>
        <v>0</v>
      </c>
      <c r="B889">
        <f>'BANCO DE DADOS (2)'!L875</f>
        <v>0</v>
      </c>
      <c r="C889">
        <f>'BANCO DE DADOS (2)'!A875</f>
        <v>0</v>
      </c>
      <c r="D889">
        <f>'BANCO DE DADOS (2)'!D875</f>
        <v>0</v>
      </c>
      <c r="E889">
        <f>'BANCO DE DADOS (2)'!E875</f>
        <v>0</v>
      </c>
      <c r="F889" s="178">
        <f>'BANCO DE DADOS (2)'!G875</f>
        <v>0</v>
      </c>
      <c r="G889">
        <f>'BANCO DE DADOS (2)'!F875</f>
        <v>0</v>
      </c>
      <c r="H889">
        <f>'BANCO DE DADOS (2)'!T875</f>
        <v>0</v>
      </c>
      <c r="I889">
        <f>'BANCO DE DADOS (2)'!U875</f>
        <v>0</v>
      </c>
      <c r="J889">
        <f>'BANCO DE DADOS (2)'!X875</f>
        <v>0</v>
      </c>
    </row>
    <row r="890" spans="1:10" x14ac:dyDescent="0.25">
      <c r="A890">
        <f>'BANCO DE DADOS (2)'!H876</f>
        <v>0</v>
      </c>
      <c r="B890">
        <f>'BANCO DE DADOS (2)'!L876</f>
        <v>0</v>
      </c>
      <c r="C890">
        <f>'BANCO DE DADOS (2)'!A876</f>
        <v>0</v>
      </c>
      <c r="D890">
        <f>'BANCO DE DADOS (2)'!D876</f>
        <v>0</v>
      </c>
      <c r="E890">
        <f>'BANCO DE DADOS (2)'!E876</f>
        <v>0</v>
      </c>
      <c r="F890" s="178">
        <f>'BANCO DE DADOS (2)'!G876</f>
        <v>0</v>
      </c>
      <c r="G890">
        <f>'BANCO DE DADOS (2)'!F876</f>
        <v>0</v>
      </c>
      <c r="H890">
        <f>'BANCO DE DADOS (2)'!T876</f>
        <v>0</v>
      </c>
      <c r="I890">
        <f>'BANCO DE DADOS (2)'!U876</f>
        <v>0</v>
      </c>
      <c r="J890">
        <f>'BANCO DE DADOS (2)'!X876</f>
        <v>0</v>
      </c>
    </row>
    <row r="891" spans="1:10" x14ac:dyDescent="0.25">
      <c r="A891">
        <f>'BANCO DE DADOS (2)'!H877</f>
        <v>0</v>
      </c>
      <c r="B891">
        <f>'BANCO DE DADOS (2)'!L877</f>
        <v>0</v>
      </c>
      <c r="C891">
        <f>'BANCO DE DADOS (2)'!A877</f>
        <v>0</v>
      </c>
      <c r="D891">
        <f>'BANCO DE DADOS (2)'!D877</f>
        <v>0</v>
      </c>
      <c r="E891">
        <f>'BANCO DE DADOS (2)'!E877</f>
        <v>0</v>
      </c>
      <c r="F891" s="178">
        <f>'BANCO DE DADOS (2)'!G877</f>
        <v>0</v>
      </c>
      <c r="G891">
        <f>'BANCO DE DADOS (2)'!F877</f>
        <v>0</v>
      </c>
      <c r="H891">
        <f>'BANCO DE DADOS (2)'!T877</f>
        <v>0</v>
      </c>
      <c r="I891">
        <f>'BANCO DE DADOS (2)'!U877</f>
        <v>0</v>
      </c>
      <c r="J891">
        <f>'BANCO DE DADOS (2)'!X877</f>
        <v>0</v>
      </c>
    </row>
    <row r="892" spans="1:10" x14ac:dyDescent="0.25">
      <c r="A892">
        <f>'BANCO DE DADOS (2)'!H878</f>
        <v>0</v>
      </c>
      <c r="B892">
        <f>'BANCO DE DADOS (2)'!L878</f>
        <v>0</v>
      </c>
      <c r="C892">
        <f>'BANCO DE DADOS (2)'!A878</f>
        <v>0</v>
      </c>
      <c r="D892">
        <f>'BANCO DE DADOS (2)'!D878</f>
        <v>0</v>
      </c>
      <c r="E892">
        <f>'BANCO DE DADOS (2)'!E878</f>
        <v>0</v>
      </c>
      <c r="F892" s="178">
        <f>'BANCO DE DADOS (2)'!G878</f>
        <v>0</v>
      </c>
      <c r="G892">
        <f>'BANCO DE DADOS (2)'!F878</f>
        <v>0</v>
      </c>
      <c r="H892">
        <f>'BANCO DE DADOS (2)'!T878</f>
        <v>0</v>
      </c>
      <c r="I892">
        <f>'BANCO DE DADOS (2)'!U878</f>
        <v>0</v>
      </c>
      <c r="J892">
        <f>'BANCO DE DADOS (2)'!X878</f>
        <v>0</v>
      </c>
    </row>
    <row r="893" spans="1:10" x14ac:dyDescent="0.25">
      <c r="A893">
        <f>'BANCO DE DADOS (2)'!H879</f>
        <v>0</v>
      </c>
      <c r="B893">
        <f>'BANCO DE DADOS (2)'!L879</f>
        <v>0</v>
      </c>
      <c r="C893">
        <f>'BANCO DE DADOS (2)'!A879</f>
        <v>0</v>
      </c>
      <c r="D893">
        <f>'BANCO DE DADOS (2)'!D879</f>
        <v>0</v>
      </c>
      <c r="E893">
        <f>'BANCO DE DADOS (2)'!E879</f>
        <v>0</v>
      </c>
      <c r="F893" s="178">
        <f>'BANCO DE DADOS (2)'!G879</f>
        <v>0</v>
      </c>
      <c r="G893">
        <f>'BANCO DE DADOS (2)'!F879</f>
        <v>0</v>
      </c>
      <c r="H893">
        <f>'BANCO DE DADOS (2)'!T879</f>
        <v>0</v>
      </c>
      <c r="I893">
        <f>'BANCO DE DADOS (2)'!U879</f>
        <v>0</v>
      </c>
      <c r="J893">
        <f>'BANCO DE DADOS (2)'!X879</f>
        <v>0</v>
      </c>
    </row>
    <row r="894" spans="1:10" x14ac:dyDescent="0.25">
      <c r="A894">
        <f>'BANCO DE DADOS (2)'!H880</f>
        <v>0</v>
      </c>
      <c r="B894">
        <f>'BANCO DE DADOS (2)'!L880</f>
        <v>0</v>
      </c>
      <c r="C894">
        <f>'BANCO DE DADOS (2)'!A880</f>
        <v>0</v>
      </c>
      <c r="D894">
        <f>'BANCO DE DADOS (2)'!D880</f>
        <v>0</v>
      </c>
      <c r="E894">
        <f>'BANCO DE DADOS (2)'!E880</f>
        <v>0</v>
      </c>
      <c r="F894" s="178">
        <f>'BANCO DE DADOS (2)'!G880</f>
        <v>0</v>
      </c>
      <c r="G894">
        <f>'BANCO DE DADOS (2)'!F880</f>
        <v>0</v>
      </c>
      <c r="H894">
        <f>'BANCO DE DADOS (2)'!T880</f>
        <v>0</v>
      </c>
      <c r="I894">
        <f>'BANCO DE DADOS (2)'!U880</f>
        <v>0</v>
      </c>
      <c r="J894">
        <f>'BANCO DE DADOS (2)'!X880</f>
        <v>0</v>
      </c>
    </row>
    <row r="895" spans="1:10" x14ac:dyDescent="0.25">
      <c r="A895">
        <f>'BANCO DE DADOS (2)'!H881</f>
        <v>0</v>
      </c>
      <c r="B895">
        <f>'BANCO DE DADOS (2)'!L881</f>
        <v>0</v>
      </c>
      <c r="C895">
        <f>'BANCO DE DADOS (2)'!A881</f>
        <v>0</v>
      </c>
      <c r="D895">
        <f>'BANCO DE DADOS (2)'!D881</f>
        <v>0</v>
      </c>
      <c r="E895">
        <f>'BANCO DE DADOS (2)'!E881</f>
        <v>0</v>
      </c>
      <c r="F895" s="178">
        <f>'BANCO DE DADOS (2)'!G881</f>
        <v>0</v>
      </c>
      <c r="G895">
        <f>'BANCO DE DADOS (2)'!F881</f>
        <v>0</v>
      </c>
      <c r="H895">
        <f>'BANCO DE DADOS (2)'!T881</f>
        <v>0</v>
      </c>
      <c r="I895">
        <f>'BANCO DE DADOS (2)'!U881</f>
        <v>0</v>
      </c>
      <c r="J895">
        <f>'BANCO DE DADOS (2)'!X881</f>
        <v>0</v>
      </c>
    </row>
    <row r="896" spans="1:10" x14ac:dyDescent="0.25">
      <c r="A896">
        <f>'BANCO DE DADOS (2)'!H882</f>
        <v>0</v>
      </c>
      <c r="B896">
        <f>'BANCO DE DADOS (2)'!L882</f>
        <v>0</v>
      </c>
      <c r="C896">
        <f>'BANCO DE DADOS (2)'!A882</f>
        <v>0</v>
      </c>
      <c r="D896">
        <f>'BANCO DE DADOS (2)'!D882</f>
        <v>0</v>
      </c>
      <c r="E896">
        <f>'BANCO DE DADOS (2)'!E882</f>
        <v>0</v>
      </c>
      <c r="F896" s="178">
        <f>'BANCO DE DADOS (2)'!G882</f>
        <v>0</v>
      </c>
      <c r="G896">
        <f>'BANCO DE DADOS (2)'!F882</f>
        <v>0</v>
      </c>
      <c r="H896">
        <f>'BANCO DE DADOS (2)'!T882</f>
        <v>0</v>
      </c>
      <c r="I896">
        <f>'BANCO DE DADOS (2)'!U882</f>
        <v>0</v>
      </c>
      <c r="J896">
        <f>'BANCO DE DADOS (2)'!X882</f>
        <v>0</v>
      </c>
    </row>
    <row r="897" spans="1:10" x14ac:dyDescent="0.25">
      <c r="A897">
        <f>'BANCO DE DADOS (2)'!H883</f>
        <v>0</v>
      </c>
      <c r="B897">
        <f>'BANCO DE DADOS (2)'!L883</f>
        <v>0</v>
      </c>
      <c r="C897">
        <f>'BANCO DE DADOS (2)'!A883</f>
        <v>0</v>
      </c>
      <c r="D897">
        <f>'BANCO DE DADOS (2)'!D883</f>
        <v>0</v>
      </c>
      <c r="E897">
        <f>'BANCO DE DADOS (2)'!E883</f>
        <v>0</v>
      </c>
      <c r="F897" s="178">
        <f>'BANCO DE DADOS (2)'!G883</f>
        <v>0</v>
      </c>
      <c r="G897">
        <f>'BANCO DE DADOS (2)'!F883</f>
        <v>0</v>
      </c>
      <c r="H897">
        <f>'BANCO DE DADOS (2)'!T883</f>
        <v>0</v>
      </c>
      <c r="I897">
        <f>'BANCO DE DADOS (2)'!U883</f>
        <v>0</v>
      </c>
      <c r="J897">
        <f>'BANCO DE DADOS (2)'!X883</f>
        <v>0</v>
      </c>
    </row>
    <row r="898" spans="1:10" x14ac:dyDescent="0.25">
      <c r="A898">
        <f>'BANCO DE DADOS (2)'!H884</f>
        <v>0</v>
      </c>
      <c r="B898">
        <f>'BANCO DE DADOS (2)'!L884</f>
        <v>0</v>
      </c>
      <c r="C898">
        <f>'BANCO DE DADOS (2)'!A884</f>
        <v>0</v>
      </c>
      <c r="D898">
        <f>'BANCO DE DADOS (2)'!D884</f>
        <v>0</v>
      </c>
      <c r="E898">
        <f>'BANCO DE DADOS (2)'!E884</f>
        <v>0</v>
      </c>
      <c r="F898" s="178">
        <f>'BANCO DE DADOS (2)'!G884</f>
        <v>0</v>
      </c>
      <c r="G898">
        <f>'BANCO DE DADOS (2)'!F884</f>
        <v>0</v>
      </c>
      <c r="H898">
        <f>'BANCO DE DADOS (2)'!T884</f>
        <v>0</v>
      </c>
      <c r="I898">
        <f>'BANCO DE DADOS (2)'!U884</f>
        <v>0</v>
      </c>
      <c r="J898">
        <f>'BANCO DE DADOS (2)'!X884</f>
        <v>0</v>
      </c>
    </row>
    <row r="899" spans="1:10" x14ac:dyDescent="0.25">
      <c r="A899">
        <f>'BANCO DE DADOS (2)'!H885</f>
        <v>0</v>
      </c>
      <c r="B899">
        <f>'BANCO DE DADOS (2)'!L885</f>
        <v>0</v>
      </c>
      <c r="C899">
        <f>'BANCO DE DADOS (2)'!A885</f>
        <v>0</v>
      </c>
      <c r="D899">
        <f>'BANCO DE DADOS (2)'!D885</f>
        <v>0</v>
      </c>
      <c r="E899">
        <f>'BANCO DE DADOS (2)'!E885</f>
        <v>0</v>
      </c>
      <c r="F899" s="178">
        <f>'BANCO DE DADOS (2)'!G885</f>
        <v>0</v>
      </c>
      <c r="G899">
        <f>'BANCO DE DADOS (2)'!F885</f>
        <v>0</v>
      </c>
      <c r="H899">
        <f>'BANCO DE DADOS (2)'!T885</f>
        <v>0</v>
      </c>
      <c r="I899">
        <f>'BANCO DE DADOS (2)'!U885</f>
        <v>0</v>
      </c>
      <c r="J899">
        <f>'BANCO DE DADOS (2)'!X885</f>
        <v>0</v>
      </c>
    </row>
    <row r="900" spans="1:10" x14ac:dyDescent="0.25">
      <c r="A900">
        <f>'BANCO DE DADOS (2)'!H886</f>
        <v>0</v>
      </c>
      <c r="B900">
        <f>'BANCO DE DADOS (2)'!L886</f>
        <v>0</v>
      </c>
      <c r="C900">
        <f>'BANCO DE DADOS (2)'!A886</f>
        <v>0</v>
      </c>
      <c r="D900">
        <f>'BANCO DE DADOS (2)'!D886</f>
        <v>0</v>
      </c>
      <c r="E900">
        <f>'BANCO DE DADOS (2)'!E886</f>
        <v>0</v>
      </c>
      <c r="F900" s="178">
        <f>'BANCO DE DADOS (2)'!G886</f>
        <v>0</v>
      </c>
      <c r="G900">
        <f>'BANCO DE DADOS (2)'!F886</f>
        <v>0</v>
      </c>
      <c r="H900">
        <f>'BANCO DE DADOS (2)'!T886</f>
        <v>0</v>
      </c>
      <c r="I900">
        <f>'BANCO DE DADOS (2)'!U886</f>
        <v>0</v>
      </c>
      <c r="J900">
        <f>'BANCO DE DADOS (2)'!X886</f>
        <v>0</v>
      </c>
    </row>
    <row r="901" spans="1:10" x14ac:dyDescent="0.25">
      <c r="A901">
        <f>'BANCO DE DADOS (2)'!H887</f>
        <v>0</v>
      </c>
      <c r="B901">
        <f>'BANCO DE DADOS (2)'!L887</f>
        <v>0</v>
      </c>
      <c r="C901">
        <f>'BANCO DE DADOS (2)'!A887</f>
        <v>0</v>
      </c>
      <c r="D901">
        <f>'BANCO DE DADOS (2)'!D887</f>
        <v>0</v>
      </c>
      <c r="E901">
        <f>'BANCO DE DADOS (2)'!E887</f>
        <v>0</v>
      </c>
      <c r="F901" s="178">
        <f>'BANCO DE DADOS (2)'!G887</f>
        <v>0</v>
      </c>
      <c r="G901">
        <f>'BANCO DE DADOS (2)'!F887</f>
        <v>0</v>
      </c>
      <c r="H901">
        <f>'BANCO DE DADOS (2)'!T887</f>
        <v>0</v>
      </c>
      <c r="I901">
        <f>'BANCO DE DADOS (2)'!U887</f>
        <v>0</v>
      </c>
      <c r="J901">
        <f>'BANCO DE DADOS (2)'!X887</f>
        <v>0</v>
      </c>
    </row>
    <row r="902" spans="1:10" x14ac:dyDescent="0.25">
      <c r="A902">
        <f>'BANCO DE DADOS (2)'!H888</f>
        <v>0</v>
      </c>
      <c r="B902">
        <f>'BANCO DE DADOS (2)'!L888</f>
        <v>0</v>
      </c>
      <c r="C902">
        <f>'BANCO DE DADOS (2)'!A888</f>
        <v>0</v>
      </c>
      <c r="D902">
        <f>'BANCO DE DADOS (2)'!D888</f>
        <v>0</v>
      </c>
      <c r="E902">
        <f>'BANCO DE DADOS (2)'!E888</f>
        <v>0</v>
      </c>
      <c r="F902" s="178">
        <f>'BANCO DE DADOS (2)'!G888</f>
        <v>0</v>
      </c>
      <c r="G902">
        <f>'BANCO DE DADOS (2)'!F888</f>
        <v>0</v>
      </c>
      <c r="H902">
        <f>'BANCO DE DADOS (2)'!T888</f>
        <v>0</v>
      </c>
      <c r="I902">
        <f>'BANCO DE DADOS (2)'!U888</f>
        <v>0</v>
      </c>
      <c r="J902">
        <f>'BANCO DE DADOS (2)'!X888</f>
        <v>0</v>
      </c>
    </row>
    <row r="903" spans="1:10" x14ac:dyDescent="0.25">
      <c r="A903">
        <f>'BANCO DE DADOS (2)'!H889</f>
        <v>0</v>
      </c>
      <c r="B903">
        <f>'BANCO DE DADOS (2)'!L889</f>
        <v>0</v>
      </c>
      <c r="C903">
        <f>'BANCO DE DADOS (2)'!A889</f>
        <v>0</v>
      </c>
      <c r="D903">
        <f>'BANCO DE DADOS (2)'!D889</f>
        <v>0</v>
      </c>
      <c r="E903">
        <f>'BANCO DE DADOS (2)'!E889</f>
        <v>0</v>
      </c>
      <c r="F903" s="178">
        <f>'BANCO DE DADOS (2)'!G889</f>
        <v>0</v>
      </c>
      <c r="G903">
        <f>'BANCO DE DADOS (2)'!F889</f>
        <v>0</v>
      </c>
      <c r="H903">
        <f>'BANCO DE DADOS (2)'!T889</f>
        <v>0</v>
      </c>
      <c r="I903">
        <f>'BANCO DE DADOS (2)'!U889</f>
        <v>0</v>
      </c>
      <c r="J903">
        <f>'BANCO DE DADOS (2)'!X889</f>
        <v>0</v>
      </c>
    </row>
    <row r="904" spans="1:10" x14ac:dyDescent="0.25">
      <c r="A904">
        <f>'BANCO DE DADOS (2)'!H890</f>
        <v>0</v>
      </c>
      <c r="B904">
        <f>'BANCO DE DADOS (2)'!L890</f>
        <v>0</v>
      </c>
      <c r="C904">
        <f>'BANCO DE DADOS (2)'!A890</f>
        <v>0</v>
      </c>
      <c r="D904">
        <f>'BANCO DE DADOS (2)'!D890</f>
        <v>0</v>
      </c>
      <c r="E904">
        <f>'BANCO DE DADOS (2)'!E890</f>
        <v>0</v>
      </c>
      <c r="F904" s="178">
        <f>'BANCO DE DADOS (2)'!G890</f>
        <v>0</v>
      </c>
      <c r="G904">
        <f>'BANCO DE DADOS (2)'!F890</f>
        <v>0</v>
      </c>
      <c r="H904">
        <f>'BANCO DE DADOS (2)'!T890</f>
        <v>0</v>
      </c>
      <c r="I904">
        <f>'BANCO DE DADOS (2)'!U890</f>
        <v>0</v>
      </c>
      <c r="J904">
        <f>'BANCO DE DADOS (2)'!X890</f>
        <v>0</v>
      </c>
    </row>
    <row r="905" spans="1:10" x14ac:dyDescent="0.25">
      <c r="A905">
        <f>'BANCO DE DADOS (2)'!H891</f>
        <v>0</v>
      </c>
      <c r="B905">
        <f>'BANCO DE DADOS (2)'!L891</f>
        <v>0</v>
      </c>
      <c r="C905">
        <f>'BANCO DE DADOS (2)'!A891</f>
        <v>0</v>
      </c>
      <c r="D905">
        <f>'BANCO DE DADOS (2)'!D891</f>
        <v>0</v>
      </c>
      <c r="E905">
        <f>'BANCO DE DADOS (2)'!E891</f>
        <v>0</v>
      </c>
      <c r="F905" s="178">
        <f>'BANCO DE DADOS (2)'!G891</f>
        <v>0</v>
      </c>
      <c r="G905">
        <f>'BANCO DE DADOS (2)'!F891</f>
        <v>0</v>
      </c>
      <c r="H905">
        <f>'BANCO DE DADOS (2)'!T891</f>
        <v>0</v>
      </c>
      <c r="I905">
        <f>'BANCO DE DADOS (2)'!U891</f>
        <v>0</v>
      </c>
      <c r="J905">
        <f>'BANCO DE DADOS (2)'!X891</f>
        <v>0</v>
      </c>
    </row>
    <row r="906" spans="1:10" x14ac:dyDescent="0.25">
      <c r="A906">
        <f>'BANCO DE DADOS (2)'!H892</f>
        <v>0</v>
      </c>
      <c r="B906">
        <f>'BANCO DE DADOS (2)'!L892</f>
        <v>0</v>
      </c>
      <c r="C906">
        <f>'BANCO DE DADOS (2)'!A892</f>
        <v>0</v>
      </c>
      <c r="D906">
        <f>'BANCO DE DADOS (2)'!D892</f>
        <v>0</v>
      </c>
      <c r="E906">
        <f>'BANCO DE DADOS (2)'!E892</f>
        <v>0</v>
      </c>
      <c r="F906" s="178">
        <f>'BANCO DE DADOS (2)'!G892</f>
        <v>0</v>
      </c>
      <c r="G906">
        <f>'BANCO DE DADOS (2)'!F892</f>
        <v>0</v>
      </c>
      <c r="H906">
        <f>'BANCO DE DADOS (2)'!T892</f>
        <v>0</v>
      </c>
      <c r="I906">
        <f>'BANCO DE DADOS (2)'!U892</f>
        <v>0</v>
      </c>
      <c r="J906">
        <f>'BANCO DE DADOS (2)'!X892</f>
        <v>0</v>
      </c>
    </row>
    <row r="907" spans="1:10" x14ac:dyDescent="0.25">
      <c r="A907">
        <f>'BANCO DE DADOS (2)'!H893</f>
        <v>0</v>
      </c>
      <c r="B907">
        <f>'BANCO DE DADOS (2)'!L893</f>
        <v>0</v>
      </c>
      <c r="C907">
        <f>'BANCO DE DADOS (2)'!A893</f>
        <v>0</v>
      </c>
      <c r="D907">
        <f>'BANCO DE DADOS (2)'!D893</f>
        <v>0</v>
      </c>
      <c r="E907">
        <f>'BANCO DE DADOS (2)'!E893</f>
        <v>0</v>
      </c>
      <c r="F907" s="178">
        <f>'BANCO DE DADOS (2)'!G893</f>
        <v>0</v>
      </c>
      <c r="G907">
        <f>'BANCO DE DADOS (2)'!F893</f>
        <v>0</v>
      </c>
      <c r="H907">
        <f>'BANCO DE DADOS (2)'!T893</f>
        <v>0</v>
      </c>
      <c r="I907">
        <f>'BANCO DE DADOS (2)'!U893</f>
        <v>0</v>
      </c>
      <c r="J907">
        <f>'BANCO DE DADOS (2)'!X893</f>
        <v>0</v>
      </c>
    </row>
    <row r="908" spans="1:10" x14ac:dyDescent="0.25">
      <c r="A908">
        <f>'BANCO DE DADOS (2)'!H894</f>
        <v>0</v>
      </c>
      <c r="B908">
        <f>'BANCO DE DADOS (2)'!L894</f>
        <v>0</v>
      </c>
      <c r="C908">
        <f>'BANCO DE DADOS (2)'!A894</f>
        <v>0</v>
      </c>
      <c r="D908">
        <f>'BANCO DE DADOS (2)'!D894</f>
        <v>0</v>
      </c>
      <c r="E908">
        <f>'BANCO DE DADOS (2)'!E894</f>
        <v>0</v>
      </c>
      <c r="F908" s="178">
        <f>'BANCO DE DADOS (2)'!G894</f>
        <v>0</v>
      </c>
      <c r="G908">
        <f>'BANCO DE DADOS (2)'!F894</f>
        <v>0</v>
      </c>
      <c r="H908">
        <f>'BANCO DE DADOS (2)'!T894</f>
        <v>0</v>
      </c>
      <c r="I908">
        <f>'BANCO DE DADOS (2)'!U894</f>
        <v>0</v>
      </c>
      <c r="J908">
        <f>'BANCO DE DADOS (2)'!X894</f>
        <v>0</v>
      </c>
    </row>
    <row r="909" spans="1:10" x14ac:dyDescent="0.25">
      <c r="A909">
        <f>'BANCO DE DADOS (2)'!H895</f>
        <v>0</v>
      </c>
      <c r="B909">
        <f>'BANCO DE DADOS (2)'!L895</f>
        <v>0</v>
      </c>
      <c r="C909">
        <f>'BANCO DE DADOS (2)'!A895</f>
        <v>0</v>
      </c>
      <c r="D909">
        <f>'BANCO DE DADOS (2)'!D895</f>
        <v>0</v>
      </c>
      <c r="E909">
        <f>'BANCO DE DADOS (2)'!E895</f>
        <v>0</v>
      </c>
      <c r="F909" s="178">
        <f>'BANCO DE DADOS (2)'!G895</f>
        <v>0</v>
      </c>
      <c r="G909">
        <f>'BANCO DE DADOS (2)'!F895</f>
        <v>0</v>
      </c>
      <c r="H909">
        <f>'BANCO DE DADOS (2)'!T895</f>
        <v>0</v>
      </c>
      <c r="I909">
        <f>'BANCO DE DADOS (2)'!U895</f>
        <v>0</v>
      </c>
      <c r="J909">
        <f>'BANCO DE DADOS (2)'!X895</f>
        <v>0</v>
      </c>
    </row>
    <row r="910" spans="1:10" x14ac:dyDescent="0.25">
      <c r="A910">
        <f>'BANCO DE DADOS (2)'!H896</f>
        <v>0</v>
      </c>
      <c r="B910">
        <f>'BANCO DE DADOS (2)'!L896</f>
        <v>0</v>
      </c>
      <c r="C910">
        <f>'BANCO DE DADOS (2)'!A896</f>
        <v>0</v>
      </c>
      <c r="D910">
        <f>'BANCO DE DADOS (2)'!D896</f>
        <v>0</v>
      </c>
      <c r="E910">
        <f>'BANCO DE DADOS (2)'!E896</f>
        <v>0</v>
      </c>
      <c r="F910" s="178">
        <f>'BANCO DE DADOS (2)'!G896</f>
        <v>0</v>
      </c>
      <c r="G910">
        <f>'BANCO DE DADOS (2)'!F896</f>
        <v>0</v>
      </c>
      <c r="H910">
        <f>'BANCO DE DADOS (2)'!T896</f>
        <v>0</v>
      </c>
      <c r="I910">
        <f>'BANCO DE DADOS (2)'!U896</f>
        <v>0</v>
      </c>
      <c r="J910">
        <f>'BANCO DE DADOS (2)'!X896</f>
        <v>0</v>
      </c>
    </row>
    <row r="911" spans="1:10" x14ac:dyDescent="0.25">
      <c r="A911">
        <f>'BANCO DE DADOS (2)'!H897</f>
        <v>0</v>
      </c>
      <c r="B911">
        <f>'BANCO DE DADOS (2)'!L897</f>
        <v>0</v>
      </c>
      <c r="C911">
        <f>'BANCO DE DADOS (2)'!A897</f>
        <v>0</v>
      </c>
      <c r="D911">
        <f>'BANCO DE DADOS (2)'!D897</f>
        <v>0</v>
      </c>
      <c r="E911">
        <f>'BANCO DE DADOS (2)'!E897</f>
        <v>0</v>
      </c>
      <c r="F911" s="178">
        <f>'BANCO DE DADOS (2)'!G897</f>
        <v>0</v>
      </c>
      <c r="G911">
        <f>'BANCO DE DADOS (2)'!F897</f>
        <v>0</v>
      </c>
      <c r="H911">
        <f>'BANCO DE DADOS (2)'!T897</f>
        <v>0</v>
      </c>
      <c r="I911">
        <f>'BANCO DE DADOS (2)'!U897</f>
        <v>0</v>
      </c>
      <c r="J911">
        <f>'BANCO DE DADOS (2)'!X897</f>
        <v>0</v>
      </c>
    </row>
    <row r="912" spans="1:10" x14ac:dyDescent="0.25">
      <c r="A912">
        <f>'BANCO DE DADOS (2)'!H898</f>
        <v>0</v>
      </c>
      <c r="B912">
        <f>'BANCO DE DADOS (2)'!L898</f>
        <v>0</v>
      </c>
      <c r="C912">
        <f>'BANCO DE DADOS (2)'!A898</f>
        <v>0</v>
      </c>
      <c r="D912">
        <f>'BANCO DE DADOS (2)'!D898</f>
        <v>0</v>
      </c>
      <c r="E912">
        <f>'BANCO DE DADOS (2)'!E898</f>
        <v>0</v>
      </c>
      <c r="F912" s="178">
        <f>'BANCO DE DADOS (2)'!G898</f>
        <v>0</v>
      </c>
      <c r="G912">
        <f>'BANCO DE DADOS (2)'!F898</f>
        <v>0</v>
      </c>
      <c r="H912">
        <f>'BANCO DE DADOS (2)'!T898</f>
        <v>0</v>
      </c>
      <c r="I912">
        <f>'BANCO DE DADOS (2)'!U898</f>
        <v>0</v>
      </c>
      <c r="J912">
        <f>'BANCO DE DADOS (2)'!X898</f>
        <v>0</v>
      </c>
    </row>
    <row r="913" spans="1:10" x14ac:dyDescent="0.25">
      <c r="A913">
        <f>'BANCO DE DADOS (2)'!H899</f>
        <v>0</v>
      </c>
      <c r="B913">
        <f>'BANCO DE DADOS (2)'!L899</f>
        <v>0</v>
      </c>
      <c r="C913">
        <f>'BANCO DE DADOS (2)'!A899</f>
        <v>0</v>
      </c>
      <c r="D913">
        <f>'BANCO DE DADOS (2)'!D899</f>
        <v>0</v>
      </c>
      <c r="E913">
        <f>'BANCO DE DADOS (2)'!E899</f>
        <v>0</v>
      </c>
      <c r="F913" s="178">
        <f>'BANCO DE DADOS (2)'!G899</f>
        <v>0</v>
      </c>
      <c r="G913">
        <f>'BANCO DE DADOS (2)'!F899</f>
        <v>0</v>
      </c>
      <c r="H913">
        <f>'BANCO DE DADOS (2)'!T899</f>
        <v>0</v>
      </c>
      <c r="I913">
        <f>'BANCO DE DADOS (2)'!U899</f>
        <v>0</v>
      </c>
      <c r="J913">
        <f>'BANCO DE DADOS (2)'!X899</f>
        <v>0</v>
      </c>
    </row>
    <row r="914" spans="1:10" x14ac:dyDescent="0.25">
      <c r="A914">
        <f>'BANCO DE DADOS (2)'!H900</f>
        <v>0</v>
      </c>
      <c r="B914">
        <f>'BANCO DE DADOS (2)'!L900</f>
        <v>0</v>
      </c>
      <c r="C914">
        <f>'BANCO DE DADOS (2)'!A900</f>
        <v>0</v>
      </c>
      <c r="D914">
        <f>'BANCO DE DADOS (2)'!D900</f>
        <v>0</v>
      </c>
      <c r="E914">
        <f>'BANCO DE DADOS (2)'!E900</f>
        <v>0</v>
      </c>
      <c r="F914" s="178">
        <f>'BANCO DE DADOS (2)'!G900</f>
        <v>0</v>
      </c>
      <c r="G914">
        <f>'BANCO DE DADOS (2)'!F900</f>
        <v>0</v>
      </c>
      <c r="H914">
        <f>'BANCO DE DADOS (2)'!T900</f>
        <v>0</v>
      </c>
      <c r="I914">
        <f>'BANCO DE DADOS (2)'!U900</f>
        <v>0</v>
      </c>
      <c r="J914">
        <f>'BANCO DE DADOS (2)'!X900</f>
        <v>0</v>
      </c>
    </row>
    <row r="915" spans="1:10" x14ac:dyDescent="0.25">
      <c r="A915">
        <f>'BANCO DE DADOS (2)'!H901</f>
        <v>0</v>
      </c>
      <c r="B915">
        <f>'BANCO DE DADOS (2)'!L901</f>
        <v>0</v>
      </c>
      <c r="C915">
        <f>'BANCO DE DADOS (2)'!A901</f>
        <v>0</v>
      </c>
      <c r="D915">
        <f>'BANCO DE DADOS (2)'!D901</f>
        <v>0</v>
      </c>
      <c r="E915">
        <f>'BANCO DE DADOS (2)'!E901</f>
        <v>0</v>
      </c>
      <c r="F915" s="178">
        <f>'BANCO DE DADOS (2)'!G901</f>
        <v>0</v>
      </c>
      <c r="G915">
        <f>'BANCO DE DADOS (2)'!F901</f>
        <v>0</v>
      </c>
      <c r="H915">
        <f>'BANCO DE DADOS (2)'!T901</f>
        <v>0</v>
      </c>
      <c r="I915">
        <f>'BANCO DE DADOS (2)'!U901</f>
        <v>0</v>
      </c>
      <c r="J915">
        <f>'BANCO DE DADOS (2)'!X901</f>
        <v>0</v>
      </c>
    </row>
    <row r="916" spans="1:10" x14ac:dyDescent="0.25">
      <c r="A916">
        <f>'BANCO DE DADOS (2)'!H902</f>
        <v>0</v>
      </c>
      <c r="B916">
        <f>'BANCO DE DADOS (2)'!L902</f>
        <v>0</v>
      </c>
      <c r="C916">
        <f>'BANCO DE DADOS (2)'!A902</f>
        <v>0</v>
      </c>
      <c r="D916">
        <f>'BANCO DE DADOS (2)'!D902</f>
        <v>0</v>
      </c>
      <c r="E916">
        <f>'BANCO DE DADOS (2)'!E902</f>
        <v>0</v>
      </c>
      <c r="F916" s="178">
        <f>'BANCO DE DADOS (2)'!G902</f>
        <v>0</v>
      </c>
      <c r="G916">
        <f>'BANCO DE DADOS (2)'!F902</f>
        <v>0</v>
      </c>
      <c r="H916">
        <f>'BANCO DE DADOS (2)'!T902</f>
        <v>0</v>
      </c>
      <c r="I916">
        <f>'BANCO DE DADOS (2)'!U902</f>
        <v>0</v>
      </c>
      <c r="J916">
        <f>'BANCO DE DADOS (2)'!X902</f>
        <v>0</v>
      </c>
    </row>
    <row r="917" spans="1:10" x14ac:dyDescent="0.25">
      <c r="A917">
        <f>'BANCO DE DADOS (2)'!H903</f>
        <v>0</v>
      </c>
      <c r="B917">
        <f>'BANCO DE DADOS (2)'!L903</f>
        <v>0</v>
      </c>
      <c r="C917">
        <f>'BANCO DE DADOS (2)'!A903</f>
        <v>0</v>
      </c>
      <c r="D917">
        <f>'BANCO DE DADOS (2)'!D903</f>
        <v>0</v>
      </c>
      <c r="E917">
        <f>'BANCO DE DADOS (2)'!E903</f>
        <v>0</v>
      </c>
      <c r="F917" s="178">
        <f>'BANCO DE DADOS (2)'!G903</f>
        <v>0</v>
      </c>
      <c r="G917">
        <f>'BANCO DE DADOS (2)'!F903</f>
        <v>0</v>
      </c>
      <c r="H917">
        <f>'BANCO DE DADOS (2)'!T903</f>
        <v>0</v>
      </c>
      <c r="I917">
        <f>'BANCO DE DADOS (2)'!U903</f>
        <v>0</v>
      </c>
      <c r="J917">
        <f>'BANCO DE DADOS (2)'!X903</f>
        <v>0</v>
      </c>
    </row>
    <row r="918" spans="1:10" x14ac:dyDescent="0.25">
      <c r="A918">
        <f>'BANCO DE DADOS (2)'!H904</f>
        <v>0</v>
      </c>
      <c r="B918">
        <f>'BANCO DE DADOS (2)'!L904</f>
        <v>0</v>
      </c>
      <c r="C918">
        <f>'BANCO DE DADOS (2)'!A904</f>
        <v>0</v>
      </c>
      <c r="D918">
        <f>'BANCO DE DADOS (2)'!D904</f>
        <v>0</v>
      </c>
      <c r="E918">
        <f>'BANCO DE DADOS (2)'!E904</f>
        <v>0</v>
      </c>
      <c r="F918" s="178">
        <f>'BANCO DE DADOS (2)'!G904</f>
        <v>0</v>
      </c>
      <c r="G918">
        <f>'BANCO DE DADOS (2)'!F904</f>
        <v>0</v>
      </c>
      <c r="H918">
        <f>'BANCO DE DADOS (2)'!T904</f>
        <v>0</v>
      </c>
      <c r="I918">
        <f>'BANCO DE DADOS (2)'!U904</f>
        <v>0</v>
      </c>
      <c r="J918">
        <f>'BANCO DE DADOS (2)'!X904</f>
        <v>0</v>
      </c>
    </row>
    <row r="919" spans="1:10" x14ac:dyDescent="0.25">
      <c r="A919">
        <f>'BANCO DE DADOS (2)'!H905</f>
        <v>0</v>
      </c>
      <c r="B919">
        <f>'BANCO DE DADOS (2)'!L905</f>
        <v>0</v>
      </c>
      <c r="C919">
        <f>'BANCO DE DADOS (2)'!A905</f>
        <v>0</v>
      </c>
      <c r="D919">
        <f>'BANCO DE DADOS (2)'!D905</f>
        <v>0</v>
      </c>
      <c r="E919">
        <f>'BANCO DE DADOS (2)'!E905</f>
        <v>0</v>
      </c>
      <c r="F919" s="178">
        <f>'BANCO DE DADOS (2)'!G905</f>
        <v>0</v>
      </c>
      <c r="G919">
        <f>'BANCO DE DADOS (2)'!F905</f>
        <v>0</v>
      </c>
      <c r="H919">
        <f>'BANCO DE DADOS (2)'!T905</f>
        <v>0</v>
      </c>
      <c r="I919">
        <f>'BANCO DE DADOS (2)'!U905</f>
        <v>0</v>
      </c>
      <c r="J919">
        <f>'BANCO DE DADOS (2)'!X905</f>
        <v>0</v>
      </c>
    </row>
    <row r="920" spans="1:10" x14ac:dyDescent="0.25">
      <c r="A920">
        <f>'BANCO DE DADOS (2)'!H906</f>
        <v>0</v>
      </c>
      <c r="B920">
        <f>'BANCO DE DADOS (2)'!L906</f>
        <v>0</v>
      </c>
      <c r="C920">
        <f>'BANCO DE DADOS (2)'!A906</f>
        <v>0</v>
      </c>
      <c r="D920">
        <f>'BANCO DE DADOS (2)'!D906</f>
        <v>0</v>
      </c>
      <c r="E920">
        <f>'BANCO DE DADOS (2)'!E906</f>
        <v>0</v>
      </c>
      <c r="F920" s="178">
        <f>'BANCO DE DADOS (2)'!G906</f>
        <v>0</v>
      </c>
      <c r="G920">
        <f>'BANCO DE DADOS (2)'!F906</f>
        <v>0</v>
      </c>
      <c r="H920">
        <f>'BANCO DE DADOS (2)'!T906</f>
        <v>0</v>
      </c>
      <c r="I920">
        <f>'BANCO DE DADOS (2)'!U906</f>
        <v>0</v>
      </c>
      <c r="J920">
        <f>'BANCO DE DADOS (2)'!X906</f>
        <v>0</v>
      </c>
    </row>
    <row r="921" spans="1:10" x14ac:dyDescent="0.25">
      <c r="A921">
        <f>'BANCO DE DADOS (2)'!H907</f>
        <v>0</v>
      </c>
      <c r="B921">
        <f>'BANCO DE DADOS (2)'!L907</f>
        <v>0</v>
      </c>
      <c r="C921">
        <f>'BANCO DE DADOS (2)'!A907</f>
        <v>0</v>
      </c>
      <c r="D921">
        <f>'BANCO DE DADOS (2)'!D907</f>
        <v>0</v>
      </c>
      <c r="E921">
        <f>'BANCO DE DADOS (2)'!E907</f>
        <v>0</v>
      </c>
      <c r="F921" s="178">
        <f>'BANCO DE DADOS (2)'!G907</f>
        <v>0</v>
      </c>
      <c r="G921">
        <f>'BANCO DE DADOS (2)'!F907</f>
        <v>0</v>
      </c>
      <c r="H921">
        <f>'BANCO DE DADOS (2)'!T907</f>
        <v>0</v>
      </c>
      <c r="I921">
        <f>'BANCO DE DADOS (2)'!U907</f>
        <v>0</v>
      </c>
      <c r="J921">
        <f>'BANCO DE DADOS (2)'!X907</f>
        <v>0</v>
      </c>
    </row>
    <row r="922" spans="1:10" x14ac:dyDescent="0.25">
      <c r="A922">
        <f>'BANCO DE DADOS (2)'!H908</f>
        <v>0</v>
      </c>
      <c r="B922">
        <f>'BANCO DE DADOS (2)'!L908</f>
        <v>0</v>
      </c>
      <c r="C922">
        <f>'BANCO DE DADOS (2)'!A908</f>
        <v>0</v>
      </c>
      <c r="D922">
        <f>'BANCO DE DADOS (2)'!D908</f>
        <v>0</v>
      </c>
      <c r="E922">
        <f>'BANCO DE DADOS (2)'!E908</f>
        <v>0</v>
      </c>
      <c r="F922" s="178">
        <f>'BANCO DE DADOS (2)'!G908</f>
        <v>0</v>
      </c>
      <c r="G922">
        <f>'BANCO DE DADOS (2)'!F908</f>
        <v>0</v>
      </c>
      <c r="H922">
        <f>'BANCO DE DADOS (2)'!T908</f>
        <v>0</v>
      </c>
      <c r="I922">
        <f>'BANCO DE DADOS (2)'!U908</f>
        <v>0</v>
      </c>
      <c r="J922">
        <f>'BANCO DE DADOS (2)'!X908</f>
        <v>0</v>
      </c>
    </row>
    <row r="923" spans="1:10" x14ac:dyDescent="0.25">
      <c r="A923">
        <f>'BANCO DE DADOS (2)'!H909</f>
        <v>0</v>
      </c>
      <c r="B923">
        <f>'BANCO DE DADOS (2)'!L909</f>
        <v>0</v>
      </c>
      <c r="C923">
        <f>'BANCO DE DADOS (2)'!A909</f>
        <v>0</v>
      </c>
      <c r="D923">
        <f>'BANCO DE DADOS (2)'!D909</f>
        <v>0</v>
      </c>
      <c r="E923">
        <f>'BANCO DE DADOS (2)'!E909</f>
        <v>0</v>
      </c>
      <c r="F923" s="178">
        <f>'BANCO DE DADOS (2)'!G909</f>
        <v>0</v>
      </c>
      <c r="G923">
        <f>'BANCO DE DADOS (2)'!F909</f>
        <v>0</v>
      </c>
      <c r="H923">
        <f>'BANCO DE DADOS (2)'!T909</f>
        <v>0</v>
      </c>
      <c r="I923">
        <f>'BANCO DE DADOS (2)'!U909</f>
        <v>0</v>
      </c>
      <c r="J923">
        <f>'BANCO DE DADOS (2)'!X909</f>
        <v>0</v>
      </c>
    </row>
    <row r="924" spans="1:10" x14ac:dyDescent="0.25">
      <c r="A924">
        <f>'BANCO DE DADOS (2)'!H910</f>
        <v>0</v>
      </c>
      <c r="B924">
        <f>'BANCO DE DADOS (2)'!L910</f>
        <v>0</v>
      </c>
      <c r="C924">
        <f>'BANCO DE DADOS (2)'!A910</f>
        <v>0</v>
      </c>
      <c r="D924">
        <f>'BANCO DE DADOS (2)'!D910</f>
        <v>0</v>
      </c>
      <c r="E924">
        <f>'BANCO DE DADOS (2)'!E910</f>
        <v>0</v>
      </c>
      <c r="F924" s="178">
        <f>'BANCO DE DADOS (2)'!G910</f>
        <v>0</v>
      </c>
      <c r="G924">
        <f>'BANCO DE DADOS (2)'!F910</f>
        <v>0</v>
      </c>
      <c r="H924">
        <f>'BANCO DE DADOS (2)'!T910</f>
        <v>0</v>
      </c>
      <c r="I924">
        <f>'BANCO DE DADOS (2)'!U910</f>
        <v>0</v>
      </c>
      <c r="J924">
        <f>'BANCO DE DADOS (2)'!X910</f>
        <v>0</v>
      </c>
    </row>
    <row r="925" spans="1:10" x14ac:dyDescent="0.25">
      <c r="A925">
        <f>'BANCO DE DADOS (2)'!H911</f>
        <v>0</v>
      </c>
      <c r="B925">
        <f>'BANCO DE DADOS (2)'!L911</f>
        <v>0</v>
      </c>
      <c r="C925">
        <f>'BANCO DE DADOS (2)'!A911</f>
        <v>0</v>
      </c>
      <c r="D925">
        <f>'BANCO DE DADOS (2)'!D911</f>
        <v>0</v>
      </c>
      <c r="E925">
        <f>'BANCO DE DADOS (2)'!E911</f>
        <v>0</v>
      </c>
      <c r="F925" s="178">
        <f>'BANCO DE DADOS (2)'!G911</f>
        <v>0</v>
      </c>
      <c r="G925">
        <f>'BANCO DE DADOS (2)'!F911</f>
        <v>0</v>
      </c>
      <c r="H925">
        <f>'BANCO DE DADOS (2)'!T911</f>
        <v>0</v>
      </c>
      <c r="I925">
        <f>'BANCO DE DADOS (2)'!U911</f>
        <v>0</v>
      </c>
      <c r="J925">
        <f>'BANCO DE DADOS (2)'!X911</f>
        <v>0</v>
      </c>
    </row>
    <row r="926" spans="1:10" x14ac:dyDescent="0.25">
      <c r="A926">
        <f>'BANCO DE DADOS (2)'!H912</f>
        <v>0</v>
      </c>
      <c r="B926">
        <f>'BANCO DE DADOS (2)'!L912</f>
        <v>0</v>
      </c>
      <c r="C926">
        <f>'BANCO DE DADOS (2)'!A912</f>
        <v>0</v>
      </c>
      <c r="D926">
        <f>'BANCO DE DADOS (2)'!D912</f>
        <v>0</v>
      </c>
      <c r="E926">
        <f>'BANCO DE DADOS (2)'!E912</f>
        <v>0</v>
      </c>
      <c r="F926" s="178">
        <f>'BANCO DE DADOS (2)'!G912</f>
        <v>0</v>
      </c>
      <c r="G926">
        <f>'BANCO DE DADOS (2)'!F912</f>
        <v>0</v>
      </c>
      <c r="H926">
        <f>'BANCO DE DADOS (2)'!T912</f>
        <v>0</v>
      </c>
      <c r="I926">
        <f>'BANCO DE DADOS (2)'!U912</f>
        <v>0</v>
      </c>
      <c r="J926">
        <f>'BANCO DE DADOS (2)'!X912</f>
        <v>0</v>
      </c>
    </row>
    <row r="927" spans="1:10" x14ac:dyDescent="0.25">
      <c r="A927">
        <f>'BANCO DE DADOS (2)'!H913</f>
        <v>0</v>
      </c>
      <c r="B927">
        <f>'BANCO DE DADOS (2)'!L913</f>
        <v>0</v>
      </c>
      <c r="C927">
        <f>'BANCO DE DADOS (2)'!A913</f>
        <v>0</v>
      </c>
      <c r="D927">
        <f>'BANCO DE DADOS (2)'!D913</f>
        <v>0</v>
      </c>
      <c r="E927">
        <f>'BANCO DE DADOS (2)'!E913</f>
        <v>0</v>
      </c>
      <c r="F927" s="178">
        <f>'BANCO DE DADOS (2)'!G913</f>
        <v>0</v>
      </c>
      <c r="G927">
        <f>'BANCO DE DADOS (2)'!F913</f>
        <v>0</v>
      </c>
      <c r="H927">
        <f>'BANCO DE DADOS (2)'!T913</f>
        <v>0</v>
      </c>
      <c r="I927">
        <f>'BANCO DE DADOS (2)'!U913</f>
        <v>0</v>
      </c>
      <c r="J927">
        <f>'BANCO DE DADOS (2)'!X913</f>
        <v>0</v>
      </c>
    </row>
    <row r="928" spans="1:10" x14ac:dyDescent="0.25">
      <c r="A928">
        <f>'BANCO DE DADOS (2)'!H914</f>
        <v>0</v>
      </c>
      <c r="B928">
        <f>'BANCO DE DADOS (2)'!L914</f>
        <v>0</v>
      </c>
      <c r="C928">
        <f>'BANCO DE DADOS (2)'!A914</f>
        <v>0</v>
      </c>
      <c r="D928">
        <f>'BANCO DE DADOS (2)'!D914</f>
        <v>0</v>
      </c>
      <c r="E928">
        <f>'BANCO DE DADOS (2)'!E914</f>
        <v>0</v>
      </c>
      <c r="F928" s="178">
        <f>'BANCO DE DADOS (2)'!G914</f>
        <v>0</v>
      </c>
      <c r="G928">
        <f>'BANCO DE DADOS (2)'!F914</f>
        <v>0</v>
      </c>
      <c r="H928">
        <f>'BANCO DE DADOS (2)'!T914</f>
        <v>0</v>
      </c>
      <c r="I928">
        <f>'BANCO DE DADOS (2)'!U914</f>
        <v>0</v>
      </c>
      <c r="J928">
        <f>'BANCO DE DADOS (2)'!X914</f>
        <v>0</v>
      </c>
    </row>
    <row r="929" spans="1:10" x14ac:dyDescent="0.25">
      <c r="A929">
        <f>'BANCO DE DADOS (2)'!H915</f>
        <v>0</v>
      </c>
      <c r="B929">
        <f>'BANCO DE DADOS (2)'!L915</f>
        <v>0</v>
      </c>
      <c r="C929">
        <f>'BANCO DE DADOS (2)'!A915</f>
        <v>0</v>
      </c>
      <c r="D929">
        <f>'BANCO DE DADOS (2)'!D915</f>
        <v>0</v>
      </c>
      <c r="E929">
        <f>'BANCO DE DADOS (2)'!E915</f>
        <v>0</v>
      </c>
      <c r="F929" s="178">
        <f>'BANCO DE DADOS (2)'!G915</f>
        <v>0</v>
      </c>
      <c r="G929">
        <f>'BANCO DE DADOS (2)'!F915</f>
        <v>0</v>
      </c>
      <c r="H929">
        <f>'BANCO DE DADOS (2)'!T915</f>
        <v>0</v>
      </c>
      <c r="I929">
        <f>'BANCO DE DADOS (2)'!U915</f>
        <v>0</v>
      </c>
      <c r="J929">
        <f>'BANCO DE DADOS (2)'!X915</f>
        <v>0</v>
      </c>
    </row>
    <row r="930" spans="1:10" x14ac:dyDescent="0.25">
      <c r="A930">
        <f>'BANCO DE DADOS (2)'!H916</f>
        <v>0</v>
      </c>
      <c r="B930">
        <f>'BANCO DE DADOS (2)'!L916</f>
        <v>0</v>
      </c>
      <c r="C930">
        <f>'BANCO DE DADOS (2)'!A916</f>
        <v>0</v>
      </c>
      <c r="D930">
        <f>'BANCO DE DADOS (2)'!D916</f>
        <v>0</v>
      </c>
      <c r="E930">
        <f>'BANCO DE DADOS (2)'!E916</f>
        <v>0</v>
      </c>
      <c r="F930" s="178">
        <f>'BANCO DE DADOS (2)'!G916</f>
        <v>0</v>
      </c>
      <c r="G930">
        <f>'BANCO DE DADOS (2)'!F916</f>
        <v>0</v>
      </c>
      <c r="H930">
        <f>'BANCO DE DADOS (2)'!T916</f>
        <v>0</v>
      </c>
      <c r="I930">
        <f>'BANCO DE DADOS (2)'!U916</f>
        <v>0</v>
      </c>
      <c r="J930">
        <f>'BANCO DE DADOS (2)'!X916</f>
        <v>0</v>
      </c>
    </row>
    <row r="931" spans="1:10" x14ac:dyDescent="0.25">
      <c r="A931">
        <f>'BANCO DE DADOS (2)'!H917</f>
        <v>0</v>
      </c>
      <c r="B931">
        <f>'BANCO DE DADOS (2)'!L917</f>
        <v>0</v>
      </c>
      <c r="C931">
        <f>'BANCO DE DADOS (2)'!A917</f>
        <v>0</v>
      </c>
      <c r="D931">
        <f>'BANCO DE DADOS (2)'!D917</f>
        <v>0</v>
      </c>
      <c r="E931">
        <f>'BANCO DE DADOS (2)'!E917</f>
        <v>0</v>
      </c>
      <c r="F931" s="178">
        <f>'BANCO DE DADOS (2)'!G917</f>
        <v>0</v>
      </c>
      <c r="G931">
        <f>'BANCO DE DADOS (2)'!F917</f>
        <v>0</v>
      </c>
      <c r="H931">
        <f>'BANCO DE DADOS (2)'!T917</f>
        <v>0</v>
      </c>
      <c r="I931">
        <f>'BANCO DE DADOS (2)'!U917</f>
        <v>0</v>
      </c>
      <c r="J931">
        <f>'BANCO DE DADOS (2)'!X917</f>
        <v>0</v>
      </c>
    </row>
    <row r="932" spans="1:10" x14ac:dyDescent="0.25">
      <c r="A932">
        <f>'BANCO DE DADOS (2)'!H918</f>
        <v>0</v>
      </c>
      <c r="B932">
        <f>'BANCO DE DADOS (2)'!L918</f>
        <v>0</v>
      </c>
      <c r="C932">
        <f>'BANCO DE DADOS (2)'!A918</f>
        <v>0</v>
      </c>
      <c r="D932">
        <f>'BANCO DE DADOS (2)'!D918</f>
        <v>0</v>
      </c>
      <c r="E932">
        <f>'BANCO DE DADOS (2)'!E918</f>
        <v>0</v>
      </c>
      <c r="F932" s="178">
        <f>'BANCO DE DADOS (2)'!G918</f>
        <v>0</v>
      </c>
      <c r="G932">
        <f>'BANCO DE DADOS (2)'!F918</f>
        <v>0</v>
      </c>
      <c r="H932">
        <f>'BANCO DE DADOS (2)'!T918</f>
        <v>0</v>
      </c>
      <c r="I932">
        <f>'BANCO DE DADOS (2)'!U918</f>
        <v>0</v>
      </c>
      <c r="J932">
        <f>'BANCO DE DADOS (2)'!X918</f>
        <v>0</v>
      </c>
    </row>
    <row r="933" spans="1:10" x14ac:dyDescent="0.25">
      <c r="A933">
        <f>'BANCO DE DADOS (2)'!H919</f>
        <v>0</v>
      </c>
      <c r="B933">
        <f>'BANCO DE DADOS (2)'!L919</f>
        <v>0</v>
      </c>
      <c r="C933">
        <f>'BANCO DE DADOS (2)'!A919</f>
        <v>0</v>
      </c>
      <c r="D933">
        <f>'BANCO DE DADOS (2)'!D919</f>
        <v>0</v>
      </c>
      <c r="E933">
        <f>'BANCO DE DADOS (2)'!E919</f>
        <v>0</v>
      </c>
      <c r="F933" s="178">
        <f>'BANCO DE DADOS (2)'!G919</f>
        <v>0</v>
      </c>
      <c r="G933">
        <f>'BANCO DE DADOS (2)'!F919</f>
        <v>0</v>
      </c>
      <c r="H933">
        <f>'BANCO DE DADOS (2)'!T919</f>
        <v>0</v>
      </c>
      <c r="I933">
        <f>'BANCO DE DADOS (2)'!U919</f>
        <v>0</v>
      </c>
      <c r="J933">
        <f>'BANCO DE DADOS (2)'!X919</f>
        <v>0</v>
      </c>
    </row>
    <row r="934" spans="1:10" x14ac:dyDescent="0.25">
      <c r="A934">
        <f>'BANCO DE DADOS (2)'!H920</f>
        <v>0</v>
      </c>
      <c r="B934">
        <f>'BANCO DE DADOS (2)'!L920</f>
        <v>0</v>
      </c>
      <c r="C934">
        <f>'BANCO DE DADOS (2)'!A920</f>
        <v>0</v>
      </c>
      <c r="D934">
        <f>'BANCO DE DADOS (2)'!D920</f>
        <v>0</v>
      </c>
      <c r="E934">
        <f>'BANCO DE DADOS (2)'!E920</f>
        <v>0</v>
      </c>
      <c r="F934" s="178">
        <f>'BANCO DE DADOS (2)'!G920</f>
        <v>0</v>
      </c>
      <c r="G934">
        <f>'BANCO DE DADOS (2)'!F920</f>
        <v>0</v>
      </c>
      <c r="H934">
        <f>'BANCO DE DADOS (2)'!T920</f>
        <v>0</v>
      </c>
      <c r="I934">
        <f>'BANCO DE DADOS (2)'!U920</f>
        <v>0</v>
      </c>
      <c r="J934">
        <f>'BANCO DE DADOS (2)'!X920</f>
        <v>0</v>
      </c>
    </row>
    <row r="935" spans="1:10" x14ac:dyDescent="0.25">
      <c r="A935">
        <f>'BANCO DE DADOS (2)'!H921</f>
        <v>0</v>
      </c>
      <c r="B935">
        <f>'BANCO DE DADOS (2)'!L921</f>
        <v>0</v>
      </c>
      <c r="C935">
        <f>'BANCO DE DADOS (2)'!A921</f>
        <v>0</v>
      </c>
      <c r="D935">
        <f>'BANCO DE DADOS (2)'!D921</f>
        <v>0</v>
      </c>
      <c r="E935">
        <f>'BANCO DE DADOS (2)'!E921</f>
        <v>0</v>
      </c>
      <c r="F935" s="178">
        <f>'BANCO DE DADOS (2)'!G921</f>
        <v>0</v>
      </c>
      <c r="G935">
        <f>'BANCO DE DADOS (2)'!F921</f>
        <v>0</v>
      </c>
      <c r="H935">
        <f>'BANCO DE DADOS (2)'!T921</f>
        <v>0</v>
      </c>
      <c r="I935">
        <f>'BANCO DE DADOS (2)'!U921</f>
        <v>0</v>
      </c>
      <c r="J935">
        <f>'BANCO DE DADOS (2)'!X921</f>
        <v>0</v>
      </c>
    </row>
    <row r="936" spans="1:10" x14ac:dyDescent="0.25">
      <c r="A936">
        <f>'BANCO DE DADOS (2)'!H922</f>
        <v>0</v>
      </c>
      <c r="B936">
        <f>'BANCO DE DADOS (2)'!L922</f>
        <v>0</v>
      </c>
      <c r="C936">
        <f>'BANCO DE DADOS (2)'!A922</f>
        <v>0</v>
      </c>
      <c r="D936">
        <f>'BANCO DE DADOS (2)'!D922</f>
        <v>0</v>
      </c>
      <c r="E936">
        <f>'BANCO DE DADOS (2)'!E922</f>
        <v>0</v>
      </c>
      <c r="F936" s="178">
        <f>'BANCO DE DADOS (2)'!G922</f>
        <v>0</v>
      </c>
      <c r="G936">
        <f>'BANCO DE DADOS (2)'!F922</f>
        <v>0</v>
      </c>
      <c r="H936">
        <f>'BANCO DE DADOS (2)'!T922</f>
        <v>0</v>
      </c>
      <c r="I936">
        <f>'BANCO DE DADOS (2)'!U922</f>
        <v>0</v>
      </c>
      <c r="J936">
        <f>'BANCO DE DADOS (2)'!X922</f>
        <v>0</v>
      </c>
    </row>
    <row r="937" spans="1:10" x14ac:dyDescent="0.25">
      <c r="A937">
        <f>'BANCO DE DADOS (2)'!H923</f>
        <v>0</v>
      </c>
      <c r="B937">
        <f>'BANCO DE DADOS (2)'!L923</f>
        <v>0</v>
      </c>
      <c r="C937">
        <f>'BANCO DE DADOS (2)'!A923</f>
        <v>0</v>
      </c>
      <c r="D937">
        <f>'BANCO DE DADOS (2)'!D923</f>
        <v>0</v>
      </c>
      <c r="E937">
        <f>'BANCO DE DADOS (2)'!E923</f>
        <v>0</v>
      </c>
      <c r="F937" s="178">
        <f>'BANCO DE DADOS (2)'!G923</f>
        <v>0</v>
      </c>
      <c r="G937">
        <f>'BANCO DE DADOS (2)'!F923</f>
        <v>0</v>
      </c>
      <c r="H937">
        <f>'BANCO DE DADOS (2)'!T923</f>
        <v>0</v>
      </c>
      <c r="I937">
        <f>'BANCO DE DADOS (2)'!U923</f>
        <v>0</v>
      </c>
      <c r="J937">
        <f>'BANCO DE DADOS (2)'!X923</f>
        <v>0</v>
      </c>
    </row>
    <row r="938" spans="1:10" x14ac:dyDescent="0.25">
      <c r="A938">
        <f>'BANCO DE DADOS (2)'!H924</f>
        <v>0</v>
      </c>
      <c r="B938">
        <f>'BANCO DE DADOS (2)'!L924</f>
        <v>0</v>
      </c>
      <c r="C938">
        <f>'BANCO DE DADOS (2)'!A924</f>
        <v>0</v>
      </c>
      <c r="D938">
        <f>'BANCO DE DADOS (2)'!D924</f>
        <v>0</v>
      </c>
      <c r="E938">
        <f>'BANCO DE DADOS (2)'!E924</f>
        <v>0</v>
      </c>
      <c r="F938" s="178">
        <f>'BANCO DE DADOS (2)'!G924</f>
        <v>0</v>
      </c>
      <c r="G938">
        <f>'BANCO DE DADOS (2)'!F924</f>
        <v>0</v>
      </c>
      <c r="H938">
        <f>'BANCO DE DADOS (2)'!T924</f>
        <v>0</v>
      </c>
      <c r="I938">
        <f>'BANCO DE DADOS (2)'!U924</f>
        <v>0</v>
      </c>
      <c r="J938">
        <f>'BANCO DE DADOS (2)'!X924</f>
        <v>0</v>
      </c>
    </row>
    <row r="939" spans="1:10" x14ac:dyDescent="0.25">
      <c r="A939">
        <f>'BANCO DE DADOS (2)'!H925</f>
        <v>0</v>
      </c>
      <c r="B939">
        <f>'BANCO DE DADOS (2)'!L925</f>
        <v>0</v>
      </c>
      <c r="C939">
        <f>'BANCO DE DADOS (2)'!A925</f>
        <v>0</v>
      </c>
      <c r="D939">
        <f>'BANCO DE DADOS (2)'!D925</f>
        <v>0</v>
      </c>
      <c r="E939">
        <f>'BANCO DE DADOS (2)'!E925</f>
        <v>0</v>
      </c>
      <c r="F939" s="178">
        <f>'BANCO DE DADOS (2)'!G925</f>
        <v>0</v>
      </c>
      <c r="G939">
        <f>'BANCO DE DADOS (2)'!F925</f>
        <v>0</v>
      </c>
      <c r="H939">
        <f>'BANCO DE DADOS (2)'!T925</f>
        <v>0</v>
      </c>
      <c r="I939">
        <f>'BANCO DE DADOS (2)'!U925</f>
        <v>0</v>
      </c>
      <c r="J939">
        <f>'BANCO DE DADOS (2)'!X925</f>
        <v>0</v>
      </c>
    </row>
    <row r="940" spans="1:10" x14ac:dyDescent="0.25">
      <c r="A940">
        <f>'BANCO DE DADOS (2)'!H926</f>
        <v>0</v>
      </c>
      <c r="B940">
        <f>'BANCO DE DADOS (2)'!L926</f>
        <v>0</v>
      </c>
      <c r="C940">
        <f>'BANCO DE DADOS (2)'!A926</f>
        <v>0</v>
      </c>
      <c r="D940">
        <f>'BANCO DE DADOS (2)'!D926</f>
        <v>0</v>
      </c>
      <c r="E940">
        <f>'BANCO DE DADOS (2)'!E926</f>
        <v>0</v>
      </c>
      <c r="F940" s="178">
        <f>'BANCO DE DADOS (2)'!G926</f>
        <v>0</v>
      </c>
      <c r="G940">
        <f>'BANCO DE DADOS (2)'!F926</f>
        <v>0</v>
      </c>
      <c r="H940">
        <f>'BANCO DE DADOS (2)'!T926</f>
        <v>0</v>
      </c>
      <c r="I940">
        <f>'BANCO DE DADOS (2)'!U926</f>
        <v>0</v>
      </c>
      <c r="J940">
        <f>'BANCO DE DADOS (2)'!X926</f>
        <v>0</v>
      </c>
    </row>
    <row r="941" spans="1:10" x14ac:dyDescent="0.25">
      <c r="A941">
        <f>'BANCO DE DADOS (2)'!H927</f>
        <v>0</v>
      </c>
      <c r="B941">
        <f>'BANCO DE DADOS (2)'!L927</f>
        <v>0</v>
      </c>
      <c r="C941">
        <f>'BANCO DE DADOS (2)'!A927</f>
        <v>0</v>
      </c>
      <c r="D941">
        <f>'BANCO DE DADOS (2)'!D927</f>
        <v>0</v>
      </c>
      <c r="E941">
        <f>'BANCO DE DADOS (2)'!E927</f>
        <v>0</v>
      </c>
      <c r="F941" s="178">
        <f>'BANCO DE DADOS (2)'!G927</f>
        <v>0</v>
      </c>
      <c r="G941">
        <f>'BANCO DE DADOS (2)'!F927</f>
        <v>0</v>
      </c>
      <c r="H941">
        <f>'BANCO DE DADOS (2)'!T927</f>
        <v>0</v>
      </c>
      <c r="I941">
        <f>'BANCO DE DADOS (2)'!U927</f>
        <v>0</v>
      </c>
      <c r="J941">
        <f>'BANCO DE DADOS (2)'!X927</f>
        <v>0</v>
      </c>
    </row>
    <row r="942" spans="1:10" x14ac:dyDescent="0.25">
      <c r="A942">
        <f>'BANCO DE DADOS (2)'!H928</f>
        <v>0</v>
      </c>
      <c r="B942">
        <f>'BANCO DE DADOS (2)'!L928</f>
        <v>0</v>
      </c>
      <c r="C942">
        <f>'BANCO DE DADOS (2)'!A928</f>
        <v>0</v>
      </c>
      <c r="D942">
        <f>'BANCO DE DADOS (2)'!D928</f>
        <v>0</v>
      </c>
      <c r="E942">
        <f>'BANCO DE DADOS (2)'!E928</f>
        <v>0</v>
      </c>
      <c r="F942" s="178">
        <f>'BANCO DE DADOS (2)'!G928</f>
        <v>0</v>
      </c>
      <c r="G942">
        <f>'BANCO DE DADOS (2)'!F928</f>
        <v>0</v>
      </c>
      <c r="H942">
        <f>'BANCO DE DADOS (2)'!T928</f>
        <v>0</v>
      </c>
      <c r="I942">
        <f>'BANCO DE DADOS (2)'!U928</f>
        <v>0</v>
      </c>
      <c r="J942">
        <f>'BANCO DE DADOS (2)'!X928</f>
        <v>0</v>
      </c>
    </row>
    <row r="943" spans="1:10" x14ac:dyDescent="0.25">
      <c r="A943">
        <f>'BANCO DE DADOS (2)'!H929</f>
        <v>0</v>
      </c>
      <c r="B943">
        <f>'BANCO DE DADOS (2)'!L929</f>
        <v>0</v>
      </c>
      <c r="C943">
        <f>'BANCO DE DADOS (2)'!A929</f>
        <v>0</v>
      </c>
      <c r="D943">
        <f>'BANCO DE DADOS (2)'!D929</f>
        <v>0</v>
      </c>
      <c r="E943">
        <f>'BANCO DE DADOS (2)'!E929</f>
        <v>0</v>
      </c>
      <c r="F943" s="178">
        <f>'BANCO DE DADOS (2)'!G929</f>
        <v>0</v>
      </c>
      <c r="G943">
        <f>'BANCO DE DADOS (2)'!F929</f>
        <v>0</v>
      </c>
      <c r="H943">
        <f>'BANCO DE DADOS (2)'!T929</f>
        <v>0</v>
      </c>
      <c r="I943">
        <f>'BANCO DE DADOS (2)'!U929</f>
        <v>0</v>
      </c>
      <c r="J943">
        <f>'BANCO DE DADOS (2)'!X929</f>
        <v>0</v>
      </c>
    </row>
    <row r="944" spans="1:10" x14ac:dyDescent="0.25">
      <c r="A944">
        <f>'BANCO DE DADOS (2)'!H930</f>
        <v>0</v>
      </c>
      <c r="B944">
        <f>'BANCO DE DADOS (2)'!L930</f>
        <v>0</v>
      </c>
      <c r="C944">
        <f>'BANCO DE DADOS (2)'!A930</f>
        <v>0</v>
      </c>
      <c r="D944">
        <f>'BANCO DE DADOS (2)'!D930</f>
        <v>0</v>
      </c>
      <c r="E944">
        <f>'BANCO DE DADOS (2)'!E930</f>
        <v>0</v>
      </c>
      <c r="F944" s="178">
        <f>'BANCO DE DADOS (2)'!G930</f>
        <v>0</v>
      </c>
      <c r="G944">
        <f>'BANCO DE DADOS (2)'!F930</f>
        <v>0</v>
      </c>
      <c r="H944">
        <f>'BANCO DE DADOS (2)'!T930</f>
        <v>0</v>
      </c>
      <c r="I944">
        <f>'BANCO DE DADOS (2)'!U930</f>
        <v>0</v>
      </c>
      <c r="J944">
        <f>'BANCO DE DADOS (2)'!X930</f>
        <v>0</v>
      </c>
    </row>
    <row r="945" spans="1:10" x14ac:dyDescent="0.25">
      <c r="A945">
        <f>'BANCO DE DADOS (2)'!H931</f>
        <v>0</v>
      </c>
      <c r="B945">
        <f>'BANCO DE DADOS (2)'!L931</f>
        <v>0</v>
      </c>
      <c r="C945">
        <f>'BANCO DE DADOS (2)'!A931</f>
        <v>0</v>
      </c>
      <c r="D945">
        <f>'BANCO DE DADOS (2)'!D931</f>
        <v>0</v>
      </c>
      <c r="E945">
        <f>'BANCO DE DADOS (2)'!E931</f>
        <v>0</v>
      </c>
      <c r="F945" s="178">
        <f>'BANCO DE DADOS (2)'!G931</f>
        <v>0</v>
      </c>
      <c r="G945">
        <f>'BANCO DE DADOS (2)'!F931</f>
        <v>0</v>
      </c>
      <c r="H945">
        <f>'BANCO DE DADOS (2)'!T931</f>
        <v>0</v>
      </c>
      <c r="I945">
        <f>'BANCO DE DADOS (2)'!U931</f>
        <v>0</v>
      </c>
      <c r="J945">
        <f>'BANCO DE DADOS (2)'!X931</f>
        <v>0</v>
      </c>
    </row>
    <row r="946" spans="1:10" x14ac:dyDescent="0.25">
      <c r="A946">
        <f>'BANCO DE DADOS (2)'!H932</f>
        <v>0</v>
      </c>
      <c r="B946">
        <f>'BANCO DE DADOS (2)'!L932</f>
        <v>0</v>
      </c>
      <c r="C946">
        <f>'BANCO DE DADOS (2)'!A932</f>
        <v>0</v>
      </c>
      <c r="D946">
        <f>'BANCO DE DADOS (2)'!D932</f>
        <v>0</v>
      </c>
      <c r="E946">
        <f>'BANCO DE DADOS (2)'!E932</f>
        <v>0</v>
      </c>
      <c r="F946" s="178">
        <f>'BANCO DE DADOS (2)'!G932</f>
        <v>0</v>
      </c>
      <c r="G946">
        <f>'BANCO DE DADOS (2)'!F932</f>
        <v>0</v>
      </c>
      <c r="H946">
        <f>'BANCO DE DADOS (2)'!T932</f>
        <v>0</v>
      </c>
      <c r="I946">
        <f>'BANCO DE DADOS (2)'!U932</f>
        <v>0</v>
      </c>
      <c r="J946">
        <f>'BANCO DE DADOS (2)'!X932</f>
        <v>0</v>
      </c>
    </row>
    <row r="947" spans="1:10" x14ac:dyDescent="0.25">
      <c r="A947">
        <f>'BANCO DE DADOS (2)'!H933</f>
        <v>0</v>
      </c>
      <c r="B947">
        <f>'BANCO DE DADOS (2)'!L933</f>
        <v>0</v>
      </c>
      <c r="C947">
        <f>'BANCO DE DADOS (2)'!A933</f>
        <v>0</v>
      </c>
      <c r="D947">
        <f>'BANCO DE DADOS (2)'!D933</f>
        <v>0</v>
      </c>
      <c r="E947">
        <f>'BANCO DE DADOS (2)'!E933</f>
        <v>0</v>
      </c>
      <c r="F947" s="178">
        <f>'BANCO DE DADOS (2)'!G933</f>
        <v>0</v>
      </c>
      <c r="G947">
        <f>'BANCO DE DADOS (2)'!F933</f>
        <v>0</v>
      </c>
      <c r="H947">
        <f>'BANCO DE DADOS (2)'!T933</f>
        <v>0</v>
      </c>
      <c r="I947">
        <f>'BANCO DE DADOS (2)'!U933</f>
        <v>0</v>
      </c>
      <c r="J947">
        <f>'BANCO DE DADOS (2)'!X933</f>
        <v>0</v>
      </c>
    </row>
    <row r="948" spans="1:10" x14ac:dyDescent="0.25">
      <c r="A948">
        <f>'BANCO DE DADOS (2)'!H934</f>
        <v>0</v>
      </c>
      <c r="B948">
        <f>'BANCO DE DADOS (2)'!L934</f>
        <v>0</v>
      </c>
      <c r="C948">
        <f>'BANCO DE DADOS (2)'!A934</f>
        <v>0</v>
      </c>
      <c r="D948">
        <f>'BANCO DE DADOS (2)'!D934</f>
        <v>0</v>
      </c>
      <c r="E948">
        <f>'BANCO DE DADOS (2)'!E934</f>
        <v>0</v>
      </c>
      <c r="F948" s="178">
        <f>'BANCO DE DADOS (2)'!G934</f>
        <v>0</v>
      </c>
      <c r="G948">
        <f>'BANCO DE DADOS (2)'!F934</f>
        <v>0</v>
      </c>
      <c r="H948">
        <f>'BANCO DE DADOS (2)'!T934</f>
        <v>0</v>
      </c>
      <c r="I948">
        <f>'BANCO DE DADOS (2)'!U934</f>
        <v>0</v>
      </c>
      <c r="J948">
        <f>'BANCO DE DADOS (2)'!X934</f>
        <v>0</v>
      </c>
    </row>
    <row r="949" spans="1:10" x14ac:dyDescent="0.25">
      <c r="A949">
        <f>'BANCO DE DADOS (2)'!H935</f>
        <v>0</v>
      </c>
      <c r="B949">
        <f>'BANCO DE DADOS (2)'!L935</f>
        <v>0</v>
      </c>
      <c r="C949">
        <f>'BANCO DE DADOS (2)'!A935</f>
        <v>0</v>
      </c>
      <c r="D949">
        <f>'BANCO DE DADOS (2)'!D935</f>
        <v>0</v>
      </c>
      <c r="E949">
        <f>'BANCO DE DADOS (2)'!E935</f>
        <v>0</v>
      </c>
      <c r="F949" s="178">
        <f>'BANCO DE DADOS (2)'!G935</f>
        <v>0</v>
      </c>
      <c r="G949">
        <f>'BANCO DE DADOS (2)'!F935</f>
        <v>0</v>
      </c>
      <c r="H949">
        <f>'BANCO DE DADOS (2)'!T935</f>
        <v>0</v>
      </c>
      <c r="I949">
        <f>'BANCO DE DADOS (2)'!U935</f>
        <v>0</v>
      </c>
      <c r="J949">
        <f>'BANCO DE DADOS (2)'!X935</f>
        <v>0</v>
      </c>
    </row>
    <row r="950" spans="1:10" x14ac:dyDescent="0.25">
      <c r="A950">
        <f>'BANCO DE DADOS (2)'!H936</f>
        <v>0</v>
      </c>
      <c r="B950">
        <f>'BANCO DE DADOS (2)'!L936</f>
        <v>0</v>
      </c>
      <c r="C950">
        <f>'BANCO DE DADOS (2)'!A936</f>
        <v>0</v>
      </c>
      <c r="D950">
        <f>'BANCO DE DADOS (2)'!D936</f>
        <v>0</v>
      </c>
      <c r="E950">
        <f>'BANCO DE DADOS (2)'!E936</f>
        <v>0</v>
      </c>
      <c r="F950" s="178">
        <f>'BANCO DE DADOS (2)'!G936</f>
        <v>0</v>
      </c>
      <c r="G950">
        <f>'BANCO DE DADOS (2)'!F936</f>
        <v>0</v>
      </c>
      <c r="H950">
        <f>'BANCO DE DADOS (2)'!T936</f>
        <v>0</v>
      </c>
      <c r="I950">
        <f>'BANCO DE DADOS (2)'!U936</f>
        <v>0</v>
      </c>
      <c r="J950">
        <f>'BANCO DE DADOS (2)'!X936</f>
        <v>0</v>
      </c>
    </row>
    <row r="951" spans="1:10" x14ac:dyDescent="0.25">
      <c r="A951">
        <f>'BANCO DE DADOS (2)'!H937</f>
        <v>0</v>
      </c>
      <c r="B951">
        <f>'BANCO DE DADOS (2)'!L937</f>
        <v>0</v>
      </c>
      <c r="C951">
        <f>'BANCO DE DADOS (2)'!A937</f>
        <v>0</v>
      </c>
      <c r="D951">
        <f>'BANCO DE DADOS (2)'!D937</f>
        <v>0</v>
      </c>
      <c r="E951">
        <f>'BANCO DE DADOS (2)'!E937</f>
        <v>0</v>
      </c>
      <c r="F951" s="178">
        <f>'BANCO DE DADOS (2)'!G937</f>
        <v>0</v>
      </c>
      <c r="G951">
        <f>'BANCO DE DADOS (2)'!F937</f>
        <v>0</v>
      </c>
      <c r="H951">
        <f>'BANCO DE DADOS (2)'!T937</f>
        <v>0</v>
      </c>
      <c r="I951">
        <f>'BANCO DE DADOS (2)'!U937</f>
        <v>0</v>
      </c>
      <c r="J951">
        <f>'BANCO DE DADOS (2)'!X937</f>
        <v>0</v>
      </c>
    </row>
    <row r="952" spans="1:10" x14ac:dyDescent="0.25">
      <c r="A952">
        <f>'BANCO DE DADOS (2)'!H938</f>
        <v>0</v>
      </c>
      <c r="B952">
        <f>'BANCO DE DADOS (2)'!L938</f>
        <v>0</v>
      </c>
      <c r="C952">
        <f>'BANCO DE DADOS (2)'!A938</f>
        <v>0</v>
      </c>
      <c r="D952">
        <f>'BANCO DE DADOS (2)'!D938</f>
        <v>0</v>
      </c>
      <c r="E952">
        <f>'BANCO DE DADOS (2)'!E938</f>
        <v>0</v>
      </c>
      <c r="F952" s="178">
        <f>'BANCO DE DADOS (2)'!G938</f>
        <v>0</v>
      </c>
      <c r="G952">
        <f>'BANCO DE DADOS (2)'!F938</f>
        <v>0</v>
      </c>
      <c r="H952">
        <f>'BANCO DE DADOS (2)'!T938</f>
        <v>0</v>
      </c>
      <c r="I952">
        <f>'BANCO DE DADOS (2)'!U938</f>
        <v>0</v>
      </c>
      <c r="J952">
        <f>'BANCO DE DADOS (2)'!X938</f>
        <v>0</v>
      </c>
    </row>
    <row r="953" spans="1:10" x14ac:dyDescent="0.25">
      <c r="A953">
        <f>'BANCO DE DADOS (2)'!H939</f>
        <v>0</v>
      </c>
      <c r="B953">
        <f>'BANCO DE DADOS (2)'!L939</f>
        <v>0</v>
      </c>
      <c r="C953">
        <f>'BANCO DE DADOS (2)'!A939</f>
        <v>0</v>
      </c>
      <c r="D953">
        <f>'BANCO DE DADOS (2)'!D939</f>
        <v>0</v>
      </c>
      <c r="E953">
        <f>'BANCO DE DADOS (2)'!E939</f>
        <v>0</v>
      </c>
      <c r="F953" s="178">
        <f>'BANCO DE DADOS (2)'!G939</f>
        <v>0</v>
      </c>
      <c r="G953">
        <f>'BANCO DE DADOS (2)'!F939</f>
        <v>0</v>
      </c>
      <c r="H953">
        <f>'BANCO DE DADOS (2)'!T939</f>
        <v>0</v>
      </c>
      <c r="I953">
        <f>'BANCO DE DADOS (2)'!U939</f>
        <v>0</v>
      </c>
      <c r="J953">
        <f>'BANCO DE DADOS (2)'!X939</f>
        <v>0</v>
      </c>
    </row>
    <row r="954" spans="1:10" x14ac:dyDescent="0.25">
      <c r="A954">
        <f>'BANCO DE DADOS (2)'!H940</f>
        <v>0</v>
      </c>
      <c r="B954">
        <f>'BANCO DE DADOS (2)'!L940</f>
        <v>0</v>
      </c>
      <c r="C954">
        <f>'BANCO DE DADOS (2)'!A940</f>
        <v>0</v>
      </c>
      <c r="D954">
        <f>'BANCO DE DADOS (2)'!D940</f>
        <v>0</v>
      </c>
      <c r="E954">
        <f>'BANCO DE DADOS (2)'!E940</f>
        <v>0</v>
      </c>
      <c r="F954" s="178">
        <f>'BANCO DE DADOS (2)'!G940</f>
        <v>0</v>
      </c>
      <c r="G954">
        <f>'BANCO DE DADOS (2)'!F940</f>
        <v>0</v>
      </c>
      <c r="H954">
        <f>'BANCO DE DADOS (2)'!T940</f>
        <v>0</v>
      </c>
      <c r="I954">
        <f>'BANCO DE DADOS (2)'!U940</f>
        <v>0</v>
      </c>
      <c r="J954">
        <f>'BANCO DE DADOS (2)'!X940</f>
        <v>0</v>
      </c>
    </row>
    <row r="955" spans="1:10" x14ac:dyDescent="0.25">
      <c r="A955">
        <f>'BANCO DE DADOS (2)'!H941</f>
        <v>0</v>
      </c>
      <c r="B955">
        <f>'BANCO DE DADOS (2)'!L941</f>
        <v>0</v>
      </c>
      <c r="C955">
        <f>'BANCO DE DADOS (2)'!A941</f>
        <v>0</v>
      </c>
      <c r="D955">
        <f>'BANCO DE DADOS (2)'!D941</f>
        <v>0</v>
      </c>
      <c r="E955">
        <f>'BANCO DE DADOS (2)'!E941</f>
        <v>0</v>
      </c>
      <c r="F955" s="178">
        <f>'BANCO DE DADOS (2)'!G941</f>
        <v>0</v>
      </c>
      <c r="G955">
        <f>'BANCO DE DADOS (2)'!F941</f>
        <v>0</v>
      </c>
      <c r="H955">
        <f>'BANCO DE DADOS (2)'!T941</f>
        <v>0</v>
      </c>
      <c r="I955">
        <f>'BANCO DE DADOS (2)'!U941</f>
        <v>0</v>
      </c>
      <c r="J955">
        <f>'BANCO DE DADOS (2)'!X941</f>
        <v>0</v>
      </c>
    </row>
    <row r="956" spans="1:10" x14ac:dyDescent="0.25">
      <c r="A956">
        <f>'BANCO DE DADOS (2)'!H942</f>
        <v>0</v>
      </c>
      <c r="B956">
        <f>'BANCO DE DADOS (2)'!L942</f>
        <v>0</v>
      </c>
      <c r="C956">
        <f>'BANCO DE DADOS (2)'!A942</f>
        <v>0</v>
      </c>
      <c r="D956">
        <f>'BANCO DE DADOS (2)'!D942</f>
        <v>0</v>
      </c>
      <c r="E956">
        <f>'BANCO DE DADOS (2)'!E942</f>
        <v>0</v>
      </c>
      <c r="F956" s="178">
        <f>'BANCO DE DADOS (2)'!G942</f>
        <v>0</v>
      </c>
      <c r="G956">
        <f>'BANCO DE DADOS (2)'!F942</f>
        <v>0</v>
      </c>
      <c r="H956">
        <f>'BANCO DE DADOS (2)'!T942</f>
        <v>0</v>
      </c>
      <c r="I956">
        <f>'BANCO DE DADOS (2)'!U942</f>
        <v>0</v>
      </c>
      <c r="J956">
        <f>'BANCO DE DADOS (2)'!X942</f>
        <v>0</v>
      </c>
    </row>
    <row r="957" spans="1:10" x14ac:dyDescent="0.25">
      <c r="A957">
        <f>'BANCO DE DADOS (2)'!H943</f>
        <v>0</v>
      </c>
      <c r="B957">
        <f>'BANCO DE DADOS (2)'!L943</f>
        <v>0</v>
      </c>
      <c r="C957">
        <f>'BANCO DE DADOS (2)'!A943</f>
        <v>0</v>
      </c>
      <c r="D957">
        <f>'BANCO DE DADOS (2)'!D943</f>
        <v>0</v>
      </c>
      <c r="E957">
        <f>'BANCO DE DADOS (2)'!E943</f>
        <v>0</v>
      </c>
      <c r="F957" s="178">
        <f>'BANCO DE DADOS (2)'!G943</f>
        <v>0</v>
      </c>
      <c r="G957">
        <f>'BANCO DE DADOS (2)'!F943</f>
        <v>0</v>
      </c>
      <c r="H957">
        <f>'BANCO DE DADOS (2)'!T943</f>
        <v>0</v>
      </c>
      <c r="I957">
        <f>'BANCO DE DADOS (2)'!U943</f>
        <v>0</v>
      </c>
      <c r="J957">
        <f>'BANCO DE DADOS (2)'!X943</f>
        <v>0</v>
      </c>
    </row>
    <row r="958" spans="1:10" x14ac:dyDescent="0.25">
      <c r="A958">
        <f>'BANCO DE DADOS (2)'!H944</f>
        <v>0</v>
      </c>
      <c r="B958">
        <f>'BANCO DE DADOS (2)'!L944</f>
        <v>0</v>
      </c>
      <c r="C958">
        <f>'BANCO DE DADOS (2)'!A944</f>
        <v>0</v>
      </c>
      <c r="D958">
        <f>'BANCO DE DADOS (2)'!D944</f>
        <v>0</v>
      </c>
      <c r="E958">
        <f>'BANCO DE DADOS (2)'!E944</f>
        <v>0</v>
      </c>
      <c r="F958" s="178">
        <f>'BANCO DE DADOS (2)'!G944</f>
        <v>0</v>
      </c>
      <c r="G958">
        <f>'BANCO DE DADOS (2)'!F944</f>
        <v>0</v>
      </c>
      <c r="H958">
        <f>'BANCO DE DADOS (2)'!T944</f>
        <v>0</v>
      </c>
      <c r="I958">
        <f>'BANCO DE DADOS (2)'!U944</f>
        <v>0</v>
      </c>
      <c r="J958">
        <f>'BANCO DE DADOS (2)'!X944</f>
        <v>0</v>
      </c>
    </row>
    <row r="959" spans="1:10" x14ac:dyDescent="0.25">
      <c r="A959">
        <f>'BANCO DE DADOS (2)'!H945</f>
        <v>0</v>
      </c>
      <c r="B959">
        <f>'BANCO DE DADOS (2)'!L945</f>
        <v>0</v>
      </c>
      <c r="C959">
        <f>'BANCO DE DADOS (2)'!A945</f>
        <v>0</v>
      </c>
      <c r="D959">
        <f>'BANCO DE DADOS (2)'!D945</f>
        <v>0</v>
      </c>
      <c r="E959">
        <f>'BANCO DE DADOS (2)'!E945</f>
        <v>0</v>
      </c>
      <c r="F959" s="178">
        <f>'BANCO DE DADOS (2)'!G945</f>
        <v>0</v>
      </c>
      <c r="G959">
        <f>'BANCO DE DADOS (2)'!F945</f>
        <v>0</v>
      </c>
      <c r="H959">
        <f>'BANCO DE DADOS (2)'!T945</f>
        <v>0</v>
      </c>
      <c r="I959">
        <f>'BANCO DE DADOS (2)'!U945</f>
        <v>0</v>
      </c>
      <c r="J959">
        <f>'BANCO DE DADOS (2)'!X945</f>
        <v>0</v>
      </c>
    </row>
    <row r="960" spans="1:10" x14ac:dyDescent="0.25">
      <c r="A960">
        <f>'BANCO DE DADOS (2)'!H946</f>
        <v>0</v>
      </c>
      <c r="B960">
        <f>'BANCO DE DADOS (2)'!L946</f>
        <v>0</v>
      </c>
      <c r="C960">
        <f>'BANCO DE DADOS (2)'!A946</f>
        <v>0</v>
      </c>
      <c r="D960">
        <f>'BANCO DE DADOS (2)'!D946</f>
        <v>0</v>
      </c>
      <c r="E960">
        <f>'BANCO DE DADOS (2)'!E946</f>
        <v>0</v>
      </c>
      <c r="F960" s="178">
        <f>'BANCO DE DADOS (2)'!G946</f>
        <v>0</v>
      </c>
      <c r="G960">
        <f>'BANCO DE DADOS (2)'!F946</f>
        <v>0</v>
      </c>
      <c r="H960">
        <f>'BANCO DE DADOS (2)'!T946</f>
        <v>0</v>
      </c>
      <c r="I960">
        <f>'BANCO DE DADOS (2)'!U946</f>
        <v>0</v>
      </c>
      <c r="J960">
        <f>'BANCO DE DADOS (2)'!X946</f>
        <v>0</v>
      </c>
    </row>
    <row r="961" spans="1:10" x14ac:dyDescent="0.25">
      <c r="A961">
        <f>'BANCO DE DADOS (2)'!H947</f>
        <v>0</v>
      </c>
      <c r="B961">
        <f>'BANCO DE DADOS (2)'!L947</f>
        <v>0</v>
      </c>
      <c r="C961">
        <f>'BANCO DE DADOS (2)'!A947</f>
        <v>0</v>
      </c>
      <c r="D961">
        <f>'BANCO DE DADOS (2)'!D947</f>
        <v>0</v>
      </c>
      <c r="E961">
        <f>'BANCO DE DADOS (2)'!E947</f>
        <v>0</v>
      </c>
      <c r="F961" s="178">
        <f>'BANCO DE DADOS (2)'!G947</f>
        <v>0</v>
      </c>
      <c r="G961">
        <f>'BANCO DE DADOS (2)'!F947</f>
        <v>0</v>
      </c>
      <c r="H961">
        <f>'BANCO DE DADOS (2)'!T947</f>
        <v>0</v>
      </c>
      <c r="I961">
        <f>'BANCO DE DADOS (2)'!U947</f>
        <v>0</v>
      </c>
      <c r="J961">
        <f>'BANCO DE DADOS (2)'!X947</f>
        <v>0</v>
      </c>
    </row>
    <row r="962" spans="1:10" x14ac:dyDescent="0.25">
      <c r="A962">
        <f>'BANCO DE DADOS (2)'!H948</f>
        <v>0</v>
      </c>
      <c r="B962">
        <f>'BANCO DE DADOS (2)'!L948</f>
        <v>0</v>
      </c>
      <c r="C962">
        <f>'BANCO DE DADOS (2)'!A948</f>
        <v>0</v>
      </c>
      <c r="D962">
        <f>'BANCO DE DADOS (2)'!D948</f>
        <v>0</v>
      </c>
      <c r="E962">
        <f>'BANCO DE DADOS (2)'!E948</f>
        <v>0</v>
      </c>
      <c r="F962" s="178">
        <f>'BANCO DE DADOS (2)'!G948</f>
        <v>0</v>
      </c>
      <c r="G962">
        <f>'BANCO DE DADOS (2)'!F948</f>
        <v>0</v>
      </c>
      <c r="H962">
        <f>'BANCO DE DADOS (2)'!T948</f>
        <v>0</v>
      </c>
      <c r="I962">
        <f>'BANCO DE DADOS (2)'!U948</f>
        <v>0</v>
      </c>
      <c r="J962">
        <f>'BANCO DE DADOS (2)'!X948</f>
        <v>0</v>
      </c>
    </row>
    <row r="963" spans="1:10" x14ac:dyDescent="0.25">
      <c r="A963">
        <f>'BANCO DE DADOS (2)'!H949</f>
        <v>0</v>
      </c>
      <c r="B963">
        <f>'BANCO DE DADOS (2)'!L949</f>
        <v>0</v>
      </c>
      <c r="C963">
        <f>'BANCO DE DADOS (2)'!A949</f>
        <v>0</v>
      </c>
      <c r="D963">
        <f>'BANCO DE DADOS (2)'!D949</f>
        <v>0</v>
      </c>
      <c r="E963">
        <f>'BANCO DE DADOS (2)'!E949</f>
        <v>0</v>
      </c>
      <c r="F963" s="178">
        <f>'BANCO DE DADOS (2)'!G949</f>
        <v>0</v>
      </c>
      <c r="G963">
        <f>'BANCO DE DADOS (2)'!F949</f>
        <v>0</v>
      </c>
      <c r="H963">
        <f>'BANCO DE DADOS (2)'!T949</f>
        <v>0</v>
      </c>
      <c r="I963">
        <f>'BANCO DE DADOS (2)'!U949</f>
        <v>0</v>
      </c>
      <c r="J963">
        <f>'BANCO DE DADOS (2)'!X949</f>
        <v>0</v>
      </c>
    </row>
    <row r="964" spans="1:10" x14ac:dyDescent="0.25">
      <c r="A964">
        <f>'BANCO DE DADOS (2)'!H950</f>
        <v>0</v>
      </c>
      <c r="B964">
        <f>'BANCO DE DADOS (2)'!L950</f>
        <v>0</v>
      </c>
      <c r="C964">
        <f>'BANCO DE DADOS (2)'!A950</f>
        <v>0</v>
      </c>
      <c r="D964">
        <f>'BANCO DE DADOS (2)'!D950</f>
        <v>0</v>
      </c>
      <c r="E964">
        <f>'BANCO DE DADOS (2)'!E950</f>
        <v>0</v>
      </c>
      <c r="F964" s="178">
        <f>'BANCO DE DADOS (2)'!G950</f>
        <v>0</v>
      </c>
      <c r="G964">
        <f>'BANCO DE DADOS (2)'!F950</f>
        <v>0</v>
      </c>
      <c r="H964">
        <f>'BANCO DE DADOS (2)'!T950</f>
        <v>0</v>
      </c>
      <c r="I964">
        <f>'BANCO DE DADOS (2)'!U950</f>
        <v>0</v>
      </c>
      <c r="J964">
        <f>'BANCO DE DADOS (2)'!X950</f>
        <v>0</v>
      </c>
    </row>
    <row r="965" spans="1:10" x14ac:dyDescent="0.25">
      <c r="A965">
        <f>'BANCO DE DADOS (2)'!H951</f>
        <v>0</v>
      </c>
      <c r="B965">
        <f>'BANCO DE DADOS (2)'!L951</f>
        <v>0</v>
      </c>
      <c r="C965">
        <f>'BANCO DE DADOS (2)'!A951</f>
        <v>0</v>
      </c>
      <c r="D965">
        <f>'BANCO DE DADOS (2)'!D951</f>
        <v>0</v>
      </c>
      <c r="E965">
        <f>'BANCO DE DADOS (2)'!E951</f>
        <v>0</v>
      </c>
      <c r="F965" s="178">
        <f>'BANCO DE DADOS (2)'!G951</f>
        <v>0</v>
      </c>
      <c r="G965">
        <f>'BANCO DE DADOS (2)'!F951</f>
        <v>0</v>
      </c>
      <c r="H965">
        <f>'BANCO DE DADOS (2)'!T951</f>
        <v>0</v>
      </c>
      <c r="I965">
        <f>'BANCO DE DADOS (2)'!U951</f>
        <v>0</v>
      </c>
      <c r="J965">
        <f>'BANCO DE DADOS (2)'!X951</f>
        <v>0</v>
      </c>
    </row>
    <row r="966" spans="1:10" x14ac:dyDescent="0.25">
      <c r="A966">
        <f>'BANCO DE DADOS (2)'!H952</f>
        <v>0</v>
      </c>
      <c r="B966">
        <f>'BANCO DE DADOS (2)'!L952</f>
        <v>0</v>
      </c>
      <c r="C966">
        <f>'BANCO DE DADOS (2)'!A952</f>
        <v>0</v>
      </c>
      <c r="D966">
        <f>'BANCO DE DADOS (2)'!D952</f>
        <v>0</v>
      </c>
      <c r="E966">
        <f>'BANCO DE DADOS (2)'!E952</f>
        <v>0</v>
      </c>
      <c r="F966" s="178">
        <f>'BANCO DE DADOS (2)'!G952</f>
        <v>0</v>
      </c>
      <c r="G966">
        <f>'BANCO DE DADOS (2)'!F952</f>
        <v>0</v>
      </c>
      <c r="H966">
        <f>'BANCO DE DADOS (2)'!T952</f>
        <v>0</v>
      </c>
      <c r="I966">
        <f>'BANCO DE DADOS (2)'!U952</f>
        <v>0</v>
      </c>
      <c r="J966">
        <f>'BANCO DE DADOS (2)'!X952</f>
        <v>0</v>
      </c>
    </row>
    <row r="967" spans="1:10" x14ac:dyDescent="0.25">
      <c r="A967">
        <f>'BANCO DE DADOS (2)'!H953</f>
        <v>0</v>
      </c>
      <c r="B967">
        <f>'BANCO DE DADOS (2)'!L953</f>
        <v>0</v>
      </c>
      <c r="C967">
        <f>'BANCO DE DADOS (2)'!A953</f>
        <v>0</v>
      </c>
      <c r="D967">
        <f>'BANCO DE DADOS (2)'!D953</f>
        <v>0</v>
      </c>
      <c r="E967">
        <f>'BANCO DE DADOS (2)'!E953</f>
        <v>0</v>
      </c>
      <c r="F967" s="178">
        <f>'BANCO DE DADOS (2)'!G953</f>
        <v>0</v>
      </c>
      <c r="G967">
        <f>'BANCO DE DADOS (2)'!F953</f>
        <v>0</v>
      </c>
      <c r="H967">
        <f>'BANCO DE DADOS (2)'!T953</f>
        <v>0</v>
      </c>
      <c r="I967">
        <f>'BANCO DE DADOS (2)'!U953</f>
        <v>0</v>
      </c>
      <c r="J967">
        <f>'BANCO DE DADOS (2)'!X953</f>
        <v>0</v>
      </c>
    </row>
    <row r="968" spans="1:10" x14ac:dyDescent="0.25">
      <c r="A968">
        <f>'BANCO DE DADOS (2)'!H954</f>
        <v>0</v>
      </c>
      <c r="B968">
        <f>'BANCO DE DADOS (2)'!L954</f>
        <v>0</v>
      </c>
      <c r="C968">
        <f>'BANCO DE DADOS (2)'!A954</f>
        <v>0</v>
      </c>
      <c r="D968">
        <f>'BANCO DE DADOS (2)'!D954</f>
        <v>0</v>
      </c>
      <c r="E968">
        <f>'BANCO DE DADOS (2)'!E954</f>
        <v>0</v>
      </c>
      <c r="F968" s="178">
        <f>'BANCO DE DADOS (2)'!G954</f>
        <v>0</v>
      </c>
      <c r="G968">
        <f>'BANCO DE DADOS (2)'!F954</f>
        <v>0</v>
      </c>
      <c r="H968">
        <f>'BANCO DE DADOS (2)'!T954</f>
        <v>0</v>
      </c>
      <c r="I968">
        <f>'BANCO DE DADOS (2)'!U954</f>
        <v>0</v>
      </c>
      <c r="J968">
        <f>'BANCO DE DADOS (2)'!X954</f>
        <v>0</v>
      </c>
    </row>
    <row r="969" spans="1:10" x14ac:dyDescent="0.25">
      <c r="A969">
        <f>'BANCO DE DADOS (2)'!H955</f>
        <v>0</v>
      </c>
      <c r="B969">
        <f>'BANCO DE DADOS (2)'!L955</f>
        <v>0</v>
      </c>
      <c r="C969">
        <f>'BANCO DE DADOS (2)'!A955</f>
        <v>0</v>
      </c>
      <c r="D969">
        <f>'BANCO DE DADOS (2)'!D955</f>
        <v>0</v>
      </c>
      <c r="E969">
        <f>'BANCO DE DADOS (2)'!E955</f>
        <v>0</v>
      </c>
      <c r="F969" s="178">
        <f>'BANCO DE DADOS (2)'!G955</f>
        <v>0</v>
      </c>
      <c r="G969">
        <f>'BANCO DE DADOS (2)'!F955</f>
        <v>0</v>
      </c>
      <c r="H969">
        <f>'BANCO DE DADOS (2)'!T955</f>
        <v>0</v>
      </c>
      <c r="I969">
        <f>'BANCO DE DADOS (2)'!U955</f>
        <v>0</v>
      </c>
      <c r="J969">
        <f>'BANCO DE DADOS (2)'!X955</f>
        <v>0</v>
      </c>
    </row>
    <row r="970" spans="1:10" x14ac:dyDescent="0.25">
      <c r="A970">
        <f>'BANCO DE DADOS (2)'!H956</f>
        <v>0</v>
      </c>
      <c r="B970">
        <f>'BANCO DE DADOS (2)'!L956</f>
        <v>0</v>
      </c>
      <c r="C970">
        <f>'BANCO DE DADOS (2)'!A956</f>
        <v>0</v>
      </c>
      <c r="D970">
        <f>'BANCO DE DADOS (2)'!D956</f>
        <v>0</v>
      </c>
      <c r="E970">
        <f>'BANCO DE DADOS (2)'!E956</f>
        <v>0</v>
      </c>
      <c r="F970" s="178">
        <f>'BANCO DE DADOS (2)'!G956</f>
        <v>0</v>
      </c>
      <c r="G970">
        <f>'BANCO DE DADOS (2)'!F956</f>
        <v>0</v>
      </c>
      <c r="H970">
        <f>'BANCO DE DADOS (2)'!T956</f>
        <v>0</v>
      </c>
      <c r="I970">
        <f>'BANCO DE DADOS (2)'!U956</f>
        <v>0</v>
      </c>
      <c r="J970">
        <f>'BANCO DE DADOS (2)'!X956</f>
        <v>0</v>
      </c>
    </row>
    <row r="971" spans="1:10" x14ac:dyDescent="0.25">
      <c r="A971">
        <f>'BANCO DE DADOS (2)'!H957</f>
        <v>0</v>
      </c>
      <c r="B971">
        <f>'BANCO DE DADOS (2)'!L957</f>
        <v>0</v>
      </c>
      <c r="C971">
        <f>'BANCO DE DADOS (2)'!A957</f>
        <v>0</v>
      </c>
      <c r="D971">
        <f>'BANCO DE DADOS (2)'!D957</f>
        <v>0</v>
      </c>
      <c r="E971">
        <f>'BANCO DE DADOS (2)'!E957</f>
        <v>0</v>
      </c>
      <c r="F971" s="178">
        <f>'BANCO DE DADOS (2)'!G957</f>
        <v>0</v>
      </c>
      <c r="G971">
        <f>'BANCO DE DADOS (2)'!F957</f>
        <v>0</v>
      </c>
      <c r="H971">
        <f>'BANCO DE DADOS (2)'!T957</f>
        <v>0</v>
      </c>
      <c r="I971">
        <f>'BANCO DE DADOS (2)'!U957</f>
        <v>0</v>
      </c>
      <c r="J971">
        <f>'BANCO DE DADOS (2)'!X957</f>
        <v>0</v>
      </c>
    </row>
    <row r="972" spans="1:10" x14ac:dyDescent="0.25">
      <c r="A972">
        <f>'BANCO DE DADOS (2)'!H958</f>
        <v>0</v>
      </c>
      <c r="B972">
        <f>'BANCO DE DADOS (2)'!L958</f>
        <v>0</v>
      </c>
      <c r="C972">
        <f>'BANCO DE DADOS (2)'!A958</f>
        <v>0</v>
      </c>
      <c r="D972">
        <f>'BANCO DE DADOS (2)'!D958</f>
        <v>0</v>
      </c>
      <c r="E972">
        <f>'BANCO DE DADOS (2)'!E958</f>
        <v>0</v>
      </c>
      <c r="F972" s="178">
        <f>'BANCO DE DADOS (2)'!G958</f>
        <v>0</v>
      </c>
      <c r="G972">
        <f>'BANCO DE DADOS (2)'!F958</f>
        <v>0</v>
      </c>
      <c r="H972">
        <f>'BANCO DE DADOS (2)'!T958</f>
        <v>0</v>
      </c>
      <c r="I972">
        <f>'BANCO DE DADOS (2)'!U958</f>
        <v>0</v>
      </c>
      <c r="J972">
        <f>'BANCO DE DADOS (2)'!X958</f>
        <v>0</v>
      </c>
    </row>
    <row r="973" spans="1:10" x14ac:dyDescent="0.25">
      <c r="A973">
        <f>'BANCO DE DADOS (2)'!H959</f>
        <v>0</v>
      </c>
      <c r="B973">
        <f>'BANCO DE DADOS (2)'!L959</f>
        <v>0</v>
      </c>
      <c r="C973">
        <f>'BANCO DE DADOS (2)'!A959</f>
        <v>0</v>
      </c>
      <c r="D973">
        <f>'BANCO DE DADOS (2)'!D959</f>
        <v>0</v>
      </c>
      <c r="E973">
        <f>'BANCO DE DADOS (2)'!E959</f>
        <v>0</v>
      </c>
      <c r="F973" s="178">
        <f>'BANCO DE DADOS (2)'!G959</f>
        <v>0</v>
      </c>
      <c r="G973">
        <f>'BANCO DE DADOS (2)'!F959</f>
        <v>0</v>
      </c>
      <c r="H973">
        <f>'BANCO DE DADOS (2)'!T959</f>
        <v>0</v>
      </c>
      <c r="I973">
        <f>'BANCO DE DADOS (2)'!U959</f>
        <v>0</v>
      </c>
      <c r="J973">
        <f>'BANCO DE DADOS (2)'!X959</f>
        <v>0</v>
      </c>
    </row>
    <row r="974" spans="1:10" x14ac:dyDescent="0.25">
      <c r="A974">
        <f>'BANCO DE DADOS (2)'!H960</f>
        <v>0</v>
      </c>
      <c r="B974">
        <f>'BANCO DE DADOS (2)'!L960</f>
        <v>0</v>
      </c>
      <c r="C974">
        <f>'BANCO DE DADOS (2)'!A960</f>
        <v>0</v>
      </c>
      <c r="D974">
        <f>'BANCO DE DADOS (2)'!D960</f>
        <v>0</v>
      </c>
      <c r="E974">
        <f>'BANCO DE DADOS (2)'!E960</f>
        <v>0</v>
      </c>
      <c r="F974" s="178">
        <f>'BANCO DE DADOS (2)'!G960</f>
        <v>0</v>
      </c>
      <c r="G974">
        <f>'BANCO DE DADOS (2)'!F960</f>
        <v>0</v>
      </c>
      <c r="H974">
        <f>'BANCO DE DADOS (2)'!T960</f>
        <v>0</v>
      </c>
      <c r="I974">
        <f>'BANCO DE DADOS (2)'!U960</f>
        <v>0</v>
      </c>
      <c r="J974">
        <f>'BANCO DE DADOS (2)'!X960</f>
        <v>0</v>
      </c>
    </row>
    <row r="975" spans="1:10" x14ac:dyDescent="0.25">
      <c r="A975">
        <f>'BANCO DE DADOS (2)'!H961</f>
        <v>0</v>
      </c>
      <c r="B975">
        <f>'BANCO DE DADOS (2)'!L961</f>
        <v>0</v>
      </c>
      <c r="C975">
        <f>'BANCO DE DADOS (2)'!A961</f>
        <v>0</v>
      </c>
      <c r="D975">
        <f>'BANCO DE DADOS (2)'!D961</f>
        <v>0</v>
      </c>
      <c r="E975">
        <f>'BANCO DE DADOS (2)'!E961</f>
        <v>0</v>
      </c>
      <c r="F975" s="178">
        <f>'BANCO DE DADOS (2)'!G961</f>
        <v>0</v>
      </c>
      <c r="G975">
        <f>'BANCO DE DADOS (2)'!F961</f>
        <v>0</v>
      </c>
      <c r="H975">
        <f>'BANCO DE DADOS (2)'!T961</f>
        <v>0</v>
      </c>
      <c r="I975">
        <f>'BANCO DE DADOS (2)'!U961</f>
        <v>0</v>
      </c>
      <c r="J975">
        <f>'BANCO DE DADOS (2)'!X961</f>
        <v>0</v>
      </c>
    </row>
    <row r="976" spans="1:10" x14ac:dyDescent="0.25">
      <c r="A976">
        <f>'BANCO DE DADOS (2)'!H962</f>
        <v>0</v>
      </c>
      <c r="B976">
        <f>'BANCO DE DADOS (2)'!L962</f>
        <v>0</v>
      </c>
      <c r="C976">
        <f>'BANCO DE DADOS (2)'!A962</f>
        <v>0</v>
      </c>
      <c r="D976">
        <f>'BANCO DE DADOS (2)'!D962</f>
        <v>0</v>
      </c>
      <c r="E976">
        <f>'BANCO DE DADOS (2)'!E962</f>
        <v>0</v>
      </c>
      <c r="F976" s="178">
        <f>'BANCO DE DADOS (2)'!G962</f>
        <v>0</v>
      </c>
      <c r="G976">
        <f>'BANCO DE DADOS (2)'!F962</f>
        <v>0</v>
      </c>
      <c r="H976">
        <f>'BANCO DE DADOS (2)'!T962</f>
        <v>0</v>
      </c>
      <c r="I976">
        <f>'BANCO DE DADOS (2)'!U962</f>
        <v>0</v>
      </c>
      <c r="J976">
        <f>'BANCO DE DADOS (2)'!X962</f>
        <v>0</v>
      </c>
    </row>
    <row r="977" spans="1:10" x14ac:dyDescent="0.25">
      <c r="A977">
        <f>'BANCO DE DADOS (2)'!H963</f>
        <v>0</v>
      </c>
      <c r="B977">
        <f>'BANCO DE DADOS (2)'!L963</f>
        <v>0</v>
      </c>
      <c r="C977">
        <f>'BANCO DE DADOS (2)'!A963</f>
        <v>0</v>
      </c>
      <c r="D977">
        <f>'BANCO DE DADOS (2)'!D963</f>
        <v>0</v>
      </c>
      <c r="E977">
        <f>'BANCO DE DADOS (2)'!E963</f>
        <v>0</v>
      </c>
      <c r="F977" s="178">
        <f>'BANCO DE DADOS (2)'!G963</f>
        <v>0</v>
      </c>
      <c r="G977">
        <f>'BANCO DE DADOS (2)'!F963</f>
        <v>0</v>
      </c>
      <c r="H977">
        <f>'BANCO DE DADOS (2)'!T963</f>
        <v>0</v>
      </c>
      <c r="I977">
        <f>'BANCO DE DADOS (2)'!U963</f>
        <v>0</v>
      </c>
      <c r="J977">
        <f>'BANCO DE DADOS (2)'!X963</f>
        <v>0</v>
      </c>
    </row>
    <row r="978" spans="1:10" x14ac:dyDescent="0.25">
      <c r="A978">
        <f>'BANCO DE DADOS (2)'!H964</f>
        <v>0</v>
      </c>
      <c r="B978">
        <f>'BANCO DE DADOS (2)'!L964</f>
        <v>0</v>
      </c>
      <c r="C978">
        <f>'BANCO DE DADOS (2)'!A964</f>
        <v>0</v>
      </c>
      <c r="D978">
        <f>'BANCO DE DADOS (2)'!D964</f>
        <v>0</v>
      </c>
      <c r="E978">
        <f>'BANCO DE DADOS (2)'!E964</f>
        <v>0</v>
      </c>
      <c r="F978" s="178">
        <f>'BANCO DE DADOS (2)'!G964</f>
        <v>0</v>
      </c>
      <c r="G978">
        <f>'BANCO DE DADOS (2)'!F964</f>
        <v>0</v>
      </c>
      <c r="H978">
        <f>'BANCO DE DADOS (2)'!T964</f>
        <v>0</v>
      </c>
      <c r="I978">
        <f>'BANCO DE DADOS (2)'!U964</f>
        <v>0</v>
      </c>
      <c r="J978">
        <f>'BANCO DE DADOS (2)'!X964</f>
        <v>0</v>
      </c>
    </row>
    <row r="979" spans="1:10" x14ac:dyDescent="0.25">
      <c r="A979">
        <f>'BANCO DE DADOS (2)'!H965</f>
        <v>0</v>
      </c>
      <c r="B979">
        <f>'BANCO DE DADOS (2)'!L965</f>
        <v>0</v>
      </c>
      <c r="C979">
        <f>'BANCO DE DADOS (2)'!A965</f>
        <v>0</v>
      </c>
      <c r="D979">
        <f>'BANCO DE DADOS (2)'!D965</f>
        <v>0</v>
      </c>
      <c r="E979">
        <f>'BANCO DE DADOS (2)'!E965</f>
        <v>0</v>
      </c>
      <c r="F979" s="178">
        <f>'BANCO DE DADOS (2)'!G965</f>
        <v>0</v>
      </c>
      <c r="G979">
        <f>'BANCO DE DADOS (2)'!F965</f>
        <v>0</v>
      </c>
      <c r="H979">
        <f>'BANCO DE DADOS (2)'!T965</f>
        <v>0</v>
      </c>
      <c r="I979">
        <f>'BANCO DE DADOS (2)'!U965</f>
        <v>0</v>
      </c>
      <c r="J979">
        <f>'BANCO DE DADOS (2)'!X965</f>
        <v>0</v>
      </c>
    </row>
    <row r="980" spans="1:10" x14ac:dyDescent="0.25">
      <c r="A980">
        <f>'BANCO DE DADOS (2)'!H966</f>
        <v>0</v>
      </c>
      <c r="B980">
        <f>'BANCO DE DADOS (2)'!L966</f>
        <v>0</v>
      </c>
      <c r="C980">
        <f>'BANCO DE DADOS (2)'!A966</f>
        <v>0</v>
      </c>
      <c r="D980">
        <f>'BANCO DE DADOS (2)'!D966</f>
        <v>0</v>
      </c>
      <c r="E980">
        <f>'BANCO DE DADOS (2)'!E966</f>
        <v>0</v>
      </c>
      <c r="F980" s="178">
        <f>'BANCO DE DADOS (2)'!G966</f>
        <v>0</v>
      </c>
      <c r="G980">
        <f>'BANCO DE DADOS (2)'!F966</f>
        <v>0</v>
      </c>
      <c r="H980">
        <f>'BANCO DE DADOS (2)'!T966</f>
        <v>0</v>
      </c>
      <c r="I980">
        <f>'BANCO DE DADOS (2)'!U966</f>
        <v>0</v>
      </c>
      <c r="J980">
        <f>'BANCO DE DADOS (2)'!X966</f>
        <v>0</v>
      </c>
    </row>
    <row r="981" spans="1:10" x14ac:dyDescent="0.25">
      <c r="A981">
        <f>'BANCO DE DADOS (2)'!H967</f>
        <v>0</v>
      </c>
      <c r="B981">
        <f>'BANCO DE DADOS (2)'!L967</f>
        <v>0</v>
      </c>
      <c r="C981">
        <f>'BANCO DE DADOS (2)'!A967</f>
        <v>0</v>
      </c>
      <c r="D981">
        <f>'BANCO DE DADOS (2)'!D967</f>
        <v>0</v>
      </c>
      <c r="E981">
        <f>'BANCO DE DADOS (2)'!E967</f>
        <v>0</v>
      </c>
      <c r="F981" s="178">
        <f>'BANCO DE DADOS (2)'!G967</f>
        <v>0</v>
      </c>
      <c r="G981">
        <f>'BANCO DE DADOS (2)'!F967</f>
        <v>0</v>
      </c>
      <c r="H981">
        <f>'BANCO DE DADOS (2)'!T967</f>
        <v>0</v>
      </c>
      <c r="I981">
        <f>'BANCO DE DADOS (2)'!U967</f>
        <v>0</v>
      </c>
      <c r="J981">
        <f>'BANCO DE DADOS (2)'!X967</f>
        <v>0</v>
      </c>
    </row>
    <row r="982" spans="1:10" x14ac:dyDescent="0.25">
      <c r="A982">
        <f>'BANCO DE DADOS (2)'!H968</f>
        <v>0</v>
      </c>
      <c r="B982">
        <f>'BANCO DE DADOS (2)'!L968</f>
        <v>0</v>
      </c>
      <c r="C982">
        <f>'BANCO DE DADOS (2)'!A968</f>
        <v>0</v>
      </c>
      <c r="D982">
        <f>'BANCO DE DADOS (2)'!D968</f>
        <v>0</v>
      </c>
      <c r="E982">
        <f>'BANCO DE DADOS (2)'!E968</f>
        <v>0</v>
      </c>
      <c r="F982" s="178">
        <f>'BANCO DE DADOS (2)'!G968</f>
        <v>0</v>
      </c>
      <c r="G982">
        <f>'BANCO DE DADOS (2)'!F968</f>
        <v>0</v>
      </c>
      <c r="H982">
        <f>'BANCO DE DADOS (2)'!T968</f>
        <v>0</v>
      </c>
      <c r="I982">
        <f>'BANCO DE DADOS (2)'!U968</f>
        <v>0</v>
      </c>
      <c r="J982">
        <f>'BANCO DE DADOS (2)'!X968</f>
        <v>0</v>
      </c>
    </row>
    <row r="983" spans="1:10" x14ac:dyDescent="0.25">
      <c r="A983">
        <f>'BANCO DE DADOS (2)'!H969</f>
        <v>0</v>
      </c>
      <c r="B983">
        <f>'BANCO DE DADOS (2)'!L969</f>
        <v>0</v>
      </c>
      <c r="C983">
        <f>'BANCO DE DADOS (2)'!A969</f>
        <v>0</v>
      </c>
      <c r="D983">
        <f>'BANCO DE DADOS (2)'!D969</f>
        <v>0</v>
      </c>
      <c r="E983">
        <f>'BANCO DE DADOS (2)'!E969</f>
        <v>0</v>
      </c>
      <c r="F983" s="178">
        <f>'BANCO DE DADOS (2)'!G969</f>
        <v>0</v>
      </c>
      <c r="G983">
        <f>'BANCO DE DADOS (2)'!F969</f>
        <v>0</v>
      </c>
      <c r="H983">
        <f>'BANCO DE DADOS (2)'!T969</f>
        <v>0</v>
      </c>
      <c r="I983">
        <f>'BANCO DE DADOS (2)'!U969</f>
        <v>0</v>
      </c>
      <c r="J983">
        <f>'BANCO DE DADOS (2)'!X969</f>
        <v>0</v>
      </c>
    </row>
    <row r="984" spans="1:10" x14ac:dyDescent="0.25">
      <c r="A984">
        <f>'BANCO DE DADOS (2)'!H970</f>
        <v>0</v>
      </c>
      <c r="B984">
        <f>'BANCO DE DADOS (2)'!L970</f>
        <v>0</v>
      </c>
      <c r="C984">
        <f>'BANCO DE DADOS (2)'!A970</f>
        <v>0</v>
      </c>
      <c r="D984">
        <f>'BANCO DE DADOS (2)'!D970</f>
        <v>0</v>
      </c>
      <c r="E984">
        <f>'BANCO DE DADOS (2)'!E970</f>
        <v>0</v>
      </c>
      <c r="F984" s="178">
        <f>'BANCO DE DADOS (2)'!G970</f>
        <v>0</v>
      </c>
      <c r="G984">
        <f>'BANCO DE DADOS (2)'!F970</f>
        <v>0</v>
      </c>
      <c r="H984">
        <f>'BANCO DE DADOS (2)'!T970</f>
        <v>0</v>
      </c>
      <c r="I984">
        <f>'BANCO DE DADOS (2)'!U970</f>
        <v>0</v>
      </c>
      <c r="J984">
        <f>'BANCO DE DADOS (2)'!X970</f>
        <v>0</v>
      </c>
    </row>
    <row r="985" spans="1:10" x14ac:dyDescent="0.25">
      <c r="A985">
        <f>'BANCO DE DADOS (2)'!H971</f>
        <v>0</v>
      </c>
      <c r="B985">
        <f>'BANCO DE DADOS (2)'!L971</f>
        <v>0</v>
      </c>
      <c r="C985">
        <f>'BANCO DE DADOS (2)'!A971</f>
        <v>0</v>
      </c>
      <c r="D985">
        <f>'BANCO DE DADOS (2)'!D971</f>
        <v>0</v>
      </c>
      <c r="E985">
        <f>'BANCO DE DADOS (2)'!E971</f>
        <v>0</v>
      </c>
      <c r="F985" s="178">
        <f>'BANCO DE DADOS (2)'!G971</f>
        <v>0</v>
      </c>
      <c r="G985">
        <f>'BANCO DE DADOS (2)'!F971</f>
        <v>0</v>
      </c>
      <c r="H985">
        <f>'BANCO DE DADOS (2)'!T971</f>
        <v>0</v>
      </c>
      <c r="I985">
        <f>'BANCO DE DADOS (2)'!U971</f>
        <v>0</v>
      </c>
      <c r="J985">
        <f>'BANCO DE DADOS (2)'!X971</f>
        <v>0</v>
      </c>
    </row>
    <row r="986" spans="1:10" x14ac:dyDescent="0.25">
      <c r="A986">
        <f>'BANCO DE DADOS (2)'!H972</f>
        <v>0</v>
      </c>
      <c r="B986">
        <f>'BANCO DE DADOS (2)'!L972</f>
        <v>0</v>
      </c>
      <c r="C986">
        <f>'BANCO DE DADOS (2)'!A972</f>
        <v>0</v>
      </c>
      <c r="D986">
        <f>'BANCO DE DADOS (2)'!D972</f>
        <v>0</v>
      </c>
      <c r="E986">
        <f>'BANCO DE DADOS (2)'!E972</f>
        <v>0</v>
      </c>
      <c r="F986" s="178">
        <f>'BANCO DE DADOS (2)'!G972</f>
        <v>0</v>
      </c>
      <c r="G986">
        <f>'BANCO DE DADOS (2)'!F972</f>
        <v>0</v>
      </c>
      <c r="H986">
        <f>'BANCO DE DADOS (2)'!T972</f>
        <v>0</v>
      </c>
      <c r="I986">
        <f>'BANCO DE DADOS (2)'!U972</f>
        <v>0</v>
      </c>
      <c r="J986">
        <f>'BANCO DE DADOS (2)'!X972</f>
        <v>0</v>
      </c>
    </row>
    <row r="987" spans="1:10" x14ac:dyDescent="0.25">
      <c r="A987">
        <f>'BANCO DE DADOS (2)'!H973</f>
        <v>0</v>
      </c>
      <c r="B987">
        <f>'BANCO DE DADOS (2)'!L973</f>
        <v>0</v>
      </c>
      <c r="C987">
        <f>'BANCO DE DADOS (2)'!A973</f>
        <v>0</v>
      </c>
      <c r="D987">
        <f>'BANCO DE DADOS (2)'!D973</f>
        <v>0</v>
      </c>
      <c r="E987">
        <f>'BANCO DE DADOS (2)'!E973</f>
        <v>0</v>
      </c>
      <c r="F987" s="178">
        <f>'BANCO DE DADOS (2)'!G973</f>
        <v>0</v>
      </c>
      <c r="G987">
        <f>'BANCO DE DADOS (2)'!F973</f>
        <v>0</v>
      </c>
      <c r="H987">
        <f>'BANCO DE DADOS (2)'!T973</f>
        <v>0</v>
      </c>
      <c r="I987">
        <f>'BANCO DE DADOS (2)'!U973</f>
        <v>0</v>
      </c>
      <c r="J987">
        <f>'BANCO DE DADOS (2)'!X973</f>
        <v>0</v>
      </c>
    </row>
    <row r="988" spans="1:10" x14ac:dyDescent="0.25">
      <c r="A988">
        <f>'BANCO DE DADOS (2)'!H974</f>
        <v>0</v>
      </c>
      <c r="B988">
        <f>'BANCO DE DADOS (2)'!L974</f>
        <v>0</v>
      </c>
      <c r="C988">
        <f>'BANCO DE DADOS (2)'!A974</f>
        <v>0</v>
      </c>
      <c r="D988">
        <f>'BANCO DE DADOS (2)'!D974</f>
        <v>0</v>
      </c>
      <c r="E988">
        <f>'BANCO DE DADOS (2)'!E974</f>
        <v>0</v>
      </c>
      <c r="F988" s="178">
        <f>'BANCO DE DADOS (2)'!G974</f>
        <v>0</v>
      </c>
      <c r="G988">
        <f>'BANCO DE DADOS (2)'!F974</f>
        <v>0</v>
      </c>
      <c r="H988">
        <f>'BANCO DE DADOS (2)'!T974</f>
        <v>0</v>
      </c>
      <c r="I988">
        <f>'BANCO DE DADOS (2)'!U974</f>
        <v>0</v>
      </c>
      <c r="J988">
        <f>'BANCO DE DADOS (2)'!X974</f>
        <v>0</v>
      </c>
    </row>
    <row r="989" spans="1:10" x14ac:dyDescent="0.25">
      <c r="A989">
        <f>'BANCO DE DADOS (2)'!H975</f>
        <v>0</v>
      </c>
      <c r="B989">
        <f>'BANCO DE DADOS (2)'!L975</f>
        <v>0</v>
      </c>
      <c r="C989">
        <f>'BANCO DE DADOS (2)'!A975</f>
        <v>0</v>
      </c>
      <c r="D989">
        <f>'BANCO DE DADOS (2)'!D975</f>
        <v>0</v>
      </c>
      <c r="E989">
        <f>'BANCO DE DADOS (2)'!E975</f>
        <v>0</v>
      </c>
      <c r="F989" s="178">
        <f>'BANCO DE DADOS (2)'!G975</f>
        <v>0</v>
      </c>
      <c r="G989">
        <f>'BANCO DE DADOS (2)'!F975</f>
        <v>0</v>
      </c>
      <c r="H989">
        <f>'BANCO DE DADOS (2)'!T975</f>
        <v>0</v>
      </c>
      <c r="I989">
        <f>'BANCO DE DADOS (2)'!U975</f>
        <v>0</v>
      </c>
      <c r="J989">
        <f>'BANCO DE DADOS (2)'!X975</f>
        <v>0</v>
      </c>
    </row>
    <row r="990" spans="1:10" x14ac:dyDescent="0.25">
      <c r="A990">
        <f>'BANCO DE DADOS (2)'!H976</f>
        <v>0</v>
      </c>
      <c r="B990">
        <f>'BANCO DE DADOS (2)'!L976</f>
        <v>0</v>
      </c>
      <c r="C990">
        <f>'BANCO DE DADOS (2)'!A976</f>
        <v>0</v>
      </c>
      <c r="D990">
        <f>'BANCO DE DADOS (2)'!D976</f>
        <v>0</v>
      </c>
      <c r="E990">
        <f>'BANCO DE DADOS (2)'!E976</f>
        <v>0</v>
      </c>
      <c r="F990" s="178">
        <f>'BANCO DE DADOS (2)'!G976</f>
        <v>0</v>
      </c>
      <c r="G990">
        <f>'BANCO DE DADOS (2)'!F976</f>
        <v>0</v>
      </c>
      <c r="H990">
        <f>'BANCO DE DADOS (2)'!T976</f>
        <v>0</v>
      </c>
      <c r="I990">
        <f>'BANCO DE DADOS (2)'!U976</f>
        <v>0</v>
      </c>
      <c r="J990">
        <f>'BANCO DE DADOS (2)'!X976</f>
        <v>0</v>
      </c>
    </row>
    <row r="991" spans="1:10" x14ac:dyDescent="0.25">
      <c r="A991">
        <f>'BANCO DE DADOS (2)'!H977</f>
        <v>0</v>
      </c>
      <c r="B991">
        <f>'BANCO DE DADOS (2)'!L977</f>
        <v>0</v>
      </c>
      <c r="C991">
        <f>'BANCO DE DADOS (2)'!A977</f>
        <v>0</v>
      </c>
      <c r="D991">
        <f>'BANCO DE DADOS (2)'!D977</f>
        <v>0</v>
      </c>
      <c r="E991">
        <f>'BANCO DE DADOS (2)'!E977</f>
        <v>0</v>
      </c>
      <c r="F991" s="178">
        <f>'BANCO DE DADOS (2)'!G977</f>
        <v>0</v>
      </c>
      <c r="G991">
        <f>'BANCO DE DADOS (2)'!F977</f>
        <v>0</v>
      </c>
      <c r="H991">
        <f>'BANCO DE DADOS (2)'!T977</f>
        <v>0</v>
      </c>
      <c r="I991">
        <f>'BANCO DE DADOS (2)'!U977</f>
        <v>0</v>
      </c>
      <c r="J991">
        <f>'BANCO DE DADOS (2)'!X977</f>
        <v>0</v>
      </c>
    </row>
    <row r="992" spans="1:10" x14ac:dyDescent="0.25">
      <c r="A992">
        <f>'BANCO DE DADOS (2)'!H978</f>
        <v>0</v>
      </c>
      <c r="B992">
        <f>'BANCO DE DADOS (2)'!L978</f>
        <v>0</v>
      </c>
      <c r="C992">
        <f>'BANCO DE DADOS (2)'!A978</f>
        <v>0</v>
      </c>
      <c r="D992">
        <f>'BANCO DE DADOS (2)'!D978</f>
        <v>0</v>
      </c>
      <c r="E992">
        <f>'BANCO DE DADOS (2)'!E978</f>
        <v>0</v>
      </c>
      <c r="F992" s="178">
        <f>'BANCO DE DADOS (2)'!G978</f>
        <v>0</v>
      </c>
      <c r="G992">
        <f>'BANCO DE DADOS (2)'!F978</f>
        <v>0</v>
      </c>
      <c r="H992">
        <f>'BANCO DE DADOS (2)'!T978</f>
        <v>0</v>
      </c>
      <c r="I992">
        <f>'BANCO DE DADOS (2)'!U978</f>
        <v>0</v>
      </c>
      <c r="J992">
        <f>'BANCO DE DADOS (2)'!X978</f>
        <v>0</v>
      </c>
    </row>
    <row r="993" spans="1:10" x14ac:dyDescent="0.25">
      <c r="A993">
        <f>'BANCO DE DADOS (2)'!H979</f>
        <v>0</v>
      </c>
      <c r="B993">
        <f>'BANCO DE DADOS (2)'!L979</f>
        <v>0</v>
      </c>
      <c r="C993">
        <f>'BANCO DE DADOS (2)'!A979</f>
        <v>0</v>
      </c>
      <c r="D993">
        <f>'BANCO DE DADOS (2)'!D979</f>
        <v>0</v>
      </c>
      <c r="E993">
        <f>'BANCO DE DADOS (2)'!E979</f>
        <v>0</v>
      </c>
      <c r="F993" s="178">
        <f>'BANCO DE DADOS (2)'!G979</f>
        <v>0</v>
      </c>
      <c r="G993">
        <f>'BANCO DE DADOS (2)'!F979</f>
        <v>0</v>
      </c>
      <c r="H993">
        <f>'BANCO DE DADOS (2)'!T979</f>
        <v>0</v>
      </c>
      <c r="I993">
        <f>'BANCO DE DADOS (2)'!U979</f>
        <v>0</v>
      </c>
      <c r="J993">
        <f>'BANCO DE DADOS (2)'!X979</f>
        <v>0</v>
      </c>
    </row>
    <row r="994" spans="1:10" x14ac:dyDescent="0.25">
      <c r="A994">
        <f>'BANCO DE DADOS (2)'!H980</f>
        <v>0</v>
      </c>
      <c r="B994">
        <f>'BANCO DE DADOS (2)'!L980</f>
        <v>0</v>
      </c>
      <c r="C994">
        <f>'BANCO DE DADOS (2)'!A980</f>
        <v>0</v>
      </c>
      <c r="D994">
        <f>'BANCO DE DADOS (2)'!D980</f>
        <v>0</v>
      </c>
      <c r="E994">
        <f>'BANCO DE DADOS (2)'!E980</f>
        <v>0</v>
      </c>
      <c r="F994" s="178">
        <f>'BANCO DE DADOS (2)'!G980</f>
        <v>0</v>
      </c>
      <c r="G994">
        <f>'BANCO DE DADOS (2)'!F980</f>
        <v>0</v>
      </c>
      <c r="H994">
        <f>'BANCO DE DADOS (2)'!T980</f>
        <v>0</v>
      </c>
      <c r="I994">
        <f>'BANCO DE DADOS (2)'!U980</f>
        <v>0</v>
      </c>
      <c r="J994">
        <f>'BANCO DE DADOS (2)'!X980</f>
        <v>0</v>
      </c>
    </row>
    <row r="995" spans="1:10" x14ac:dyDescent="0.25">
      <c r="A995">
        <f>'BANCO DE DADOS (2)'!H981</f>
        <v>0</v>
      </c>
      <c r="B995">
        <f>'BANCO DE DADOS (2)'!L981</f>
        <v>0</v>
      </c>
      <c r="C995">
        <f>'BANCO DE DADOS (2)'!A981</f>
        <v>0</v>
      </c>
      <c r="D995">
        <f>'BANCO DE DADOS (2)'!D981</f>
        <v>0</v>
      </c>
      <c r="E995">
        <f>'BANCO DE DADOS (2)'!E981</f>
        <v>0</v>
      </c>
      <c r="F995" s="178">
        <f>'BANCO DE DADOS (2)'!G981</f>
        <v>0</v>
      </c>
      <c r="G995">
        <f>'BANCO DE DADOS (2)'!F981</f>
        <v>0</v>
      </c>
      <c r="H995">
        <f>'BANCO DE DADOS (2)'!T981</f>
        <v>0</v>
      </c>
      <c r="I995">
        <f>'BANCO DE DADOS (2)'!U981</f>
        <v>0</v>
      </c>
      <c r="J995">
        <f>'BANCO DE DADOS (2)'!X981</f>
        <v>0</v>
      </c>
    </row>
    <row r="996" spans="1:10" x14ac:dyDescent="0.25">
      <c r="A996">
        <f>'BANCO DE DADOS (2)'!H982</f>
        <v>0</v>
      </c>
      <c r="B996">
        <f>'BANCO DE DADOS (2)'!L982</f>
        <v>0</v>
      </c>
      <c r="C996">
        <f>'BANCO DE DADOS (2)'!A982</f>
        <v>0</v>
      </c>
      <c r="D996">
        <f>'BANCO DE DADOS (2)'!D982</f>
        <v>0</v>
      </c>
      <c r="E996">
        <f>'BANCO DE DADOS (2)'!E982</f>
        <v>0</v>
      </c>
      <c r="F996" s="178">
        <f>'BANCO DE DADOS (2)'!G982</f>
        <v>0</v>
      </c>
      <c r="G996">
        <f>'BANCO DE DADOS (2)'!F982</f>
        <v>0</v>
      </c>
      <c r="H996">
        <f>'BANCO DE DADOS (2)'!T982</f>
        <v>0</v>
      </c>
      <c r="I996">
        <f>'BANCO DE DADOS (2)'!U982</f>
        <v>0</v>
      </c>
      <c r="J996">
        <f>'BANCO DE DADOS (2)'!X982</f>
        <v>0</v>
      </c>
    </row>
    <row r="997" spans="1:10" x14ac:dyDescent="0.25">
      <c r="A997">
        <f>'BANCO DE DADOS (2)'!H983</f>
        <v>0</v>
      </c>
      <c r="B997">
        <f>'BANCO DE DADOS (2)'!L983</f>
        <v>0</v>
      </c>
      <c r="C997">
        <f>'BANCO DE DADOS (2)'!A983</f>
        <v>0</v>
      </c>
      <c r="D997">
        <f>'BANCO DE DADOS (2)'!D983</f>
        <v>0</v>
      </c>
      <c r="E997">
        <f>'BANCO DE DADOS (2)'!E983</f>
        <v>0</v>
      </c>
      <c r="F997" s="178">
        <f>'BANCO DE DADOS (2)'!G983</f>
        <v>0</v>
      </c>
      <c r="G997">
        <f>'BANCO DE DADOS (2)'!F983</f>
        <v>0</v>
      </c>
      <c r="H997">
        <f>'BANCO DE DADOS (2)'!T983</f>
        <v>0</v>
      </c>
      <c r="I997">
        <f>'BANCO DE DADOS (2)'!U983</f>
        <v>0</v>
      </c>
      <c r="J997">
        <f>'BANCO DE DADOS (2)'!X983</f>
        <v>0</v>
      </c>
    </row>
    <row r="998" spans="1:10" x14ac:dyDescent="0.25">
      <c r="A998">
        <f>'BANCO DE DADOS (2)'!H984</f>
        <v>0</v>
      </c>
      <c r="B998">
        <f>'BANCO DE DADOS (2)'!L984</f>
        <v>0</v>
      </c>
      <c r="C998">
        <f>'BANCO DE DADOS (2)'!A984</f>
        <v>0</v>
      </c>
      <c r="D998">
        <f>'BANCO DE DADOS (2)'!D984</f>
        <v>0</v>
      </c>
      <c r="E998">
        <f>'BANCO DE DADOS (2)'!E984</f>
        <v>0</v>
      </c>
      <c r="F998" s="178">
        <f>'BANCO DE DADOS (2)'!G984</f>
        <v>0</v>
      </c>
      <c r="G998">
        <f>'BANCO DE DADOS (2)'!F984</f>
        <v>0</v>
      </c>
      <c r="H998">
        <f>'BANCO DE DADOS (2)'!T984</f>
        <v>0</v>
      </c>
      <c r="I998">
        <f>'BANCO DE DADOS (2)'!U984</f>
        <v>0</v>
      </c>
      <c r="J998">
        <f>'BANCO DE DADOS (2)'!X984</f>
        <v>0</v>
      </c>
    </row>
    <row r="999" spans="1:10" x14ac:dyDescent="0.25">
      <c r="A999">
        <f>'BANCO DE DADOS (2)'!H985</f>
        <v>0</v>
      </c>
      <c r="B999">
        <f>'BANCO DE DADOS (2)'!L985</f>
        <v>0</v>
      </c>
      <c r="C999">
        <f>'BANCO DE DADOS (2)'!A985</f>
        <v>0</v>
      </c>
      <c r="D999">
        <f>'BANCO DE DADOS (2)'!D985</f>
        <v>0</v>
      </c>
      <c r="E999">
        <f>'BANCO DE DADOS (2)'!E985</f>
        <v>0</v>
      </c>
      <c r="F999" s="178">
        <f>'BANCO DE DADOS (2)'!G985</f>
        <v>0</v>
      </c>
      <c r="G999">
        <f>'BANCO DE DADOS (2)'!F985</f>
        <v>0</v>
      </c>
      <c r="H999">
        <f>'BANCO DE DADOS (2)'!T985</f>
        <v>0</v>
      </c>
      <c r="I999">
        <f>'BANCO DE DADOS (2)'!U985</f>
        <v>0</v>
      </c>
      <c r="J999">
        <f>'BANCO DE DADOS (2)'!X985</f>
        <v>0</v>
      </c>
    </row>
    <row r="1000" spans="1:10" x14ac:dyDescent="0.25">
      <c r="A1000">
        <f>'BANCO DE DADOS (2)'!H986</f>
        <v>0</v>
      </c>
      <c r="B1000">
        <f>'BANCO DE DADOS (2)'!L986</f>
        <v>0</v>
      </c>
      <c r="C1000">
        <f>'BANCO DE DADOS (2)'!A986</f>
        <v>0</v>
      </c>
      <c r="D1000">
        <f>'BANCO DE DADOS (2)'!D986</f>
        <v>0</v>
      </c>
      <c r="E1000">
        <f>'BANCO DE DADOS (2)'!E986</f>
        <v>0</v>
      </c>
      <c r="F1000" s="178">
        <f>'BANCO DE DADOS (2)'!G986</f>
        <v>0</v>
      </c>
      <c r="G1000">
        <f>'BANCO DE DADOS (2)'!F986</f>
        <v>0</v>
      </c>
      <c r="H1000">
        <f>'BANCO DE DADOS (2)'!T986</f>
        <v>0</v>
      </c>
      <c r="I1000">
        <f>'BANCO DE DADOS (2)'!U986</f>
        <v>0</v>
      </c>
      <c r="J1000">
        <f>'BANCO DE DADOS (2)'!X986</f>
        <v>0</v>
      </c>
    </row>
    <row r="1001" spans="1:10" x14ac:dyDescent="0.25">
      <c r="A1001">
        <f>'BANCO DE DADOS (2)'!H987</f>
        <v>0</v>
      </c>
      <c r="B1001">
        <f>'BANCO DE DADOS (2)'!L987</f>
        <v>0</v>
      </c>
      <c r="C1001">
        <f>'BANCO DE DADOS (2)'!A987</f>
        <v>0</v>
      </c>
      <c r="D1001">
        <f>'BANCO DE DADOS (2)'!D987</f>
        <v>0</v>
      </c>
      <c r="E1001">
        <f>'BANCO DE DADOS (2)'!E987</f>
        <v>0</v>
      </c>
      <c r="F1001" s="178">
        <f>'BANCO DE DADOS (2)'!G987</f>
        <v>0</v>
      </c>
      <c r="G1001">
        <f>'BANCO DE DADOS (2)'!F987</f>
        <v>0</v>
      </c>
      <c r="H1001">
        <f>'BANCO DE DADOS (2)'!T987</f>
        <v>0</v>
      </c>
      <c r="I1001">
        <f>'BANCO DE DADOS (2)'!U987</f>
        <v>0</v>
      </c>
      <c r="J1001">
        <f>'BANCO DE DADOS (2)'!X987</f>
        <v>0</v>
      </c>
    </row>
    <row r="1002" spans="1:10" x14ac:dyDescent="0.25">
      <c r="A1002">
        <f>'BANCO DE DADOS (2)'!H988</f>
        <v>0</v>
      </c>
      <c r="B1002">
        <f>'BANCO DE DADOS (2)'!L988</f>
        <v>0</v>
      </c>
      <c r="C1002">
        <f>'BANCO DE DADOS (2)'!A988</f>
        <v>0</v>
      </c>
      <c r="D1002">
        <f>'BANCO DE DADOS (2)'!D988</f>
        <v>0</v>
      </c>
      <c r="E1002">
        <f>'BANCO DE DADOS (2)'!E988</f>
        <v>0</v>
      </c>
      <c r="F1002" s="178">
        <f>'BANCO DE DADOS (2)'!G988</f>
        <v>0</v>
      </c>
      <c r="G1002">
        <f>'BANCO DE DADOS (2)'!F988</f>
        <v>0</v>
      </c>
      <c r="H1002">
        <f>'BANCO DE DADOS (2)'!T988</f>
        <v>0</v>
      </c>
      <c r="I1002">
        <f>'BANCO DE DADOS (2)'!U988</f>
        <v>0</v>
      </c>
      <c r="J1002">
        <f>'BANCO DE DADOS (2)'!X988</f>
        <v>0</v>
      </c>
    </row>
    <row r="1003" spans="1:10" x14ac:dyDescent="0.25">
      <c r="A1003">
        <f>'BANCO DE DADOS (2)'!H989</f>
        <v>0</v>
      </c>
      <c r="B1003">
        <f>'BANCO DE DADOS (2)'!L989</f>
        <v>0</v>
      </c>
      <c r="C1003">
        <f>'BANCO DE DADOS (2)'!A989</f>
        <v>0</v>
      </c>
      <c r="D1003">
        <f>'BANCO DE DADOS (2)'!D989</f>
        <v>0</v>
      </c>
      <c r="E1003">
        <f>'BANCO DE DADOS (2)'!E989</f>
        <v>0</v>
      </c>
      <c r="F1003" s="178">
        <f>'BANCO DE DADOS (2)'!G989</f>
        <v>0</v>
      </c>
      <c r="G1003">
        <f>'BANCO DE DADOS (2)'!F989</f>
        <v>0</v>
      </c>
      <c r="H1003">
        <f>'BANCO DE DADOS (2)'!T989</f>
        <v>0</v>
      </c>
      <c r="I1003">
        <f>'BANCO DE DADOS (2)'!U989</f>
        <v>0</v>
      </c>
      <c r="J1003">
        <f>'BANCO DE DADOS (2)'!X989</f>
        <v>0</v>
      </c>
    </row>
    <row r="1004" spans="1:10" x14ac:dyDescent="0.25">
      <c r="A1004">
        <f>'BANCO DE DADOS (2)'!H990</f>
        <v>0</v>
      </c>
      <c r="B1004">
        <f>'BANCO DE DADOS (2)'!L990</f>
        <v>0</v>
      </c>
      <c r="C1004">
        <f>'BANCO DE DADOS (2)'!A990</f>
        <v>0</v>
      </c>
      <c r="D1004">
        <f>'BANCO DE DADOS (2)'!D990</f>
        <v>0</v>
      </c>
      <c r="E1004">
        <f>'BANCO DE DADOS (2)'!E990</f>
        <v>0</v>
      </c>
      <c r="F1004" s="178">
        <f>'BANCO DE DADOS (2)'!G990</f>
        <v>0</v>
      </c>
      <c r="G1004">
        <f>'BANCO DE DADOS (2)'!F990</f>
        <v>0</v>
      </c>
      <c r="H1004">
        <f>'BANCO DE DADOS (2)'!T990</f>
        <v>0</v>
      </c>
      <c r="I1004">
        <f>'BANCO DE DADOS (2)'!U990</f>
        <v>0</v>
      </c>
      <c r="J1004">
        <f>'BANCO DE DADOS (2)'!X990</f>
        <v>0</v>
      </c>
    </row>
    <row r="1005" spans="1:10" x14ac:dyDescent="0.25">
      <c r="A1005">
        <f>'BANCO DE DADOS (2)'!H991</f>
        <v>0</v>
      </c>
      <c r="B1005">
        <f>'BANCO DE DADOS (2)'!L991</f>
        <v>0</v>
      </c>
      <c r="C1005">
        <f>'BANCO DE DADOS (2)'!A991</f>
        <v>0</v>
      </c>
      <c r="D1005">
        <f>'BANCO DE DADOS (2)'!D991</f>
        <v>0</v>
      </c>
      <c r="E1005">
        <f>'BANCO DE DADOS (2)'!E991</f>
        <v>0</v>
      </c>
      <c r="F1005" s="178">
        <f>'BANCO DE DADOS (2)'!G991</f>
        <v>0</v>
      </c>
      <c r="G1005">
        <f>'BANCO DE DADOS (2)'!F991</f>
        <v>0</v>
      </c>
      <c r="H1005">
        <f>'BANCO DE DADOS (2)'!T991</f>
        <v>0</v>
      </c>
      <c r="I1005">
        <f>'BANCO DE DADOS (2)'!U991</f>
        <v>0</v>
      </c>
      <c r="J1005">
        <f>'BANCO DE DADOS (2)'!X991</f>
        <v>0</v>
      </c>
    </row>
    <row r="1006" spans="1:10" x14ac:dyDescent="0.25">
      <c r="A1006">
        <f>'BANCO DE DADOS (2)'!H992</f>
        <v>0</v>
      </c>
      <c r="B1006">
        <f>'BANCO DE DADOS (2)'!L992</f>
        <v>0</v>
      </c>
      <c r="C1006">
        <f>'BANCO DE DADOS (2)'!A992</f>
        <v>0</v>
      </c>
      <c r="D1006">
        <f>'BANCO DE DADOS (2)'!D992</f>
        <v>0</v>
      </c>
      <c r="E1006">
        <f>'BANCO DE DADOS (2)'!E992</f>
        <v>0</v>
      </c>
      <c r="F1006" s="178">
        <f>'BANCO DE DADOS (2)'!G992</f>
        <v>0</v>
      </c>
      <c r="G1006">
        <f>'BANCO DE DADOS (2)'!F992</f>
        <v>0</v>
      </c>
      <c r="H1006">
        <f>'BANCO DE DADOS (2)'!T992</f>
        <v>0</v>
      </c>
      <c r="I1006">
        <f>'BANCO DE DADOS (2)'!U992</f>
        <v>0</v>
      </c>
      <c r="J1006">
        <f>'BANCO DE DADOS (2)'!X992</f>
        <v>0</v>
      </c>
    </row>
    <row r="1007" spans="1:10" x14ac:dyDescent="0.25">
      <c r="A1007">
        <f>'BANCO DE DADOS (2)'!H993</f>
        <v>0</v>
      </c>
      <c r="B1007">
        <f>'BANCO DE DADOS (2)'!L993</f>
        <v>0</v>
      </c>
      <c r="C1007">
        <f>'BANCO DE DADOS (2)'!A993</f>
        <v>0</v>
      </c>
      <c r="D1007">
        <f>'BANCO DE DADOS (2)'!D993</f>
        <v>0</v>
      </c>
      <c r="E1007">
        <f>'BANCO DE DADOS (2)'!E993</f>
        <v>0</v>
      </c>
      <c r="F1007" s="178">
        <f>'BANCO DE DADOS (2)'!G993</f>
        <v>0</v>
      </c>
      <c r="G1007">
        <f>'BANCO DE DADOS (2)'!F993</f>
        <v>0</v>
      </c>
      <c r="H1007">
        <f>'BANCO DE DADOS (2)'!T993</f>
        <v>0</v>
      </c>
      <c r="I1007">
        <f>'BANCO DE DADOS (2)'!U993</f>
        <v>0</v>
      </c>
      <c r="J1007">
        <f>'BANCO DE DADOS (2)'!X993</f>
        <v>0</v>
      </c>
    </row>
    <row r="1008" spans="1:10" x14ac:dyDescent="0.25">
      <c r="A1008">
        <f>'BANCO DE DADOS (2)'!H994</f>
        <v>0</v>
      </c>
      <c r="B1008">
        <f>'BANCO DE DADOS (2)'!L994</f>
        <v>0</v>
      </c>
      <c r="C1008">
        <f>'BANCO DE DADOS (2)'!A994</f>
        <v>0</v>
      </c>
      <c r="D1008">
        <f>'BANCO DE DADOS (2)'!D994</f>
        <v>0</v>
      </c>
      <c r="E1008">
        <f>'BANCO DE DADOS (2)'!E994</f>
        <v>0</v>
      </c>
      <c r="F1008" s="178">
        <f>'BANCO DE DADOS (2)'!G994</f>
        <v>0</v>
      </c>
      <c r="G1008">
        <f>'BANCO DE DADOS (2)'!F994</f>
        <v>0</v>
      </c>
      <c r="H1008">
        <f>'BANCO DE DADOS (2)'!T994</f>
        <v>0</v>
      </c>
      <c r="I1008">
        <f>'BANCO DE DADOS (2)'!U994</f>
        <v>0</v>
      </c>
      <c r="J1008">
        <f>'BANCO DE DADOS (2)'!X994</f>
        <v>0</v>
      </c>
    </row>
    <row r="1009" spans="1:10" x14ac:dyDescent="0.25">
      <c r="A1009">
        <f>'BANCO DE DADOS (2)'!H995</f>
        <v>0</v>
      </c>
      <c r="B1009">
        <f>'BANCO DE DADOS (2)'!L995</f>
        <v>0</v>
      </c>
      <c r="C1009">
        <f>'BANCO DE DADOS (2)'!A995</f>
        <v>0</v>
      </c>
      <c r="D1009">
        <f>'BANCO DE DADOS (2)'!D995</f>
        <v>0</v>
      </c>
      <c r="E1009">
        <f>'BANCO DE DADOS (2)'!E995</f>
        <v>0</v>
      </c>
      <c r="F1009" s="178">
        <f>'BANCO DE DADOS (2)'!G995</f>
        <v>0</v>
      </c>
      <c r="G1009">
        <f>'BANCO DE DADOS (2)'!F995</f>
        <v>0</v>
      </c>
      <c r="H1009">
        <f>'BANCO DE DADOS (2)'!T995</f>
        <v>0</v>
      </c>
      <c r="I1009">
        <f>'BANCO DE DADOS (2)'!U995</f>
        <v>0</v>
      </c>
      <c r="J1009">
        <f>'BANCO DE DADOS (2)'!X995</f>
        <v>0</v>
      </c>
    </row>
    <row r="1010" spans="1:10" x14ac:dyDescent="0.25">
      <c r="A1010">
        <f>'BANCO DE DADOS (2)'!H996</f>
        <v>0</v>
      </c>
      <c r="B1010">
        <f>'BANCO DE DADOS (2)'!L996</f>
        <v>0</v>
      </c>
      <c r="C1010">
        <f>'BANCO DE DADOS (2)'!A996</f>
        <v>0</v>
      </c>
      <c r="D1010">
        <f>'BANCO DE DADOS (2)'!D996</f>
        <v>0</v>
      </c>
      <c r="E1010">
        <f>'BANCO DE DADOS (2)'!E996</f>
        <v>0</v>
      </c>
      <c r="F1010" s="178">
        <f>'BANCO DE DADOS (2)'!G996</f>
        <v>0</v>
      </c>
      <c r="G1010">
        <f>'BANCO DE DADOS (2)'!F996</f>
        <v>0</v>
      </c>
      <c r="H1010">
        <f>'BANCO DE DADOS (2)'!T996</f>
        <v>0</v>
      </c>
      <c r="I1010">
        <f>'BANCO DE DADOS (2)'!U996</f>
        <v>0</v>
      </c>
      <c r="J1010">
        <f>'BANCO DE DADOS (2)'!X996</f>
        <v>0</v>
      </c>
    </row>
    <row r="1011" spans="1:10" x14ac:dyDescent="0.25">
      <c r="A1011">
        <f>'BANCO DE DADOS (2)'!H997</f>
        <v>0</v>
      </c>
      <c r="B1011">
        <f>'BANCO DE DADOS (2)'!L997</f>
        <v>0</v>
      </c>
      <c r="C1011">
        <f>'BANCO DE DADOS (2)'!A997</f>
        <v>0</v>
      </c>
      <c r="D1011">
        <f>'BANCO DE DADOS (2)'!D997</f>
        <v>0</v>
      </c>
      <c r="E1011">
        <f>'BANCO DE DADOS (2)'!E997</f>
        <v>0</v>
      </c>
      <c r="F1011" s="178">
        <f>'BANCO DE DADOS (2)'!G997</f>
        <v>0</v>
      </c>
      <c r="G1011">
        <f>'BANCO DE DADOS (2)'!F997</f>
        <v>0</v>
      </c>
      <c r="H1011">
        <f>'BANCO DE DADOS (2)'!T997</f>
        <v>0</v>
      </c>
      <c r="I1011">
        <f>'BANCO DE DADOS (2)'!U997</f>
        <v>0</v>
      </c>
      <c r="J1011">
        <f>'BANCO DE DADOS (2)'!X997</f>
        <v>0</v>
      </c>
    </row>
    <row r="1012" spans="1:10" x14ac:dyDescent="0.25">
      <c r="A1012">
        <f>'BANCO DE DADOS (2)'!H998</f>
        <v>0</v>
      </c>
      <c r="B1012">
        <f>'BANCO DE DADOS (2)'!L998</f>
        <v>0</v>
      </c>
      <c r="C1012">
        <f>'BANCO DE DADOS (2)'!A998</f>
        <v>0</v>
      </c>
      <c r="D1012">
        <f>'BANCO DE DADOS (2)'!D998</f>
        <v>0</v>
      </c>
      <c r="E1012">
        <f>'BANCO DE DADOS (2)'!E998</f>
        <v>0</v>
      </c>
      <c r="F1012" s="178">
        <f>'BANCO DE DADOS (2)'!G998</f>
        <v>0</v>
      </c>
      <c r="G1012">
        <f>'BANCO DE DADOS (2)'!F998</f>
        <v>0</v>
      </c>
      <c r="H1012">
        <f>'BANCO DE DADOS (2)'!T998</f>
        <v>0</v>
      </c>
      <c r="I1012">
        <f>'BANCO DE DADOS (2)'!U998</f>
        <v>0</v>
      </c>
      <c r="J1012">
        <f>'BANCO DE DADOS (2)'!X998</f>
        <v>0</v>
      </c>
    </row>
    <row r="1013" spans="1:10" x14ac:dyDescent="0.25">
      <c r="A1013">
        <f>'BANCO DE DADOS (2)'!H999</f>
        <v>0</v>
      </c>
      <c r="B1013">
        <f>'BANCO DE DADOS (2)'!L999</f>
        <v>0</v>
      </c>
      <c r="C1013">
        <f>'BANCO DE DADOS (2)'!A999</f>
        <v>0</v>
      </c>
      <c r="D1013">
        <f>'BANCO DE DADOS (2)'!D999</f>
        <v>0</v>
      </c>
      <c r="E1013">
        <f>'BANCO DE DADOS (2)'!E999</f>
        <v>0</v>
      </c>
      <c r="F1013" s="178">
        <f>'BANCO DE DADOS (2)'!G999</f>
        <v>0</v>
      </c>
      <c r="G1013">
        <f>'BANCO DE DADOS (2)'!F999</f>
        <v>0</v>
      </c>
      <c r="H1013">
        <f>'BANCO DE DADOS (2)'!T999</f>
        <v>0</v>
      </c>
      <c r="I1013">
        <f>'BANCO DE DADOS (2)'!U999</f>
        <v>0</v>
      </c>
      <c r="J1013">
        <f>'BANCO DE DADOS (2)'!X999</f>
        <v>0</v>
      </c>
    </row>
    <row r="1014" spans="1:10" x14ac:dyDescent="0.25">
      <c r="A1014">
        <f>'BANCO DE DADOS (2)'!H1000</f>
        <v>0</v>
      </c>
      <c r="B1014">
        <f>'BANCO DE DADOS (2)'!L1000</f>
        <v>0</v>
      </c>
      <c r="C1014">
        <f>'BANCO DE DADOS (2)'!A1000</f>
        <v>0</v>
      </c>
      <c r="D1014">
        <f>'BANCO DE DADOS (2)'!D1000</f>
        <v>0</v>
      </c>
      <c r="E1014">
        <f>'BANCO DE DADOS (2)'!E1000</f>
        <v>0</v>
      </c>
      <c r="F1014" s="178">
        <f>'BANCO DE DADOS (2)'!G1000</f>
        <v>0</v>
      </c>
      <c r="G1014">
        <f>'BANCO DE DADOS (2)'!F1000</f>
        <v>0</v>
      </c>
      <c r="H1014">
        <f>'BANCO DE DADOS (2)'!T1000</f>
        <v>0</v>
      </c>
      <c r="I1014">
        <f>'BANCO DE DADOS (2)'!U1000</f>
        <v>0</v>
      </c>
      <c r="J1014">
        <f>'BANCO DE DADOS (2)'!X1000</f>
        <v>0</v>
      </c>
    </row>
    <row r="1015" spans="1:10" x14ac:dyDescent="0.25">
      <c r="A1015">
        <f>'BANCO DE DADOS (2)'!H1001</f>
        <v>0</v>
      </c>
      <c r="B1015">
        <f>'BANCO DE DADOS (2)'!L1001</f>
        <v>0</v>
      </c>
      <c r="C1015">
        <f>'BANCO DE DADOS (2)'!A1001</f>
        <v>0</v>
      </c>
      <c r="D1015">
        <f>'BANCO DE DADOS (2)'!D1001</f>
        <v>0</v>
      </c>
      <c r="E1015">
        <f>'BANCO DE DADOS (2)'!E1001</f>
        <v>0</v>
      </c>
      <c r="F1015" s="178">
        <f>'BANCO DE DADOS (2)'!G1001</f>
        <v>0</v>
      </c>
      <c r="G1015">
        <f>'BANCO DE DADOS (2)'!F1001</f>
        <v>0</v>
      </c>
      <c r="H1015">
        <f>'BANCO DE DADOS (2)'!T1001</f>
        <v>0</v>
      </c>
      <c r="I1015">
        <f>'BANCO DE DADOS (2)'!U1001</f>
        <v>0</v>
      </c>
      <c r="J1015">
        <f>'BANCO DE DADOS (2)'!X1001</f>
        <v>0</v>
      </c>
    </row>
    <row r="1016" spans="1:10" x14ac:dyDescent="0.25">
      <c r="A1016">
        <f>'BANCO DE DADOS (2)'!H1002</f>
        <v>0</v>
      </c>
      <c r="B1016">
        <f>'BANCO DE DADOS (2)'!L1002</f>
        <v>0</v>
      </c>
      <c r="C1016">
        <f>'BANCO DE DADOS (2)'!A1002</f>
        <v>0</v>
      </c>
      <c r="D1016">
        <f>'BANCO DE DADOS (2)'!D1002</f>
        <v>0</v>
      </c>
      <c r="E1016">
        <f>'BANCO DE DADOS (2)'!E1002</f>
        <v>0</v>
      </c>
      <c r="F1016" s="178">
        <f>'BANCO DE DADOS (2)'!G1002</f>
        <v>0</v>
      </c>
      <c r="G1016">
        <f>'BANCO DE DADOS (2)'!F1002</f>
        <v>0</v>
      </c>
      <c r="H1016">
        <f>'BANCO DE DADOS (2)'!T1002</f>
        <v>0</v>
      </c>
      <c r="I1016">
        <f>'BANCO DE DADOS (2)'!U1002</f>
        <v>0</v>
      </c>
      <c r="J1016">
        <f>'BANCO DE DADOS (2)'!X1002</f>
        <v>0</v>
      </c>
    </row>
    <row r="1017" spans="1:10" x14ac:dyDescent="0.25">
      <c r="A1017">
        <f>'BANCO DE DADOS (2)'!H1003</f>
        <v>0</v>
      </c>
      <c r="B1017">
        <f>'BANCO DE DADOS (2)'!L1003</f>
        <v>0</v>
      </c>
      <c r="C1017">
        <f>'BANCO DE DADOS (2)'!A1003</f>
        <v>0</v>
      </c>
      <c r="D1017">
        <f>'BANCO DE DADOS (2)'!D1003</f>
        <v>0</v>
      </c>
      <c r="E1017">
        <f>'BANCO DE DADOS (2)'!E1003</f>
        <v>0</v>
      </c>
      <c r="F1017" s="178">
        <f>'BANCO DE DADOS (2)'!G1003</f>
        <v>0</v>
      </c>
      <c r="G1017">
        <f>'BANCO DE DADOS (2)'!F1003</f>
        <v>0</v>
      </c>
      <c r="H1017">
        <f>'BANCO DE DADOS (2)'!T1003</f>
        <v>0</v>
      </c>
      <c r="I1017">
        <f>'BANCO DE DADOS (2)'!U1003</f>
        <v>0</v>
      </c>
      <c r="J1017">
        <f>'BANCO DE DADOS (2)'!X1003</f>
        <v>0</v>
      </c>
    </row>
    <row r="1018" spans="1:10" x14ac:dyDescent="0.25">
      <c r="A1018">
        <f>'BANCO DE DADOS (2)'!H1004</f>
        <v>0</v>
      </c>
      <c r="B1018">
        <f>'BANCO DE DADOS (2)'!L1004</f>
        <v>0</v>
      </c>
      <c r="C1018">
        <f>'BANCO DE DADOS (2)'!A1004</f>
        <v>0</v>
      </c>
      <c r="D1018">
        <f>'BANCO DE DADOS (2)'!D1004</f>
        <v>0</v>
      </c>
      <c r="E1018">
        <f>'BANCO DE DADOS (2)'!E1004</f>
        <v>0</v>
      </c>
      <c r="F1018" s="178">
        <f>'BANCO DE DADOS (2)'!G1004</f>
        <v>0</v>
      </c>
      <c r="G1018">
        <f>'BANCO DE DADOS (2)'!F1004</f>
        <v>0</v>
      </c>
      <c r="H1018">
        <f>'BANCO DE DADOS (2)'!T1004</f>
        <v>0</v>
      </c>
      <c r="I1018">
        <f>'BANCO DE DADOS (2)'!U1004</f>
        <v>0</v>
      </c>
      <c r="J1018">
        <f>'BANCO DE DADOS (2)'!X1004</f>
        <v>0</v>
      </c>
    </row>
    <row r="1019" spans="1:10" x14ac:dyDescent="0.25">
      <c r="A1019">
        <f>'BANCO DE DADOS (2)'!H1005</f>
        <v>0</v>
      </c>
      <c r="B1019">
        <f>'BANCO DE DADOS (2)'!L1005</f>
        <v>0</v>
      </c>
      <c r="C1019">
        <f>'BANCO DE DADOS (2)'!A1005</f>
        <v>0</v>
      </c>
      <c r="D1019">
        <f>'BANCO DE DADOS (2)'!D1005</f>
        <v>0</v>
      </c>
      <c r="E1019">
        <f>'BANCO DE DADOS (2)'!E1005</f>
        <v>0</v>
      </c>
      <c r="F1019" s="178">
        <f>'BANCO DE DADOS (2)'!G1005</f>
        <v>0</v>
      </c>
      <c r="G1019">
        <f>'BANCO DE DADOS (2)'!F1005</f>
        <v>0</v>
      </c>
      <c r="H1019">
        <f>'BANCO DE DADOS (2)'!T1005</f>
        <v>0</v>
      </c>
      <c r="I1019">
        <f>'BANCO DE DADOS (2)'!U1005</f>
        <v>0</v>
      </c>
      <c r="J1019">
        <f>'BANCO DE DADOS (2)'!X1005</f>
        <v>0</v>
      </c>
    </row>
    <row r="1020" spans="1:10" x14ac:dyDescent="0.25">
      <c r="A1020">
        <f>'BANCO DE DADOS (2)'!H1006</f>
        <v>0</v>
      </c>
      <c r="B1020">
        <f>'BANCO DE DADOS (2)'!L1006</f>
        <v>0</v>
      </c>
      <c r="C1020">
        <f>'BANCO DE DADOS (2)'!A1006</f>
        <v>0</v>
      </c>
      <c r="D1020">
        <f>'BANCO DE DADOS (2)'!D1006</f>
        <v>0</v>
      </c>
      <c r="E1020">
        <f>'BANCO DE DADOS (2)'!E1006</f>
        <v>0</v>
      </c>
      <c r="F1020" s="178">
        <f>'BANCO DE DADOS (2)'!G1006</f>
        <v>0</v>
      </c>
      <c r="G1020">
        <f>'BANCO DE DADOS (2)'!F1006</f>
        <v>0</v>
      </c>
      <c r="H1020">
        <f>'BANCO DE DADOS (2)'!T1006</f>
        <v>0</v>
      </c>
      <c r="I1020">
        <f>'BANCO DE DADOS (2)'!U1006</f>
        <v>0</v>
      </c>
      <c r="J1020">
        <f>'BANCO DE DADOS (2)'!X1006</f>
        <v>0</v>
      </c>
    </row>
    <row r="1021" spans="1:10" x14ac:dyDescent="0.25">
      <c r="A1021">
        <f>'BANCO DE DADOS (2)'!H1007</f>
        <v>0</v>
      </c>
      <c r="B1021">
        <f>'BANCO DE DADOS (2)'!L1007</f>
        <v>0</v>
      </c>
      <c r="C1021">
        <f>'BANCO DE DADOS (2)'!A1007</f>
        <v>0</v>
      </c>
      <c r="D1021">
        <f>'BANCO DE DADOS (2)'!D1007</f>
        <v>0</v>
      </c>
      <c r="E1021">
        <f>'BANCO DE DADOS (2)'!E1007</f>
        <v>0</v>
      </c>
      <c r="F1021" s="178">
        <f>'BANCO DE DADOS (2)'!G1007</f>
        <v>0</v>
      </c>
      <c r="G1021">
        <f>'BANCO DE DADOS (2)'!F1007</f>
        <v>0</v>
      </c>
      <c r="H1021">
        <f>'BANCO DE DADOS (2)'!T1007</f>
        <v>0</v>
      </c>
      <c r="I1021">
        <f>'BANCO DE DADOS (2)'!U1007</f>
        <v>0</v>
      </c>
      <c r="J1021">
        <f>'BANCO DE DADOS (2)'!X1007</f>
        <v>0</v>
      </c>
    </row>
    <row r="1022" spans="1:10" x14ac:dyDescent="0.25">
      <c r="A1022">
        <f>'BANCO DE DADOS (2)'!H1008</f>
        <v>0</v>
      </c>
      <c r="B1022">
        <f>'BANCO DE DADOS (2)'!L1008</f>
        <v>0</v>
      </c>
      <c r="C1022">
        <f>'BANCO DE DADOS (2)'!A1008</f>
        <v>0</v>
      </c>
      <c r="D1022">
        <f>'BANCO DE DADOS (2)'!D1008</f>
        <v>0</v>
      </c>
      <c r="E1022">
        <f>'BANCO DE DADOS (2)'!E1008</f>
        <v>0</v>
      </c>
      <c r="F1022" s="178">
        <f>'BANCO DE DADOS (2)'!G1008</f>
        <v>0</v>
      </c>
      <c r="G1022">
        <f>'BANCO DE DADOS (2)'!F1008</f>
        <v>0</v>
      </c>
      <c r="H1022">
        <f>'BANCO DE DADOS (2)'!T1008</f>
        <v>0</v>
      </c>
      <c r="I1022">
        <f>'BANCO DE DADOS (2)'!U1008</f>
        <v>0</v>
      </c>
      <c r="J1022">
        <f>'BANCO DE DADOS (2)'!X1008</f>
        <v>0</v>
      </c>
    </row>
    <row r="1023" spans="1:10" x14ac:dyDescent="0.25">
      <c r="A1023">
        <f>'BANCO DE DADOS (2)'!H1009</f>
        <v>0</v>
      </c>
      <c r="B1023">
        <f>'BANCO DE DADOS (2)'!L1009</f>
        <v>0</v>
      </c>
      <c r="C1023">
        <f>'BANCO DE DADOS (2)'!A1009</f>
        <v>0</v>
      </c>
      <c r="D1023">
        <f>'BANCO DE DADOS (2)'!D1009</f>
        <v>0</v>
      </c>
      <c r="E1023">
        <f>'BANCO DE DADOS (2)'!E1009</f>
        <v>0</v>
      </c>
      <c r="F1023" s="178">
        <f>'BANCO DE DADOS (2)'!G1009</f>
        <v>0</v>
      </c>
      <c r="G1023">
        <f>'BANCO DE DADOS (2)'!F1009</f>
        <v>0</v>
      </c>
      <c r="H1023">
        <f>'BANCO DE DADOS (2)'!T1009</f>
        <v>0</v>
      </c>
      <c r="I1023">
        <f>'BANCO DE DADOS (2)'!U1009</f>
        <v>0</v>
      </c>
      <c r="J1023">
        <f>'BANCO DE DADOS (2)'!X1009</f>
        <v>0</v>
      </c>
    </row>
    <row r="1024" spans="1:10" x14ac:dyDescent="0.25">
      <c r="A1024">
        <f>'BANCO DE DADOS (2)'!H1010</f>
        <v>0</v>
      </c>
      <c r="B1024">
        <f>'BANCO DE DADOS (2)'!L1010</f>
        <v>0</v>
      </c>
      <c r="C1024">
        <f>'BANCO DE DADOS (2)'!A1010</f>
        <v>0</v>
      </c>
      <c r="D1024">
        <f>'BANCO DE DADOS (2)'!D1010</f>
        <v>0</v>
      </c>
      <c r="E1024">
        <f>'BANCO DE DADOS (2)'!E1010</f>
        <v>0</v>
      </c>
      <c r="F1024" s="178">
        <f>'BANCO DE DADOS (2)'!G1010</f>
        <v>0</v>
      </c>
      <c r="G1024">
        <f>'BANCO DE DADOS (2)'!F1010</f>
        <v>0</v>
      </c>
      <c r="H1024">
        <f>'BANCO DE DADOS (2)'!T1010</f>
        <v>0</v>
      </c>
      <c r="I1024">
        <f>'BANCO DE DADOS (2)'!U1010</f>
        <v>0</v>
      </c>
      <c r="J1024">
        <f>'BANCO DE DADOS (2)'!X1010</f>
        <v>0</v>
      </c>
    </row>
    <row r="1025" spans="1:10" x14ac:dyDescent="0.25">
      <c r="A1025">
        <f>'BANCO DE DADOS (2)'!H1011</f>
        <v>0</v>
      </c>
      <c r="B1025">
        <f>'BANCO DE DADOS (2)'!L1011</f>
        <v>0</v>
      </c>
      <c r="C1025">
        <f>'BANCO DE DADOS (2)'!A1011</f>
        <v>0</v>
      </c>
      <c r="D1025">
        <f>'BANCO DE DADOS (2)'!D1011</f>
        <v>0</v>
      </c>
      <c r="E1025">
        <f>'BANCO DE DADOS (2)'!E1011</f>
        <v>0</v>
      </c>
      <c r="F1025" s="178">
        <f>'BANCO DE DADOS (2)'!G1011</f>
        <v>0</v>
      </c>
      <c r="G1025">
        <f>'BANCO DE DADOS (2)'!F1011</f>
        <v>0</v>
      </c>
      <c r="H1025">
        <f>'BANCO DE DADOS (2)'!T1011</f>
        <v>0</v>
      </c>
      <c r="I1025">
        <f>'BANCO DE DADOS (2)'!U1011</f>
        <v>0</v>
      </c>
      <c r="J1025">
        <f>'BANCO DE DADOS (2)'!X1011</f>
        <v>0</v>
      </c>
    </row>
    <row r="1026" spans="1:10" x14ac:dyDescent="0.25">
      <c r="A1026">
        <f>'BANCO DE DADOS (2)'!H1012</f>
        <v>0</v>
      </c>
      <c r="B1026">
        <f>'BANCO DE DADOS (2)'!L1012</f>
        <v>0</v>
      </c>
      <c r="C1026">
        <f>'BANCO DE DADOS (2)'!A1012</f>
        <v>0</v>
      </c>
      <c r="D1026">
        <f>'BANCO DE DADOS (2)'!D1012</f>
        <v>0</v>
      </c>
      <c r="E1026">
        <f>'BANCO DE DADOS (2)'!E1012</f>
        <v>0</v>
      </c>
      <c r="F1026" s="178">
        <f>'BANCO DE DADOS (2)'!G1012</f>
        <v>0</v>
      </c>
      <c r="G1026">
        <f>'BANCO DE DADOS (2)'!F1012</f>
        <v>0</v>
      </c>
      <c r="H1026">
        <f>'BANCO DE DADOS (2)'!T1012</f>
        <v>0</v>
      </c>
      <c r="I1026">
        <f>'BANCO DE DADOS (2)'!U1012</f>
        <v>0</v>
      </c>
      <c r="J1026">
        <f>'BANCO DE DADOS (2)'!X1012</f>
        <v>0</v>
      </c>
    </row>
    <row r="1027" spans="1:10" x14ac:dyDescent="0.25">
      <c r="A1027">
        <f>'BANCO DE DADOS (2)'!H1013</f>
        <v>0</v>
      </c>
      <c r="B1027">
        <f>'BANCO DE DADOS (2)'!L1013</f>
        <v>0</v>
      </c>
      <c r="C1027">
        <f>'BANCO DE DADOS (2)'!A1013</f>
        <v>0</v>
      </c>
      <c r="D1027">
        <f>'BANCO DE DADOS (2)'!D1013</f>
        <v>0</v>
      </c>
      <c r="E1027">
        <f>'BANCO DE DADOS (2)'!E1013</f>
        <v>0</v>
      </c>
      <c r="F1027" s="178">
        <f>'BANCO DE DADOS (2)'!G1013</f>
        <v>0</v>
      </c>
      <c r="G1027">
        <f>'BANCO DE DADOS (2)'!F1013</f>
        <v>0</v>
      </c>
      <c r="H1027">
        <f>'BANCO DE DADOS (2)'!T1013</f>
        <v>0</v>
      </c>
      <c r="I1027">
        <f>'BANCO DE DADOS (2)'!U1013</f>
        <v>0</v>
      </c>
      <c r="J1027">
        <f>'BANCO DE DADOS (2)'!X1013</f>
        <v>0</v>
      </c>
    </row>
    <row r="1028" spans="1:10" x14ac:dyDescent="0.25">
      <c r="A1028">
        <f>'BANCO DE DADOS (2)'!H1014</f>
        <v>0</v>
      </c>
      <c r="B1028">
        <f>'BANCO DE DADOS (2)'!L1014</f>
        <v>0</v>
      </c>
      <c r="C1028">
        <f>'BANCO DE DADOS (2)'!A1014</f>
        <v>0</v>
      </c>
      <c r="D1028">
        <f>'BANCO DE DADOS (2)'!D1014</f>
        <v>0</v>
      </c>
      <c r="E1028">
        <f>'BANCO DE DADOS (2)'!E1014</f>
        <v>0</v>
      </c>
      <c r="F1028" s="178">
        <f>'BANCO DE DADOS (2)'!G1014</f>
        <v>0</v>
      </c>
      <c r="G1028">
        <f>'BANCO DE DADOS (2)'!F1014</f>
        <v>0</v>
      </c>
      <c r="H1028">
        <f>'BANCO DE DADOS (2)'!T1014</f>
        <v>0</v>
      </c>
      <c r="I1028">
        <f>'BANCO DE DADOS (2)'!U1014</f>
        <v>0</v>
      </c>
      <c r="J1028">
        <f>'BANCO DE DADOS (2)'!X1014</f>
        <v>0</v>
      </c>
    </row>
    <row r="1029" spans="1:10" x14ac:dyDescent="0.25">
      <c r="A1029">
        <f>'BANCO DE DADOS (2)'!H1015</f>
        <v>0</v>
      </c>
      <c r="B1029">
        <f>'BANCO DE DADOS (2)'!L1015</f>
        <v>0</v>
      </c>
      <c r="C1029">
        <f>'BANCO DE DADOS (2)'!A1015</f>
        <v>0</v>
      </c>
      <c r="D1029">
        <f>'BANCO DE DADOS (2)'!D1015</f>
        <v>0</v>
      </c>
      <c r="E1029">
        <f>'BANCO DE DADOS (2)'!E1015</f>
        <v>0</v>
      </c>
      <c r="F1029" s="178">
        <f>'BANCO DE DADOS (2)'!G1015</f>
        <v>0</v>
      </c>
      <c r="G1029">
        <f>'BANCO DE DADOS (2)'!F1015</f>
        <v>0</v>
      </c>
      <c r="H1029">
        <f>'BANCO DE DADOS (2)'!T1015</f>
        <v>0</v>
      </c>
      <c r="I1029">
        <f>'BANCO DE DADOS (2)'!U1015</f>
        <v>0</v>
      </c>
      <c r="J1029">
        <f>'BANCO DE DADOS (2)'!X1015</f>
        <v>0</v>
      </c>
    </row>
    <row r="1030" spans="1:10" x14ac:dyDescent="0.25">
      <c r="A1030">
        <f>'BANCO DE DADOS (2)'!H1016</f>
        <v>0</v>
      </c>
      <c r="B1030">
        <f>'BANCO DE DADOS (2)'!L1016</f>
        <v>0</v>
      </c>
      <c r="C1030">
        <f>'BANCO DE DADOS (2)'!A1016</f>
        <v>0</v>
      </c>
      <c r="D1030">
        <f>'BANCO DE DADOS (2)'!D1016</f>
        <v>0</v>
      </c>
      <c r="E1030">
        <f>'BANCO DE DADOS (2)'!E1016</f>
        <v>0</v>
      </c>
      <c r="F1030" s="178">
        <f>'BANCO DE DADOS (2)'!G1016</f>
        <v>0</v>
      </c>
      <c r="G1030">
        <f>'BANCO DE DADOS (2)'!F1016</f>
        <v>0</v>
      </c>
      <c r="H1030">
        <f>'BANCO DE DADOS (2)'!T1016</f>
        <v>0</v>
      </c>
      <c r="I1030">
        <f>'BANCO DE DADOS (2)'!U1016</f>
        <v>0</v>
      </c>
      <c r="J1030">
        <f>'BANCO DE DADOS (2)'!X1016</f>
        <v>0</v>
      </c>
    </row>
    <row r="1031" spans="1:10" x14ac:dyDescent="0.25">
      <c r="A1031">
        <f>'BANCO DE DADOS (2)'!H1017</f>
        <v>0</v>
      </c>
      <c r="B1031">
        <f>'BANCO DE DADOS (2)'!L1017</f>
        <v>0</v>
      </c>
      <c r="C1031">
        <f>'BANCO DE DADOS (2)'!A1017</f>
        <v>0</v>
      </c>
      <c r="D1031">
        <f>'BANCO DE DADOS (2)'!D1017</f>
        <v>0</v>
      </c>
      <c r="E1031">
        <f>'BANCO DE DADOS (2)'!E1017</f>
        <v>0</v>
      </c>
      <c r="F1031" s="178">
        <f>'BANCO DE DADOS (2)'!G1017</f>
        <v>0</v>
      </c>
      <c r="G1031">
        <f>'BANCO DE DADOS (2)'!F1017</f>
        <v>0</v>
      </c>
      <c r="H1031">
        <f>'BANCO DE DADOS (2)'!T1017</f>
        <v>0</v>
      </c>
      <c r="I1031">
        <f>'BANCO DE DADOS (2)'!U1017</f>
        <v>0</v>
      </c>
      <c r="J1031">
        <f>'BANCO DE DADOS (2)'!X1017</f>
        <v>0</v>
      </c>
    </row>
    <row r="1032" spans="1:10" x14ac:dyDescent="0.25">
      <c r="A1032">
        <f>'BANCO DE DADOS (2)'!H1018</f>
        <v>0</v>
      </c>
      <c r="B1032">
        <f>'BANCO DE DADOS (2)'!L1018</f>
        <v>0</v>
      </c>
      <c r="C1032">
        <f>'BANCO DE DADOS (2)'!A1018</f>
        <v>0</v>
      </c>
      <c r="D1032">
        <f>'BANCO DE DADOS (2)'!D1018</f>
        <v>0</v>
      </c>
      <c r="E1032">
        <f>'BANCO DE DADOS (2)'!E1018</f>
        <v>0</v>
      </c>
      <c r="F1032" s="178">
        <f>'BANCO DE DADOS (2)'!G1018</f>
        <v>0</v>
      </c>
      <c r="G1032">
        <f>'BANCO DE DADOS (2)'!F1018</f>
        <v>0</v>
      </c>
      <c r="H1032">
        <f>'BANCO DE DADOS (2)'!T1018</f>
        <v>0</v>
      </c>
      <c r="I1032">
        <f>'BANCO DE DADOS (2)'!U1018</f>
        <v>0</v>
      </c>
      <c r="J1032">
        <f>'BANCO DE DADOS (2)'!X1018</f>
        <v>0</v>
      </c>
    </row>
    <row r="1033" spans="1:10" x14ac:dyDescent="0.25">
      <c r="A1033">
        <f>'BANCO DE DADOS (2)'!H1019</f>
        <v>0</v>
      </c>
      <c r="B1033">
        <f>'BANCO DE DADOS (2)'!L1019</f>
        <v>0</v>
      </c>
      <c r="C1033">
        <f>'BANCO DE DADOS (2)'!A1019</f>
        <v>0</v>
      </c>
      <c r="D1033">
        <f>'BANCO DE DADOS (2)'!D1019</f>
        <v>0</v>
      </c>
      <c r="E1033">
        <f>'BANCO DE DADOS (2)'!E1019</f>
        <v>0</v>
      </c>
      <c r="F1033" s="178">
        <f>'BANCO DE DADOS (2)'!G1019</f>
        <v>0</v>
      </c>
      <c r="G1033">
        <f>'BANCO DE DADOS (2)'!F1019</f>
        <v>0</v>
      </c>
      <c r="H1033">
        <f>'BANCO DE DADOS (2)'!T1019</f>
        <v>0</v>
      </c>
      <c r="I1033">
        <f>'BANCO DE DADOS (2)'!U1019</f>
        <v>0</v>
      </c>
      <c r="J1033">
        <f>'BANCO DE DADOS (2)'!X1019</f>
        <v>0</v>
      </c>
    </row>
    <row r="1034" spans="1:10" x14ac:dyDescent="0.25">
      <c r="A1034">
        <f>'BANCO DE DADOS (2)'!H1020</f>
        <v>0</v>
      </c>
      <c r="B1034">
        <f>'BANCO DE DADOS (2)'!L1020</f>
        <v>0</v>
      </c>
      <c r="C1034">
        <f>'BANCO DE DADOS (2)'!A1020</f>
        <v>0</v>
      </c>
      <c r="D1034">
        <f>'BANCO DE DADOS (2)'!D1020</f>
        <v>0</v>
      </c>
      <c r="E1034">
        <f>'BANCO DE DADOS (2)'!E1020</f>
        <v>0</v>
      </c>
      <c r="F1034" s="178">
        <f>'BANCO DE DADOS (2)'!G1020</f>
        <v>0</v>
      </c>
      <c r="G1034">
        <f>'BANCO DE DADOS (2)'!F1020</f>
        <v>0</v>
      </c>
      <c r="H1034">
        <f>'BANCO DE DADOS (2)'!T1020</f>
        <v>0</v>
      </c>
      <c r="I1034">
        <f>'BANCO DE DADOS (2)'!U1020</f>
        <v>0</v>
      </c>
      <c r="J1034">
        <f>'BANCO DE DADOS (2)'!X1020</f>
        <v>0</v>
      </c>
    </row>
    <row r="1035" spans="1:10" x14ac:dyDescent="0.25">
      <c r="A1035">
        <f>'BANCO DE DADOS (2)'!H1021</f>
        <v>0</v>
      </c>
      <c r="B1035">
        <f>'BANCO DE DADOS (2)'!L1021</f>
        <v>0</v>
      </c>
      <c r="C1035">
        <f>'BANCO DE DADOS (2)'!A1021</f>
        <v>0</v>
      </c>
      <c r="D1035">
        <f>'BANCO DE DADOS (2)'!D1021</f>
        <v>0</v>
      </c>
      <c r="E1035">
        <f>'BANCO DE DADOS (2)'!E1021</f>
        <v>0</v>
      </c>
      <c r="F1035" s="178">
        <f>'BANCO DE DADOS (2)'!G1021</f>
        <v>0</v>
      </c>
      <c r="G1035">
        <f>'BANCO DE DADOS (2)'!F1021</f>
        <v>0</v>
      </c>
      <c r="H1035">
        <f>'BANCO DE DADOS (2)'!T1021</f>
        <v>0</v>
      </c>
      <c r="I1035">
        <f>'BANCO DE DADOS (2)'!U1021</f>
        <v>0</v>
      </c>
      <c r="J1035">
        <f>'BANCO DE DADOS (2)'!X1021</f>
        <v>0</v>
      </c>
    </row>
    <row r="1036" spans="1:10" x14ac:dyDescent="0.25">
      <c r="A1036">
        <f>'BANCO DE DADOS (2)'!H1022</f>
        <v>0</v>
      </c>
      <c r="B1036">
        <f>'BANCO DE DADOS (2)'!L1022</f>
        <v>0</v>
      </c>
      <c r="C1036">
        <f>'BANCO DE DADOS (2)'!A1022</f>
        <v>0</v>
      </c>
      <c r="D1036">
        <f>'BANCO DE DADOS (2)'!D1022</f>
        <v>0</v>
      </c>
      <c r="E1036">
        <f>'BANCO DE DADOS (2)'!E1022</f>
        <v>0</v>
      </c>
      <c r="F1036" s="178">
        <f>'BANCO DE DADOS (2)'!G1022</f>
        <v>0</v>
      </c>
      <c r="G1036">
        <f>'BANCO DE DADOS (2)'!F1022</f>
        <v>0</v>
      </c>
      <c r="H1036">
        <f>'BANCO DE DADOS (2)'!T1022</f>
        <v>0</v>
      </c>
      <c r="I1036">
        <f>'BANCO DE DADOS (2)'!U1022</f>
        <v>0</v>
      </c>
      <c r="J1036">
        <f>'BANCO DE DADOS (2)'!X1022</f>
        <v>0</v>
      </c>
    </row>
    <row r="1037" spans="1:10" x14ac:dyDescent="0.25">
      <c r="A1037">
        <f>'BANCO DE DADOS (2)'!H1023</f>
        <v>0</v>
      </c>
      <c r="B1037">
        <f>'BANCO DE DADOS (2)'!L1023</f>
        <v>0</v>
      </c>
      <c r="C1037">
        <f>'BANCO DE DADOS (2)'!A1023</f>
        <v>0</v>
      </c>
      <c r="D1037">
        <f>'BANCO DE DADOS (2)'!D1023</f>
        <v>0</v>
      </c>
      <c r="E1037">
        <f>'BANCO DE DADOS (2)'!E1023</f>
        <v>0</v>
      </c>
      <c r="F1037" s="178">
        <f>'BANCO DE DADOS (2)'!G1023</f>
        <v>0</v>
      </c>
      <c r="G1037">
        <f>'BANCO DE DADOS (2)'!F1023</f>
        <v>0</v>
      </c>
      <c r="H1037">
        <f>'BANCO DE DADOS (2)'!T1023</f>
        <v>0</v>
      </c>
      <c r="I1037">
        <f>'BANCO DE DADOS (2)'!U1023</f>
        <v>0</v>
      </c>
      <c r="J1037">
        <f>'BANCO DE DADOS (2)'!X1023</f>
        <v>0</v>
      </c>
    </row>
    <row r="1038" spans="1:10" x14ac:dyDescent="0.25">
      <c r="A1038">
        <f>'BANCO DE DADOS (2)'!H1024</f>
        <v>0</v>
      </c>
      <c r="B1038">
        <f>'BANCO DE DADOS (2)'!L1024</f>
        <v>0</v>
      </c>
      <c r="C1038">
        <f>'BANCO DE DADOS (2)'!A1024</f>
        <v>0</v>
      </c>
      <c r="D1038">
        <f>'BANCO DE DADOS (2)'!D1024</f>
        <v>0</v>
      </c>
      <c r="E1038">
        <f>'BANCO DE DADOS (2)'!E1024</f>
        <v>0</v>
      </c>
      <c r="F1038" s="178">
        <f>'BANCO DE DADOS (2)'!G1024</f>
        <v>0</v>
      </c>
      <c r="G1038">
        <f>'BANCO DE DADOS (2)'!F1024</f>
        <v>0</v>
      </c>
      <c r="H1038">
        <f>'BANCO DE DADOS (2)'!T1024</f>
        <v>0</v>
      </c>
      <c r="I1038">
        <f>'BANCO DE DADOS (2)'!U1024</f>
        <v>0</v>
      </c>
      <c r="J1038">
        <f>'BANCO DE DADOS (2)'!X1024</f>
        <v>0</v>
      </c>
    </row>
    <row r="1039" spans="1:10" x14ac:dyDescent="0.25">
      <c r="A1039">
        <f>'BANCO DE DADOS (2)'!H1025</f>
        <v>0</v>
      </c>
      <c r="B1039">
        <f>'BANCO DE DADOS (2)'!L1025</f>
        <v>0</v>
      </c>
      <c r="C1039">
        <f>'BANCO DE DADOS (2)'!A1025</f>
        <v>0</v>
      </c>
      <c r="D1039">
        <f>'BANCO DE DADOS (2)'!D1025</f>
        <v>0</v>
      </c>
      <c r="E1039">
        <f>'BANCO DE DADOS (2)'!E1025</f>
        <v>0</v>
      </c>
      <c r="F1039" s="178">
        <f>'BANCO DE DADOS (2)'!G1025</f>
        <v>0</v>
      </c>
      <c r="G1039">
        <f>'BANCO DE DADOS (2)'!F1025</f>
        <v>0</v>
      </c>
      <c r="H1039">
        <f>'BANCO DE DADOS (2)'!T1025</f>
        <v>0</v>
      </c>
      <c r="I1039">
        <f>'BANCO DE DADOS (2)'!U1025</f>
        <v>0</v>
      </c>
      <c r="J1039">
        <f>'BANCO DE DADOS (2)'!X1025</f>
        <v>0</v>
      </c>
    </row>
    <row r="1040" spans="1:10" x14ac:dyDescent="0.25">
      <c r="A1040">
        <f>'BANCO DE DADOS (2)'!H1026</f>
        <v>0</v>
      </c>
      <c r="B1040">
        <f>'BANCO DE DADOS (2)'!L1026</f>
        <v>0</v>
      </c>
      <c r="C1040">
        <f>'BANCO DE DADOS (2)'!A1026</f>
        <v>0</v>
      </c>
      <c r="D1040">
        <f>'BANCO DE DADOS (2)'!D1026</f>
        <v>0</v>
      </c>
      <c r="E1040">
        <f>'BANCO DE DADOS (2)'!E1026</f>
        <v>0</v>
      </c>
      <c r="F1040" s="178">
        <f>'BANCO DE DADOS (2)'!G1026</f>
        <v>0</v>
      </c>
      <c r="G1040">
        <f>'BANCO DE DADOS (2)'!F1026</f>
        <v>0</v>
      </c>
      <c r="H1040">
        <f>'BANCO DE DADOS (2)'!T1026</f>
        <v>0</v>
      </c>
      <c r="I1040">
        <f>'BANCO DE DADOS (2)'!U1026</f>
        <v>0</v>
      </c>
      <c r="J1040">
        <f>'BANCO DE DADOS (2)'!X1026</f>
        <v>0</v>
      </c>
    </row>
    <row r="1041" spans="1:10" x14ac:dyDescent="0.25">
      <c r="A1041">
        <f>'BANCO DE DADOS (2)'!H1027</f>
        <v>0</v>
      </c>
      <c r="B1041">
        <f>'BANCO DE DADOS (2)'!L1027</f>
        <v>0</v>
      </c>
      <c r="C1041">
        <f>'BANCO DE DADOS (2)'!A1027</f>
        <v>0</v>
      </c>
      <c r="D1041">
        <f>'BANCO DE DADOS (2)'!D1027</f>
        <v>0</v>
      </c>
      <c r="E1041">
        <f>'BANCO DE DADOS (2)'!E1027</f>
        <v>0</v>
      </c>
      <c r="F1041" s="178">
        <f>'BANCO DE DADOS (2)'!G1027</f>
        <v>0</v>
      </c>
      <c r="G1041">
        <f>'BANCO DE DADOS (2)'!F1027</f>
        <v>0</v>
      </c>
      <c r="H1041">
        <f>'BANCO DE DADOS (2)'!T1027</f>
        <v>0</v>
      </c>
      <c r="I1041">
        <f>'BANCO DE DADOS (2)'!U1027</f>
        <v>0</v>
      </c>
      <c r="J1041">
        <f>'BANCO DE DADOS (2)'!X1027</f>
        <v>0</v>
      </c>
    </row>
    <row r="1042" spans="1:10" x14ac:dyDescent="0.25">
      <c r="A1042">
        <f>'BANCO DE DADOS (2)'!H1028</f>
        <v>0</v>
      </c>
      <c r="B1042">
        <f>'BANCO DE DADOS (2)'!L1028</f>
        <v>0</v>
      </c>
      <c r="C1042">
        <f>'BANCO DE DADOS (2)'!A1028</f>
        <v>0</v>
      </c>
      <c r="D1042">
        <f>'BANCO DE DADOS (2)'!D1028</f>
        <v>0</v>
      </c>
      <c r="E1042">
        <f>'BANCO DE DADOS (2)'!E1028</f>
        <v>0</v>
      </c>
      <c r="F1042" s="178">
        <f>'BANCO DE DADOS (2)'!G1028</f>
        <v>0</v>
      </c>
      <c r="G1042">
        <f>'BANCO DE DADOS (2)'!F1028</f>
        <v>0</v>
      </c>
      <c r="H1042">
        <f>'BANCO DE DADOS (2)'!T1028</f>
        <v>0</v>
      </c>
      <c r="I1042">
        <f>'BANCO DE DADOS (2)'!U1028</f>
        <v>0</v>
      </c>
      <c r="J1042">
        <f>'BANCO DE DADOS (2)'!X1028</f>
        <v>0</v>
      </c>
    </row>
    <row r="1043" spans="1:10" x14ac:dyDescent="0.25">
      <c r="A1043">
        <f>'BANCO DE DADOS (2)'!H1029</f>
        <v>0</v>
      </c>
      <c r="B1043">
        <f>'BANCO DE DADOS (2)'!L1029</f>
        <v>0</v>
      </c>
      <c r="C1043">
        <f>'BANCO DE DADOS (2)'!A1029</f>
        <v>0</v>
      </c>
      <c r="D1043">
        <f>'BANCO DE DADOS (2)'!D1029</f>
        <v>0</v>
      </c>
      <c r="E1043">
        <f>'BANCO DE DADOS (2)'!E1029</f>
        <v>0</v>
      </c>
      <c r="F1043" s="178">
        <f>'BANCO DE DADOS (2)'!G1029</f>
        <v>0</v>
      </c>
      <c r="G1043">
        <f>'BANCO DE DADOS (2)'!F1029</f>
        <v>0</v>
      </c>
      <c r="H1043">
        <f>'BANCO DE DADOS (2)'!T1029</f>
        <v>0</v>
      </c>
      <c r="I1043">
        <f>'BANCO DE DADOS (2)'!U1029</f>
        <v>0</v>
      </c>
      <c r="J1043">
        <f>'BANCO DE DADOS (2)'!X1029</f>
        <v>0</v>
      </c>
    </row>
    <row r="1044" spans="1:10" x14ac:dyDescent="0.25">
      <c r="A1044">
        <f>'BANCO DE DADOS (2)'!H1030</f>
        <v>0</v>
      </c>
      <c r="B1044">
        <f>'BANCO DE DADOS (2)'!L1030</f>
        <v>0</v>
      </c>
      <c r="C1044">
        <f>'BANCO DE DADOS (2)'!A1030</f>
        <v>0</v>
      </c>
      <c r="D1044">
        <f>'BANCO DE DADOS (2)'!D1030</f>
        <v>0</v>
      </c>
      <c r="E1044">
        <f>'BANCO DE DADOS (2)'!E1030</f>
        <v>0</v>
      </c>
      <c r="F1044" s="178">
        <f>'BANCO DE DADOS (2)'!G1030</f>
        <v>0</v>
      </c>
      <c r="G1044">
        <f>'BANCO DE DADOS (2)'!F1030</f>
        <v>0</v>
      </c>
      <c r="H1044">
        <f>'BANCO DE DADOS (2)'!T1030</f>
        <v>0</v>
      </c>
      <c r="I1044">
        <f>'BANCO DE DADOS (2)'!U1030</f>
        <v>0</v>
      </c>
      <c r="J1044">
        <f>'BANCO DE DADOS (2)'!X1030</f>
        <v>0</v>
      </c>
    </row>
    <row r="1045" spans="1:10" x14ac:dyDescent="0.25">
      <c r="A1045">
        <f>'BANCO DE DADOS (2)'!H1031</f>
        <v>0</v>
      </c>
      <c r="B1045">
        <f>'BANCO DE DADOS (2)'!L1031</f>
        <v>0</v>
      </c>
      <c r="C1045">
        <f>'BANCO DE DADOS (2)'!A1031</f>
        <v>0</v>
      </c>
      <c r="D1045">
        <f>'BANCO DE DADOS (2)'!D1031</f>
        <v>0</v>
      </c>
      <c r="E1045">
        <f>'BANCO DE DADOS (2)'!E1031</f>
        <v>0</v>
      </c>
      <c r="F1045" s="178">
        <f>'BANCO DE DADOS (2)'!G1031</f>
        <v>0</v>
      </c>
      <c r="G1045">
        <f>'BANCO DE DADOS (2)'!F1031</f>
        <v>0</v>
      </c>
      <c r="H1045">
        <f>'BANCO DE DADOS (2)'!T1031</f>
        <v>0</v>
      </c>
      <c r="I1045">
        <f>'BANCO DE DADOS (2)'!U1031</f>
        <v>0</v>
      </c>
      <c r="J1045">
        <f>'BANCO DE DADOS (2)'!X1031</f>
        <v>0</v>
      </c>
    </row>
    <row r="1046" spans="1:10" x14ac:dyDescent="0.25">
      <c r="A1046">
        <f>'BANCO DE DADOS (2)'!H1032</f>
        <v>0</v>
      </c>
      <c r="B1046">
        <f>'BANCO DE DADOS (2)'!L1032</f>
        <v>0</v>
      </c>
      <c r="C1046">
        <f>'BANCO DE DADOS (2)'!A1032</f>
        <v>0</v>
      </c>
      <c r="D1046">
        <f>'BANCO DE DADOS (2)'!D1032</f>
        <v>0</v>
      </c>
      <c r="E1046">
        <f>'BANCO DE DADOS (2)'!E1032</f>
        <v>0</v>
      </c>
      <c r="F1046" s="178">
        <f>'BANCO DE DADOS (2)'!G1032</f>
        <v>0</v>
      </c>
      <c r="G1046">
        <f>'BANCO DE DADOS (2)'!F1032</f>
        <v>0</v>
      </c>
      <c r="H1046">
        <f>'BANCO DE DADOS (2)'!T1032</f>
        <v>0</v>
      </c>
      <c r="I1046">
        <f>'BANCO DE DADOS (2)'!U1032</f>
        <v>0</v>
      </c>
      <c r="J1046">
        <f>'BANCO DE DADOS (2)'!X1032</f>
        <v>0</v>
      </c>
    </row>
    <row r="1047" spans="1:10" x14ac:dyDescent="0.25">
      <c r="A1047">
        <f>'BANCO DE DADOS (2)'!H1033</f>
        <v>0</v>
      </c>
      <c r="B1047">
        <f>'BANCO DE DADOS (2)'!L1033</f>
        <v>0</v>
      </c>
      <c r="C1047">
        <f>'BANCO DE DADOS (2)'!A1033</f>
        <v>0</v>
      </c>
      <c r="D1047">
        <f>'BANCO DE DADOS (2)'!D1033</f>
        <v>0</v>
      </c>
      <c r="E1047">
        <f>'BANCO DE DADOS (2)'!E1033</f>
        <v>0</v>
      </c>
      <c r="F1047" s="178">
        <f>'BANCO DE DADOS (2)'!G1033</f>
        <v>0</v>
      </c>
      <c r="G1047">
        <f>'BANCO DE DADOS (2)'!F1033</f>
        <v>0</v>
      </c>
      <c r="H1047">
        <f>'BANCO DE DADOS (2)'!T1033</f>
        <v>0</v>
      </c>
      <c r="I1047">
        <f>'BANCO DE DADOS (2)'!U1033</f>
        <v>0</v>
      </c>
      <c r="J1047">
        <f>'BANCO DE DADOS (2)'!X1033</f>
        <v>0</v>
      </c>
    </row>
    <row r="1048" spans="1:10" x14ac:dyDescent="0.25">
      <c r="A1048">
        <f>'BANCO DE DADOS (2)'!H1034</f>
        <v>0</v>
      </c>
      <c r="B1048">
        <f>'BANCO DE DADOS (2)'!L1034</f>
        <v>0</v>
      </c>
      <c r="C1048">
        <f>'BANCO DE DADOS (2)'!A1034</f>
        <v>0</v>
      </c>
      <c r="D1048">
        <f>'BANCO DE DADOS (2)'!D1034</f>
        <v>0</v>
      </c>
      <c r="E1048">
        <f>'BANCO DE DADOS (2)'!E1034</f>
        <v>0</v>
      </c>
      <c r="F1048" s="178">
        <f>'BANCO DE DADOS (2)'!G1034</f>
        <v>0</v>
      </c>
      <c r="G1048">
        <f>'BANCO DE DADOS (2)'!F1034</f>
        <v>0</v>
      </c>
      <c r="H1048">
        <f>'BANCO DE DADOS (2)'!T1034</f>
        <v>0</v>
      </c>
      <c r="I1048">
        <f>'BANCO DE DADOS (2)'!U1034</f>
        <v>0</v>
      </c>
      <c r="J1048">
        <f>'BANCO DE DADOS (2)'!X1034</f>
        <v>0</v>
      </c>
    </row>
    <row r="1049" spans="1:10" x14ac:dyDescent="0.25">
      <c r="A1049">
        <f>'BANCO DE DADOS (2)'!H1035</f>
        <v>0</v>
      </c>
      <c r="B1049">
        <f>'BANCO DE DADOS (2)'!L1035</f>
        <v>0</v>
      </c>
      <c r="C1049">
        <f>'BANCO DE DADOS (2)'!A1035</f>
        <v>0</v>
      </c>
      <c r="D1049">
        <f>'BANCO DE DADOS (2)'!D1035</f>
        <v>0</v>
      </c>
      <c r="E1049">
        <f>'BANCO DE DADOS (2)'!E1035</f>
        <v>0</v>
      </c>
      <c r="F1049" s="178">
        <f>'BANCO DE DADOS (2)'!G1035</f>
        <v>0</v>
      </c>
      <c r="G1049">
        <f>'BANCO DE DADOS (2)'!F1035</f>
        <v>0</v>
      </c>
      <c r="H1049">
        <f>'BANCO DE DADOS (2)'!T1035</f>
        <v>0</v>
      </c>
      <c r="I1049">
        <f>'BANCO DE DADOS (2)'!U1035</f>
        <v>0</v>
      </c>
      <c r="J1049">
        <f>'BANCO DE DADOS (2)'!X1035</f>
        <v>0</v>
      </c>
    </row>
    <row r="1050" spans="1:10" x14ac:dyDescent="0.25">
      <c r="A1050">
        <f>'BANCO DE DADOS (2)'!H1036</f>
        <v>0</v>
      </c>
      <c r="B1050">
        <f>'BANCO DE DADOS (2)'!L1036</f>
        <v>0</v>
      </c>
      <c r="C1050">
        <f>'BANCO DE DADOS (2)'!A1036</f>
        <v>0</v>
      </c>
      <c r="D1050">
        <f>'BANCO DE DADOS (2)'!D1036</f>
        <v>0</v>
      </c>
      <c r="E1050">
        <f>'BANCO DE DADOS (2)'!E1036</f>
        <v>0</v>
      </c>
      <c r="F1050" s="178">
        <f>'BANCO DE DADOS (2)'!G1036</f>
        <v>0</v>
      </c>
      <c r="G1050">
        <f>'BANCO DE DADOS (2)'!F1036</f>
        <v>0</v>
      </c>
      <c r="H1050">
        <f>'BANCO DE DADOS (2)'!T1036</f>
        <v>0</v>
      </c>
      <c r="I1050">
        <f>'BANCO DE DADOS (2)'!U1036</f>
        <v>0</v>
      </c>
      <c r="J1050">
        <f>'BANCO DE DADOS (2)'!X1036</f>
        <v>0</v>
      </c>
    </row>
    <row r="1051" spans="1:10" x14ac:dyDescent="0.25">
      <c r="A1051">
        <f>'BANCO DE DADOS (2)'!H1037</f>
        <v>0</v>
      </c>
      <c r="B1051">
        <f>'BANCO DE DADOS (2)'!L1037</f>
        <v>0</v>
      </c>
      <c r="C1051">
        <f>'BANCO DE DADOS (2)'!A1037</f>
        <v>0</v>
      </c>
      <c r="D1051">
        <f>'BANCO DE DADOS (2)'!D1037</f>
        <v>0</v>
      </c>
      <c r="E1051">
        <f>'BANCO DE DADOS (2)'!E1037</f>
        <v>0</v>
      </c>
      <c r="F1051" s="178">
        <f>'BANCO DE DADOS (2)'!G1037</f>
        <v>0</v>
      </c>
      <c r="G1051">
        <f>'BANCO DE DADOS (2)'!F1037</f>
        <v>0</v>
      </c>
      <c r="H1051">
        <f>'BANCO DE DADOS (2)'!T1037</f>
        <v>0</v>
      </c>
      <c r="I1051">
        <f>'BANCO DE DADOS (2)'!U1037</f>
        <v>0</v>
      </c>
      <c r="J1051">
        <f>'BANCO DE DADOS (2)'!X1037</f>
        <v>0</v>
      </c>
    </row>
    <row r="1052" spans="1:10" x14ac:dyDescent="0.25">
      <c r="A1052">
        <f>'BANCO DE DADOS (2)'!H1038</f>
        <v>0</v>
      </c>
      <c r="B1052">
        <f>'BANCO DE DADOS (2)'!L1038</f>
        <v>0</v>
      </c>
      <c r="C1052">
        <f>'BANCO DE DADOS (2)'!A1038</f>
        <v>0</v>
      </c>
      <c r="D1052">
        <f>'BANCO DE DADOS (2)'!D1038</f>
        <v>0</v>
      </c>
      <c r="E1052">
        <f>'BANCO DE DADOS (2)'!E1038</f>
        <v>0</v>
      </c>
      <c r="F1052" s="178">
        <f>'BANCO DE DADOS (2)'!G1038</f>
        <v>0</v>
      </c>
      <c r="G1052">
        <f>'BANCO DE DADOS (2)'!F1038</f>
        <v>0</v>
      </c>
      <c r="H1052">
        <f>'BANCO DE DADOS (2)'!T1038</f>
        <v>0</v>
      </c>
      <c r="I1052">
        <f>'BANCO DE DADOS (2)'!U1038</f>
        <v>0</v>
      </c>
      <c r="J1052">
        <f>'BANCO DE DADOS (2)'!X1038</f>
        <v>0</v>
      </c>
    </row>
    <row r="1053" spans="1:10" x14ac:dyDescent="0.25">
      <c r="A1053">
        <f>'BANCO DE DADOS (2)'!H1039</f>
        <v>0</v>
      </c>
      <c r="B1053">
        <f>'BANCO DE DADOS (2)'!L1039</f>
        <v>0</v>
      </c>
      <c r="C1053">
        <f>'BANCO DE DADOS (2)'!A1039</f>
        <v>0</v>
      </c>
      <c r="D1053">
        <f>'BANCO DE DADOS (2)'!D1039</f>
        <v>0</v>
      </c>
      <c r="E1053">
        <f>'BANCO DE DADOS (2)'!E1039</f>
        <v>0</v>
      </c>
      <c r="F1053" s="178">
        <f>'BANCO DE DADOS (2)'!G1039</f>
        <v>0</v>
      </c>
      <c r="G1053">
        <f>'BANCO DE DADOS (2)'!F1039</f>
        <v>0</v>
      </c>
      <c r="H1053">
        <f>'BANCO DE DADOS (2)'!T1039</f>
        <v>0</v>
      </c>
      <c r="I1053">
        <f>'BANCO DE DADOS (2)'!U1039</f>
        <v>0</v>
      </c>
      <c r="J1053">
        <f>'BANCO DE DADOS (2)'!X1039</f>
        <v>0</v>
      </c>
    </row>
    <row r="1054" spans="1:10" x14ac:dyDescent="0.25">
      <c r="A1054">
        <f>'BANCO DE DADOS (2)'!H1040</f>
        <v>0</v>
      </c>
      <c r="B1054">
        <f>'BANCO DE DADOS (2)'!L1040</f>
        <v>0</v>
      </c>
      <c r="C1054">
        <f>'BANCO DE DADOS (2)'!A1040</f>
        <v>0</v>
      </c>
      <c r="D1054">
        <f>'BANCO DE DADOS (2)'!D1040</f>
        <v>0</v>
      </c>
      <c r="E1054">
        <f>'BANCO DE DADOS (2)'!E1040</f>
        <v>0</v>
      </c>
      <c r="F1054" s="178">
        <f>'BANCO DE DADOS (2)'!G1040</f>
        <v>0</v>
      </c>
      <c r="G1054">
        <f>'BANCO DE DADOS (2)'!F1040</f>
        <v>0</v>
      </c>
      <c r="H1054">
        <f>'BANCO DE DADOS (2)'!T1040</f>
        <v>0</v>
      </c>
      <c r="I1054">
        <f>'BANCO DE DADOS (2)'!U1040</f>
        <v>0</v>
      </c>
      <c r="J1054">
        <f>'BANCO DE DADOS (2)'!X1040</f>
        <v>0</v>
      </c>
    </row>
    <row r="1055" spans="1:10" x14ac:dyDescent="0.25">
      <c r="A1055">
        <f>'BANCO DE DADOS (2)'!H1041</f>
        <v>0</v>
      </c>
      <c r="B1055">
        <f>'BANCO DE DADOS (2)'!L1041</f>
        <v>0</v>
      </c>
      <c r="C1055">
        <f>'BANCO DE DADOS (2)'!A1041</f>
        <v>0</v>
      </c>
      <c r="D1055">
        <f>'BANCO DE DADOS (2)'!D1041</f>
        <v>0</v>
      </c>
      <c r="E1055">
        <f>'BANCO DE DADOS (2)'!E1041</f>
        <v>0</v>
      </c>
      <c r="F1055" s="178">
        <f>'BANCO DE DADOS (2)'!G1041</f>
        <v>0</v>
      </c>
      <c r="G1055">
        <f>'BANCO DE DADOS (2)'!F1041</f>
        <v>0</v>
      </c>
      <c r="H1055">
        <f>'BANCO DE DADOS (2)'!T1041</f>
        <v>0</v>
      </c>
      <c r="I1055">
        <f>'BANCO DE DADOS (2)'!U1041</f>
        <v>0</v>
      </c>
      <c r="J1055">
        <f>'BANCO DE DADOS (2)'!X1041</f>
        <v>0</v>
      </c>
    </row>
    <row r="1056" spans="1:10" x14ac:dyDescent="0.25">
      <c r="A1056">
        <f>'BANCO DE DADOS (2)'!H1042</f>
        <v>0</v>
      </c>
      <c r="B1056">
        <f>'BANCO DE DADOS (2)'!L1042</f>
        <v>0</v>
      </c>
      <c r="C1056">
        <f>'BANCO DE DADOS (2)'!A1042</f>
        <v>0</v>
      </c>
      <c r="D1056">
        <f>'BANCO DE DADOS (2)'!D1042</f>
        <v>0</v>
      </c>
      <c r="E1056">
        <f>'BANCO DE DADOS (2)'!E1042</f>
        <v>0</v>
      </c>
      <c r="F1056" s="178">
        <f>'BANCO DE DADOS (2)'!G1042</f>
        <v>0</v>
      </c>
      <c r="G1056">
        <f>'BANCO DE DADOS (2)'!F1042</f>
        <v>0</v>
      </c>
      <c r="H1056">
        <f>'BANCO DE DADOS (2)'!T1042</f>
        <v>0</v>
      </c>
      <c r="I1056">
        <f>'BANCO DE DADOS (2)'!U1042</f>
        <v>0</v>
      </c>
      <c r="J1056">
        <f>'BANCO DE DADOS (2)'!X1042</f>
        <v>0</v>
      </c>
    </row>
    <row r="1057" spans="1:10" x14ac:dyDescent="0.25">
      <c r="A1057">
        <f>'BANCO DE DADOS (2)'!H1043</f>
        <v>0</v>
      </c>
      <c r="B1057">
        <f>'BANCO DE DADOS (2)'!L1043</f>
        <v>0</v>
      </c>
      <c r="C1057">
        <f>'BANCO DE DADOS (2)'!A1043</f>
        <v>0</v>
      </c>
      <c r="D1057">
        <f>'BANCO DE DADOS (2)'!D1043</f>
        <v>0</v>
      </c>
      <c r="E1057">
        <f>'BANCO DE DADOS (2)'!E1043</f>
        <v>0</v>
      </c>
      <c r="F1057" s="178">
        <f>'BANCO DE DADOS (2)'!G1043</f>
        <v>0</v>
      </c>
      <c r="G1057">
        <f>'BANCO DE DADOS (2)'!F1043</f>
        <v>0</v>
      </c>
      <c r="H1057">
        <f>'BANCO DE DADOS (2)'!T1043</f>
        <v>0</v>
      </c>
      <c r="I1057">
        <f>'BANCO DE DADOS (2)'!U1043</f>
        <v>0</v>
      </c>
      <c r="J1057">
        <f>'BANCO DE DADOS (2)'!X1043</f>
        <v>0</v>
      </c>
    </row>
    <row r="1058" spans="1:10" x14ac:dyDescent="0.25">
      <c r="A1058">
        <f>'BANCO DE DADOS (2)'!H1044</f>
        <v>0</v>
      </c>
      <c r="B1058">
        <f>'BANCO DE DADOS (2)'!L1044</f>
        <v>0</v>
      </c>
      <c r="C1058">
        <f>'BANCO DE DADOS (2)'!A1044</f>
        <v>0</v>
      </c>
      <c r="D1058">
        <f>'BANCO DE DADOS (2)'!D1044</f>
        <v>0</v>
      </c>
      <c r="E1058">
        <f>'BANCO DE DADOS (2)'!E1044</f>
        <v>0</v>
      </c>
      <c r="F1058" s="178">
        <f>'BANCO DE DADOS (2)'!G1044</f>
        <v>0</v>
      </c>
      <c r="G1058">
        <f>'BANCO DE DADOS (2)'!F1044</f>
        <v>0</v>
      </c>
      <c r="H1058">
        <f>'BANCO DE DADOS (2)'!T1044</f>
        <v>0</v>
      </c>
      <c r="I1058">
        <f>'BANCO DE DADOS (2)'!U1044</f>
        <v>0</v>
      </c>
      <c r="J1058">
        <f>'BANCO DE DADOS (2)'!X1044</f>
        <v>0</v>
      </c>
    </row>
    <row r="1059" spans="1:10" x14ac:dyDescent="0.25">
      <c r="A1059">
        <f>'BANCO DE DADOS (2)'!H1045</f>
        <v>0</v>
      </c>
      <c r="B1059">
        <f>'BANCO DE DADOS (2)'!L1045</f>
        <v>0</v>
      </c>
      <c r="C1059">
        <f>'BANCO DE DADOS (2)'!A1045</f>
        <v>0</v>
      </c>
      <c r="D1059">
        <f>'BANCO DE DADOS (2)'!D1045</f>
        <v>0</v>
      </c>
      <c r="E1059">
        <f>'BANCO DE DADOS (2)'!E1045</f>
        <v>0</v>
      </c>
      <c r="F1059" s="178">
        <f>'BANCO DE DADOS (2)'!G1045</f>
        <v>0</v>
      </c>
      <c r="G1059">
        <f>'BANCO DE DADOS (2)'!F1045</f>
        <v>0</v>
      </c>
      <c r="H1059">
        <f>'BANCO DE DADOS (2)'!T1045</f>
        <v>0</v>
      </c>
      <c r="I1059">
        <f>'BANCO DE DADOS (2)'!U1045</f>
        <v>0</v>
      </c>
      <c r="J1059">
        <f>'BANCO DE DADOS (2)'!X1045</f>
        <v>0</v>
      </c>
    </row>
    <row r="1060" spans="1:10" x14ac:dyDescent="0.25">
      <c r="A1060">
        <f>'BANCO DE DADOS (2)'!H1046</f>
        <v>0</v>
      </c>
      <c r="B1060">
        <f>'BANCO DE DADOS (2)'!L1046</f>
        <v>0</v>
      </c>
      <c r="C1060">
        <f>'BANCO DE DADOS (2)'!A1046</f>
        <v>0</v>
      </c>
      <c r="D1060">
        <f>'BANCO DE DADOS (2)'!D1046</f>
        <v>0</v>
      </c>
      <c r="E1060">
        <f>'BANCO DE DADOS (2)'!E1046</f>
        <v>0</v>
      </c>
      <c r="F1060" s="178">
        <f>'BANCO DE DADOS (2)'!G1046</f>
        <v>0</v>
      </c>
      <c r="G1060">
        <f>'BANCO DE DADOS (2)'!F1046</f>
        <v>0</v>
      </c>
      <c r="H1060">
        <f>'BANCO DE DADOS (2)'!T1046</f>
        <v>0</v>
      </c>
      <c r="I1060">
        <f>'BANCO DE DADOS (2)'!U1046</f>
        <v>0</v>
      </c>
      <c r="J1060">
        <f>'BANCO DE DADOS (2)'!X1046</f>
        <v>0</v>
      </c>
    </row>
    <row r="1061" spans="1:10" x14ac:dyDescent="0.25">
      <c r="A1061">
        <f>'BANCO DE DADOS (2)'!H1047</f>
        <v>0</v>
      </c>
      <c r="B1061">
        <f>'BANCO DE DADOS (2)'!L1047</f>
        <v>0</v>
      </c>
      <c r="C1061">
        <f>'BANCO DE DADOS (2)'!A1047</f>
        <v>0</v>
      </c>
      <c r="D1061">
        <f>'BANCO DE DADOS (2)'!D1047</f>
        <v>0</v>
      </c>
      <c r="E1061">
        <f>'BANCO DE DADOS (2)'!E1047</f>
        <v>0</v>
      </c>
      <c r="F1061" s="178">
        <f>'BANCO DE DADOS (2)'!G1047</f>
        <v>0</v>
      </c>
      <c r="G1061">
        <f>'BANCO DE DADOS (2)'!F1047</f>
        <v>0</v>
      </c>
      <c r="H1061">
        <f>'BANCO DE DADOS (2)'!T1047</f>
        <v>0</v>
      </c>
      <c r="I1061">
        <f>'BANCO DE DADOS (2)'!U1047</f>
        <v>0</v>
      </c>
      <c r="J1061">
        <f>'BANCO DE DADOS (2)'!X1047</f>
        <v>0</v>
      </c>
    </row>
    <row r="1062" spans="1:10" x14ac:dyDescent="0.25">
      <c r="A1062">
        <f>'BANCO DE DADOS (2)'!H1048</f>
        <v>0</v>
      </c>
      <c r="B1062">
        <f>'BANCO DE DADOS (2)'!L1048</f>
        <v>0</v>
      </c>
      <c r="C1062">
        <f>'BANCO DE DADOS (2)'!A1048</f>
        <v>0</v>
      </c>
      <c r="D1062">
        <f>'BANCO DE DADOS (2)'!D1048</f>
        <v>0</v>
      </c>
      <c r="E1062">
        <f>'BANCO DE DADOS (2)'!E1048</f>
        <v>0</v>
      </c>
      <c r="F1062" s="178">
        <f>'BANCO DE DADOS (2)'!G1048</f>
        <v>0</v>
      </c>
      <c r="G1062">
        <f>'BANCO DE DADOS (2)'!F1048</f>
        <v>0</v>
      </c>
      <c r="H1062">
        <f>'BANCO DE DADOS (2)'!T1048</f>
        <v>0</v>
      </c>
      <c r="I1062">
        <f>'BANCO DE DADOS (2)'!U1048</f>
        <v>0</v>
      </c>
      <c r="J1062">
        <f>'BANCO DE DADOS (2)'!X1048</f>
        <v>0</v>
      </c>
    </row>
    <row r="1063" spans="1:10" x14ac:dyDescent="0.25">
      <c r="A1063">
        <f>'BANCO DE DADOS (2)'!H1049</f>
        <v>0</v>
      </c>
      <c r="B1063">
        <f>'BANCO DE DADOS (2)'!L1049</f>
        <v>0</v>
      </c>
      <c r="C1063">
        <f>'BANCO DE DADOS (2)'!A1049</f>
        <v>0</v>
      </c>
      <c r="D1063">
        <f>'BANCO DE DADOS (2)'!D1049</f>
        <v>0</v>
      </c>
      <c r="E1063">
        <f>'BANCO DE DADOS (2)'!E1049</f>
        <v>0</v>
      </c>
      <c r="F1063" s="178">
        <f>'BANCO DE DADOS (2)'!G1049</f>
        <v>0</v>
      </c>
      <c r="G1063">
        <f>'BANCO DE DADOS (2)'!F1049</f>
        <v>0</v>
      </c>
      <c r="H1063">
        <f>'BANCO DE DADOS (2)'!T1049</f>
        <v>0</v>
      </c>
      <c r="I1063">
        <f>'BANCO DE DADOS (2)'!U1049</f>
        <v>0</v>
      </c>
      <c r="J1063">
        <f>'BANCO DE DADOS (2)'!X1049</f>
        <v>0</v>
      </c>
    </row>
    <row r="1064" spans="1:10" x14ac:dyDescent="0.25">
      <c r="A1064">
        <f>'BANCO DE DADOS (2)'!H1050</f>
        <v>0</v>
      </c>
      <c r="B1064">
        <f>'BANCO DE DADOS (2)'!L1050</f>
        <v>0</v>
      </c>
      <c r="C1064">
        <f>'BANCO DE DADOS (2)'!A1050</f>
        <v>0</v>
      </c>
      <c r="D1064">
        <f>'BANCO DE DADOS (2)'!D1050</f>
        <v>0</v>
      </c>
      <c r="E1064">
        <f>'BANCO DE DADOS (2)'!E1050</f>
        <v>0</v>
      </c>
      <c r="F1064" s="178">
        <f>'BANCO DE DADOS (2)'!G1050</f>
        <v>0</v>
      </c>
      <c r="G1064">
        <f>'BANCO DE DADOS (2)'!F1050</f>
        <v>0</v>
      </c>
      <c r="H1064">
        <f>'BANCO DE DADOS (2)'!T1050</f>
        <v>0</v>
      </c>
      <c r="I1064">
        <f>'BANCO DE DADOS (2)'!U1050</f>
        <v>0</v>
      </c>
      <c r="J1064">
        <f>'BANCO DE DADOS (2)'!X1050</f>
        <v>0</v>
      </c>
    </row>
    <row r="1065" spans="1:10" x14ac:dyDescent="0.25">
      <c r="A1065">
        <f>'BANCO DE DADOS (2)'!H1051</f>
        <v>0</v>
      </c>
      <c r="B1065">
        <f>'BANCO DE DADOS (2)'!L1051</f>
        <v>0</v>
      </c>
      <c r="C1065">
        <f>'BANCO DE DADOS (2)'!A1051</f>
        <v>0</v>
      </c>
      <c r="D1065">
        <f>'BANCO DE DADOS (2)'!D1051</f>
        <v>0</v>
      </c>
      <c r="E1065">
        <f>'BANCO DE DADOS (2)'!E1051</f>
        <v>0</v>
      </c>
      <c r="F1065" s="178">
        <f>'BANCO DE DADOS (2)'!G1051</f>
        <v>0</v>
      </c>
      <c r="G1065">
        <f>'BANCO DE DADOS (2)'!F1051</f>
        <v>0</v>
      </c>
      <c r="H1065">
        <f>'BANCO DE DADOS (2)'!T1051</f>
        <v>0</v>
      </c>
      <c r="I1065">
        <f>'BANCO DE DADOS (2)'!U1051</f>
        <v>0</v>
      </c>
      <c r="J1065">
        <f>'BANCO DE DADOS (2)'!X1051</f>
        <v>0</v>
      </c>
    </row>
    <row r="1066" spans="1:10" x14ac:dyDescent="0.25">
      <c r="A1066">
        <f>'BANCO DE DADOS (2)'!H1052</f>
        <v>0</v>
      </c>
      <c r="B1066">
        <f>'BANCO DE DADOS (2)'!L1052</f>
        <v>0</v>
      </c>
      <c r="C1066">
        <f>'BANCO DE DADOS (2)'!A1052</f>
        <v>0</v>
      </c>
      <c r="D1066">
        <f>'BANCO DE DADOS (2)'!D1052</f>
        <v>0</v>
      </c>
      <c r="E1066">
        <f>'BANCO DE DADOS (2)'!E1052</f>
        <v>0</v>
      </c>
      <c r="F1066" s="178">
        <f>'BANCO DE DADOS (2)'!G1052</f>
        <v>0</v>
      </c>
      <c r="G1066">
        <f>'BANCO DE DADOS (2)'!F1052</f>
        <v>0</v>
      </c>
      <c r="H1066">
        <f>'BANCO DE DADOS (2)'!T1052</f>
        <v>0</v>
      </c>
      <c r="I1066">
        <f>'BANCO DE DADOS (2)'!U1052</f>
        <v>0</v>
      </c>
      <c r="J1066">
        <f>'BANCO DE DADOS (2)'!X1052</f>
        <v>0</v>
      </c>
    </row>
    <row r="1067" spans="1:10" x14ac:dyDescent="0.25">
      <c r="A1067">
        <f>'BANCO DE DADOS (2)'!H1053</f>
        <v>0</v>
      </c>
      <c r="B1067">
        <f>'BANCO DE DADOS (2)'!L1053</f>
        <v>0</v>
      </c>
      <c r="C1067">
        <f>'BANCO DE DADOS (2)'!A1053</f>
        <v>0</v>
      </c>
      <c r="D1067">
        <f>'BANCO DE DADOS (2)'!D1053</f>
        <v>0</v>
      </c>
      <c r="E1067">
        <f>'BANCO DE DADOS (2)'!E1053</f>
        <v>0</v>
      </c>
      <c r="F1067" s="178">
        <f>'BANCO DE DADOS (2)'!G1053</f>
        <v>0</v>
      </c>
      <c r="G1067">
        <f>'BANCO DE DADOS (2)'!F1053</f>
        <v>0</v>
      </c>
      <c r="H1067">
        <f>'BANCO DE DADOS (2)'!T1053</f>
        <v>0</v>
      </c>
      <c r="I1067">
        <f>'BANCO DE DADOS (2)'!U1053</f>
        <v>0</v>
      </c>
      <c r="J1067">
        <f>'BANCO DE DADOS (2)'!X1053</f>
        <v>0</v>
      </c>
    </row>
    <row r="1068" spans="1:10" x14ac:dyDescent="0.25">
      <c r="A1068">
        <f>'BANCO DE DADOS (2)'!H1054</f>
        <v>0</v>
      </c>
      <c r="B1068">
        <f>'BANCO DE DADOS (2)'!L1054</f>
        <v>0</v>
      </c>
      <c r="C1068">
        <f>'BANCO DE DADOS (2)'!A1054</f>
        <v>0</v>
      </c>
      <c r="D1068">
        <f>'BANCO DE DADOS (2)'!D1054</f>
        <v>0</v>
      </c>
      <c r="E1068">
        <f>'BANCO DE DADOS (2)'!E1054</f>
        <v>0</v>
      </c>
      <c r="F1068" s="178">
        <f>'BANCO DE DADOS (2)'!G1054</f>
        <v>0</v>
      </c>
      <c r="G1068">
        <f>'BANCO DE DADOS (2)'!F1054</f>
        <v>0</v>
      </c>
      <c r="H1068">
        <f>'BANCO DE DADOS (2)'!T1054</f>
        <v>0</v>
      </c>
      <c r="I1068">
        <f>'BANCO DE DADOS (2)'!U1054</f>
        <v>0</v>
      </c>
      <c r="J1068">
        <f>'BANCO DE DADOS (2)'!X1054</f>
        <v>0</v>
      </c>
    </row>
    <row r="1069" spans="1:10" x14ac:dyDescent="0.25">
      <c r="A1069">
        <f>'BANCO DE DADOS (2)'!H1055</f>
        <v>0</v>
      </c>
      <c r="B1069">
        <f>'BANCO DE DADOS (2)'!L1055</f>
        <v>0</v>
      </c>
      <c r="C1069">
        <f>'BANCO DE DADOS (2)'!A1055</f>
        <v>0</v>
      </c>
      <c r="D1069">
        <f>'BANCO DE DADOS (2)'!D1055</f>
        <v>0</v>
      </c>
      <c r="E1069">
        <f>'BANCO DE DADOS (2)'!E1055</f>
        <v>0</v>
      </c>
      <c r="F1069" s="178">
        <f>'BANCO DE DADOS (2)'!G1055</f>
        <v>0</v>
      </c>
      <c r="G1069">
        <f>'BANCO DE DADOS (2)'!F1055</f>
        <v>0</v>
      </c>
      <c r="H1069">
        <f>'BANCO DE DADOS (2)'!T1055</f>
        <v>0</v>
      </c>
      <c r="I1069">
        <f>'BANCO DE DADOS (2)'!U1055</f>
        <v>0</v>
      </c>
      <c r="J1069">
        <f>'BANCO DE DADOS (2)'!X1055</f>
        <v>0</v>
      </c>
    </row>
    <row r="1070" spans="1:10" x14ac:dyDescent="0.25">
      <c r="A1070">
        <f>'BANCO DE DADOS (2)'!H1056</f>
        <v>0</v>
      </c>
      <c r="B1070">
        <f>'BANCO DE DADOS (2)'!L1056</f>
        <v>0</v>
      </c>
      <c r="C1070">
        <f>'BANCO DE DADOS (2)'!A1056</f>
        <v>0</v>
      </c>
      <c r="D1070">
        <f>'BANCO DE DADOS (2)'!D1056</f>
        <v>0</v>
      </c>
      <c r="E1070">
        <f>'BANCO DE DADOS (2)'!E1056</f>
        <v>0</v>
      </c>
      <c r="F1070" s="178">
        <f>'BANCO DE DADOS (2)'!G1056</f>
        <v>0</v>
      </c>
      <c r="G1070">
        <f>'BANCO DE DADOS (2)'!F1056</f>
        <v>0</v>
      </c>
      <c r="H1070">
        <f>'BANCO DE DADOS (2)'!T1056</f>
        <v>0</v>
      </c>
      <c r="I1070">
        <f>'BANCO DE DADOS (2)'!U1056</f>
        <v>0</v>
      </c>
      <c r="J1070">
        <f>'BANCO DE DADOS (2)'!X1056</f>
        <v>0</v>
      </c>
    </row>
    <row r="1071" spans="1:10" x14ac:dyDescent="0.25">
      <c r="A1071">
        <f>'BANCO DE DADOS (2)'!H1057</f>
        <v>0</v>
      </c>
      <c r="B1071">
        <f>'BANCO DE DADOS (2)'!L1057</f>
        <v>0</v>
      </c>
      <c r="C1071">
        <f>'BANCO DE DADOS (2)'!A1057</f>
        <v>0</v>
      </c>
      <c r="D1071">
        <f>'BANCO DE DADOS (2)'!D1057</f>
        <v>0</v>
      </c>
      <c r="E1071">
        <f>'BANCO DE DADOS (2)'!E1057</f>
        <v>0</v>
      </c>
      <c r="F1071" s="178">
        <f>'BANCO DE DADOS (2)'!G1057</f>
        <v>0</v>
      </c>
      <c r="G1071">
        <f>'BANCO DE DADOS (2)'!F1057</f>
        <v>0</v>
      </c>
      <c r="H1071">
        <f>'BANCO DE DADOS (2)'!T1057</f>
        <v>0</v>
      </c>
      <c r="I1071">
        <f>'BANCO DE DADOS (2)'!U1057</f>
        <v>0</v>
      </c>
      <c r="J1071">
        <f>'BANCO DE DADOS (2)'!X1057</f>
        <v>0</v>
      </c>
    </row>
    <row r="1072" spans="1:10" x14ac:dyDescent="0.25">
      <c r="A1072">
        <f>'BANCO DE DADOS (2)'!H1058</f>
        <v>0</v>
      </c>
      <c r="B1072">
        <f>'BANCO DE DADOS (2)'!L1058</f>
        <v>0</v>
      </c>
      <c r="C1072">
        <f>'BANCO DE DADOS (2)'!A1058</f>
        <v>0</v>
      </c>
      <c r="D1072">
        <f>'BANCO DE DADOS (2)'!D1058</f>
        <v>0</v>
      </c>
      <c r="E1072">
        <f>'BANCO DE DADOS (2)'!E1058</f>
        <v>0</v>
      </c>
      <c r="F1072" s="178">
        <f>'BANCO DE DADOS (2)'!G1058</f>
        <v>0</v>
      </c>
      <c r="G1072">
        <f>'BANCO DE DADOS (2)'!F1058</f>
        <v>0</v>
      </c>
      <c r="H1072">
        <f>'BANCO DE DADOS (2)'!T1058</f>
        <v>0</v>
      </c>
      <c r="I1072">
        <f>'BANCO DE DADOS (2)'!U1058</f>
        <v>0</v>
      </c>
      <c r="J1072">
        <f>'BANCO DE DADOS (2)'!X1058</f>
        <v>0</v>
      </c>
    </row>
    <row r="1073" spans="1:10" x14ac:dyDescent="0.25">
      <c r="A1073">
        <f>'BANCO DE DADOS (2)'!H1059</f>
        <v>0</v>
      </c>
      <c r="B1073">
        <f>'BANCO DE DADOS (2)'!L1059</f>
        <v>0</v>
      </c>
      <c r="C1073">
        <f>'BANCO DE DADOS (2)'!A1059</f>
        <v>0</v>
      </c>
      <c r="D1073">
        <f>'BANCO DE DADOS (2)'!D1059</f>
        <v>0</v>
      </c>
      <c r="E1073">
        <f>'BANCO DE DADOS (2)'!E1059</f>
        <v>0</v>
      </c>
      <c r="F1073" s="178">
        <f>'BANCO DE DADOS (2)'!G1059</f>
        <v>0</v>
      </c>
      <c r="G1073">
        <f>'BANCO DE DADOS (2)'!F1059</f>
        <v>0</v>
      </c>
      <c r="H1073">
        <f>'BANCO DE DADOS (2)'!T1059</f>
        <v>0</v>
      </c>
      <c r="I1073">
        <f>'BANCO DE DADOS (2)'!U1059</f>
        <v>0</v>
      </c>
      <c r="J1073">
        <f>'BANCO DE DADOS (2)'!X1059</f>
        <v>0</v>
      </c>
    </row>
    <row r="1074" spans="1:10" x14ac:dyDescent="0.25">
      <c r="A1074">
        <f>'BANCO DE DADOS (2)'!H1060</f>
        <v>0</v>
      </c>
      <c r="B1074">
        <f>'BANCO DE DADOS (2)'!L1060</f>
        <v>0</v>
      </c>
      <c r="C1074">
        <f>'BANCO DE DADOS (2)'!A1060</f>
        <v>0</v>
      </c>
      <c r="D1074">
        <f>'BANCO DE DADOS (2)'!D1060</f>
        <v>0</v>
      </c>
      <c r="E1074">
        <f>'BANCO DE DADOS (2)'!E1060</f>
        <v>0</v>
      </c>
      <c r="F1074" s="178">
        <f>'BANCO DE DADOS (2)'!G1060</f>
        <v>0</v>
      </c>
      <c r="G1074">
        <f>'BANCO DE DADOS (2)'!F1060</f>
        <v>0</v>
      </c>
      <c r="H1074">
        <f>'BANCO DE DADOS (2)'!T1060</f>
        <v>0</v>
      </c>
      <c r="I1074">
        <f>'BANCO DE DADOS (2)'!U1060</f>
        <v>0</v>
      </c>
      <c r="J1074">
        <f>'BANCO DE DADOS (2)'!X1060</f>
        <v>0</v>
      </c>
    </row>
    <row r="1075" spans="1:10" x14ac:dyDescent="0.25">
      <c r="A1075">
        <f>'BANCO DE DADOS (2)'!H1061</f>
        <v>0</v>
      </c>
      <c r="B1075">
        <f>'BANCO DE DADOS (2)'!L1061</f>
        <v>0</v>
      </c>
      <c r="C1075">
        <f>'BANCO DE DADOS (2)'!A1061</f>
        <v>0</v>
      </c>
      <c r="D1075">
        <f>'BANCO DE DADOS (2)'!D1061</f>
        <v>0</v>
      </c>
      <c r="E1075">
        <f>'BANCO DE DADOS (2)'!E1061</f>
        <v>0</v>
      </c>
      <c r="F1075" s="178">
        <f>'BANCO DE DADOS (2)'!G1061</f>
        <v>0</v>
      </c>
      <c r="G1075">
        <f>'BANCO DE DADOS (2)'!F1061</f>
        <v>0</v>
      </c>
      <c r="H1075">
        <f>'BANCO DE DADOS (2)'!T1061</f>
        <v>0</v>
      </c>
      <c r="I1075">
        <f>'BANCO DE DADOS (2)'!U1061</f>
        <v>0</v>
      </c>
      <c r="J1075">
        <f>'BANCO DE DADOS (2)'!X1061</f>
        <v>0</v>
      </c>
    </row>
    <row r="1076" spans="1:10" x14ac:dyDescent="0.25">
      <c r="A1076">
        <f>'BANCO DE DADOS (2)'!H1062</f>
        <v>0</v>
      </c>
      <c r="B1076">
        <f>'BANCO DE DADOS (2)'!L1062</f>
        <v>0</v>
      </c>
      <c r="C1076">
        <f>'BANCO DE DADOS (2)'!A1062</f>
        <v>0</v>
      </c>
      <c r="D1076">
        <f>'BANCO DE DADOS (2)'!D1062</f>
        <v>0</v>
      </c>
      <c r="E1076">
        <f>'BANCO DE DADOS (2)'!E1062</f>
        <v>0</v>
      </c>
      <c r="F1076" s="178">
        <f>'BANCO DE DADOS (2)'!G1062</f>
        <v>0</v>
      </c>
      <c r="G1076">
        <f>'BANCO DE DADOS (2)'!F1062</f>
        <v>0</v>
      </c>
      <c r="H1076">
        <f>'BANCO DE DADOS (2)'!T1062</f>
        <v>0</v>
      </c>
      <c r="I1076">
        <f>'BANCO DE DADOS (2)'!U1062</f>
        <v>0</v>
      </c>
      <c r="J1076">
        <f>'BANCO DE DADOS (2)'!X1062</f>
        <v>0</v>
      </c>
    </row>
    <row r="1077" spans="1:10" x14ac:dyDescent="0.25">
      <c r="A1077">
        <f>'BANCO DE DADOS (2)'!H1063</f>
        <v>0</v>
      </c>
      <c r="B1077">
        <f>'BANCO DE DADOS (2)'!L1063</f>
        <v>0</v>
      </c>
      <c r="C1077">
        <f>'BANCO DE DADOS (2)'!A1063</f>
        <v>0</v>
      </c>
      <c r="D1077">
        <f>'BANCO DE DADOS (2)'!D1063</f>
        <v>0</v>
      </c>
      <c r="E1077">
        <f>'BANCO DE DADOS (2)'!E1063</f>
        <v>0</v>
      </c>
      <c r="F1077" s="178">
        <f>'BANCO DE DADOS (2)'!G1063</f>
        <v>0</v>
      </c>
      <c r="G1077">
        <f>'BANCO DE DADOS (2)'!F1063</f>
        <v>0</v>
      </c>
      <c r="H1077">
        <f>'BANCO DE DADOS (2)'!T1063</f>
        <v>0</v>
      </c>
      <c r="I1077">
        <f>'BANCO DE DADOS (2)'!U1063</f>
        <v>0</v>
      </c>
      <c r="J1077">
        <f>'BANCO DE DADOS (2)'!X1063</f>
        <v>0</v>
      </c>
    </row>
    <row r="1078" spans="1:10" x14ac:dyDescent="0.25">
      <c r="A1078">
        <f>'BANCO DE DADOS (2)'!H1064</f>
        <v>0</v>
      </c>
      <c r="B1078">
        <f>'BANCO DE DADOS (2)'!L1064</f>
        <v>0</v>
      </c>
      <c r="C1078">
        <f>'BANCO DE DADOS (2)'!A1064</f>
        <v>0</v>
      </c>
      <c r="D1078">
        <f>'BANCO DE DADOS (2)'!D1064</f>
        <v>0</v>
      </c>
      <c r="E1078">
        <f>'BANCO DE DADOS (2)'!E1064</f>
        <v>0</v>
      </c>
      <c r="F1078" s="178">
        <f>'BANCO DE DADOS (2)'!G1064</f>
        <v>0</v>
      </c>
      <c r="G1078">
        <f>'BANCO DE DADOS (2)'!F1064</f>
        <v>0</v>
      </c>
      <c r="H1078">
        <f>'BANCO DE DADOS (2)'!T1064</f>
        <v>0</v>
      </c>
      <c r="I1078">
        <f>'BANCO DE DADOS (2)'!U1064</f>
        <v>0</v>
      </c>
      <c r="J1078">
        <f>'BANCO DE DADOS (2)'!X1064</f>
        <v>0</v>
      </c>
    </row>
    <row r="1079" spans="1:10" x14ac:dyDescent="0.25">
      <c r="A1079">
        <f>'BANCO DE DADOS (2)'!H1065</f>
        <v>0</v>
      </c>
      <c r="B1079">
        <f>'BANCO DE DADOS (2)'!L1065</f>
        <v>0</v>
      </c>
      <c r="C1079">
        <f>'BANCO DE DADOS (2)'!A1065</f>
        <v>0</v>
      </c>
      <c r="D1079">
        <f>'BANCO DE DADOS (2)'!D1065</f>
        <v>0</v>
      </c>
      <c r="E1079">
        <f>'BANCO DE DADOS (2)'!E1065</f>
        <v>0</v>
      </c>
      <c r="F1079" s="178">
        <f>'BANCO DE DADOS (2)'!G1065</f>
        <v>0</v>
      </c>
      <c r="G1079">
        <f>'BANCO DE DADOS (2)'!F1065</f>
        <v>0</v>
      </c>
      <c r="H1079">
        <f>'BANCO DE DADOS (2)'!T1065</f>
        <v>0</v>
      </c>
      <c r="I1079">
        <f>'BANCO DE DADOS (2)'!U1065</f>
        <v>0</v>
      </c>
      <c r="J1079">
        <f>'BANCO DE DADOS (2)'!X1065</f>
        <v>0</v>
      </c>
    </row>
    <row r="1080" spans="1:10" x14ac:dyDescent="0.25">
      <c r="A1080">
        <f>'BANCO DE DADOS (2)'!H1066</f>
        <v>0</v>
      </c>
      <c r="B1080">
        <f>'BANCO DE DADOS (2)'!L1066</f>
        <v>0</v>
      </c>
      <c r="C1080">
        <f>'BANCO DE DADOS (2)'!A1066</f>
        <v>0</v>
      </c>
      <c r="D1080">
        <f>'BANCO DE DADOS (2)'!D1066</f>
        <v>0</v>
      </c>
      <c r="E1080">
        <f>'BANCO DE DADOS (2)'!E1066</f>
        <v>0</v>
      </c>
      <c r="F1080" s="178">
        <f>'BANCO DE DADOS (2)'!G1066</f>
        <v>0</v>
      </c>
      <c r="G1080">
        <f>'BANCO DE DADOS (2)'!F1066</f>
        <v>0</v>
      </c>
      <c r="H1080">
        <f>'BANCO DE DADOS (2)'!T1066</f>
        <v>0</v>
      </c>
      <c r="I1080">
        <f>'BANCO DE DADOS (2)'!U1066</f>
        <v>0</v>
      </c>
      <c r="J1080">
        <f>'BANCO DE DADOS (2)'!X1066</f>
        <v>0</v>
      </c>
    </row>
    <row r="1081" spans="1:10" x14ac:dyDescent="0.25">
      <c r="A1081">
        <f>'BANCO DE DADOS (2)'!H1067</f>
        <v>0</v>
      </c>
      <c r="B1081">
        <f>'BANCO DE DADOS (2)'!L1067</f>
        <v>0</v>
      </c>
      <c r="C1081">
        <f>'BANCO DE DADOS (2)'!A1067</f>
        <v>0</v>
      </c>
      <c r="D1081">
        <f>'BANCO DE DADOS (2)'!D1067</f>
        <v>0</v>
      </c>
      <c r="E1081">
        <f>'BANCO DE DADOS (2)'!E1067</f>
        <v>0</v>
      </c>
      <c r="F1081" s="178">
        <f>'BANCO DE DADOS (2)'!G1067</f>
        <v>0</v>
      </c>
      <c r="G1081">
        <f>'BANCO DE DADOS (2)'!F1067</f>
        <v>0</v>
      </c>
      <c r="H1081">
        <f>'BANCO DE DADOS (2)'!T1067</f>
        <v>0</v>
      </c>
      <c r="I1081">
        <f>'BANCO DE DADOS (2)'!U1067</f>
        <v>0</v>
      </c>
      <c r="J1081">
        <f>'BANCO DE DADOS (2)'!X1067</f>
        <v>0</v>
      </c>
    </row>
    <row r="1082" spans="1:10" x14ac:dyDescent="0.25">
      <c r="A1082">
        <f>'BANCO DE DADOS (2)'!H1068</f>
        <v>0</v>
      </c>
      <c r="B1082">
        <f>'BANCO DE DADOS (2)'!L1068</f>
        <v>0</v>
      </c>
      <c r="C1082">
        <f>'BANCO DE DADOS (2)'!A1068</f>
        <v>0</v>
      </c>
      <c r="D1082">
        <f>'BANCO DE DADOS (2)'!D1068</f>
        <v>0</v>
      </c>
      <c r="E1082">
        <f>'BANCO DE DADOS (2)'!E1068</f>
        <v>0</v>
      </c>
      <c r="F1082" s="178">
        <f>'BANCO DE DADOS (2)'!G1068</f>
        <v>0</v>
      </c>
      <c r="G1082">
        <f>'BANCO DE DADOS (2)'!F1068</f>
        <v>0</v>
      </c>
      <c r="H1082">
        <f>'BANCO DE DADOS (2)'!T1068</f>
        <v>0</v>
      </c>
      <c r="I1082">
        <f>'BANCO DE DADOS (2)'!U1068</f>
        <v>0</v>
      </c>
      <c r="J1082">
        <f>'BANCO DE DADOS (2)'!X1068</f>
        <v>0</v>
      </c>
    </row>
    <row r="1083" spans="1:10" x14ac:dyDescent="0.25">
      <c r="A1083">
        <f>'BANCO DE DADOS (2)'!H1069</f>
        <v>0</v>
      </c>
      <c r="B1083">
        <f>'BANCO DE DADOS (2)'!L1069</f>
        <v>0</v>
      </c>
      <c r="C1083">
        <f>'BANCO DE DADOS (2)'!A1069</f>
        <v>0</v>
      </c>
      <c r="D1083">
        <f>'BANCO DE DADOS (2)'!D1069</f>
        <v>0</v>
      </c>
      <c r="E1083">
        <f>'BANCO DE DADOS (2)'!E1069</f>
        <v>0</v>
      </c>
      <c r="F1083" s="178">
        <f>'BANCO DE DADOS (2)'!G1069</f>
        <v>0</v>
      </c>
      <c r="G1083">
        <f>'BANCO DE DADOS (2)'!F1069</f>
        <v>0</v>
      </c>
      <c r="H1083">
        <f>'BANCO DE DADOS (2)'!T1069</f>
        <v>0</v>
      </c>
      <c r="I1083">
        <f>'BANCO DE DADOS (2)'!U1069</f>
        <v>0</v>
      </c>
      <c r="J1083">
        <f>'BANCO DE DADOS (2)'!X1069</f>
        <v>0</v>
      </c>
    </row>
    <row r="1084" spans="1:10" x14ac:dyDescent="0.25">
      <c r="A1084">
        <f>'BANCO DE DADOS (2)'!H1070</f>
        <v>0</v>
      </c>
      <c r="B1084">
        <f>'BANCO DE DADOS (2)'!L1070</f>
        <v>0</v>
      </c>
      <c r="C1084">
        <f>'BANCO DE DADOS (2)'!A1070</f>
        <v>0</v>
      </c>
      <c r="D1084">
        <f>'BANCO DE DADOS (2)'!D1070</f>
        <v>0</v>
      </c>
      <c r="E1084">
        <f>'BANCO DE DADOS (2)'!E1070</f>
        <v>0</v>
      </c>
      <c r="F1084" s="178">
        <f>'BANCO DE DADOS (2)'!G1070</f>
        <v>0</v>
      </c>
      <c r="G1084">
        <f>'BANCO DE DADOS (2)'!F1070</f>
        <v>0</v>
      </c>
      <c r="H1084">
        <f>'BANCO DE DADOS (2)'!T1070</f>
        <v>0</v>
      </c>
      <c r="I1084">
        <f>'BANCO DE DADOS (2)'!U1070</f>
        <v>0</v>
      </c>
      <c r="J1084">
        <f>'BANCO DE DADOS (2)'!X1070</f>
        <v>0</v>
      </c>
    </row>
    <row r="1085" spans="1:10" x14ac:dyDescent="0.25">
      <c r="A1085">
        <f>'BANCO DE DADOS (2)'!H1071</f>
        <v>0</v>
      </c>
      <c r="B1085">
        <f>'BANCO DE DADOS (2)'!L1071</f>
        <v>0</v>
      </c>
      <c r="C1085">
        <f>'BANCO DE DADOS (2)'!A1071</f>
        <v>0</v>
      </c>
      <c r="D1085">
        <f>'BANCO DE DADOS (2)'!D1071</f>
        <v>0</v>
      </c>
      <c r="E1085">
        <f>'BANCO DE DADOS (2)'!E1071</f>
        <v>0</v>
      </c>
      <c r="F1085" s="178">
        <f>'BANCO DE DADOS (2)'!G1071</f>
        <v>0</v>
      </c>
      <c r="G1085">
        <f>'BANCO DE DADOS (2)'!F1071</f>
        <v>0</v>
      </c>
      <c r="H1085">
        <f>'BANCO DE DADOS (2)'!T1071</f>
        <v>0</v>
      </c>
      <c r="I1085">
        <f>'BANCO DE DADOS (2)'!U1071</f>
        <v>0</v>
      </c>
      <c r="J1085">
        <f>'BANCO DE DADOS (2)'!X1071</f>
        <v>0</v>
      </c>
    </row>
    <row r="1086" spans="1:10" x14ac:dyDescent="0.25">
      <c r="A1086">
        <f>'BANCO DE DADOS (2)'!H1072</f>
        <v>0</v>
      </c>
      <c r="B1086">
        <f>'BANCO DE DADOS (2)'!L1072</f>
        <v>0</v>
      </c>
      <c r="C1086">
        <f>'BANCO DE DADOS (2)'!A1072</f>
        <v>0</v>
      </c>
      <c r="D1086">
        <f>'BANCO DE DADOS (2)'!D1072</f>
        <v>0</v>
      </c>
      <c r="E1086">
        <f>'BANCO DE DADOS (2)'!E1072</f>
        <v>0</v>
      </c>
      <c r="F1086" s="178">
        <f>'BANCO DE DADOS (2)'!G1072</f>
        <v>0</v>
      </c>
      <c r="G1086">
        <f>'BANCO DE DADOS (2)'!F1072</f>
        <v>0</v>
      </c>
      <c r="H1086">
        <f>'BANCO DE DADOS (2)'!T1072</f>
        <v>0</v>
      </c>
      <c r="I1086">
        <f>'BANCO DE DADOS (2)'!U1072</f>
        <v>0</v>
      </c>
      <c r="J1086">
        <f>'BANCO DE DADOS (2)'!X1072</f>
        <v>0</v>
      </c>
    </row>
    <row r="1087" spans="1:10" x14ac:dyDescent="0.25">
      <c r="A1087">
        <f>'BANCO DE DADOS (2)'!H1073</f>
        <v>0</v>
      </c>
      <c r="B1087">
        <f>'BANCO DE DADOS (2)'!L1073</f>
        <v>0</v>
      </c>
      <c r="C1087">
        <f>'BANCO DE DADOS (2)'!A1073</f>
        <v>0</v>
      </c>
      <c r="D1087">
        <f>'BANCO DE DADOS (2)'!D1073</f>
        <v>0</v>
      </c>
      <c r="E1087">
        <f>'BANCO DE DADOS (2)'!E1073</f>
        <v>0</v>
      </c>
      <c r="F1087" s="178">
        <f>'BANCO DE DADOS (2)'!G1073</f>
        <v>0</v>
      </c>
      <c r="G1087">
        <f>'BANCO DE DADOS (2)'!F1073</f>
        <v>0</v>
      </c>
      <c r="H1087">
        <f>'BANCO DE DADOS (2)'!T1073</f>
        <v>0</v>
      </c>
      <c r="I1087">
        <f>'BANCO DE DADOS (2)'!U1073</f>
        <v>0</v>
      </c>
      <c r="J1087">
        <f>'BANCO DE DADOS (2)'!X1073</f>
        <v>0</v>
      </c>
    </row>
    <row r="1088" spans="1:10" x14ac:dyDescent="0.25">
      <c r="A1088">
        <f>'BANCO DE DADOS (2)'!H1074</f>
        <v>0</v>
      </c>
      <c r="B1088">
        <f>'BANCO DE DADOS (2)'!L1074</f>
        <v>0</v>
      </c>
      <c r="C1088">
        <f>'BANCO DE DADOS (2)'!A1074</f>
        <v>0</v>
      </c>
      <c r="D1088">
        <f>'BANCO DE DADOS (2)'!D1074</f>
        <v>0</v>
      </c>
      <c r="E1088">
        <f>'BANCO DE DADOS (2)'!E1074</f>
        <v>0</v>
      </c>
      <c r="F1088" s="178">
        <f>'BANCO DE DADOS (2)'!G1074</f>
        <v>0</v>
      </c>
      <c r="G1088">
        <f>'BANCO DE DADOS (2)'!F1074</f>
        <v>0</v>
      </c>
      <c r="H1088">
        <f>'BANCO DE DADOS (2)'!T1074</f>
        <v>0</v>
      </c>
      <c r="I1088">
        <f>'BANCO DE DADOS (2)'!U1074</f>
        <v>0</v>
      </c>
      <c r="J1088">
        <f>'BANCO DE DADOS (2)'!X1074</f>
        <v>0</v>
      </c>
    </row>
    <row r="1089" spans="1:10" x14ac:dyDescent="0.25">
      <c r="A1089">
        <f>'BANCO DE DADOS (2)'!H1075</f>
        <v>0</v>
      </c>
      <c r="B1089">
        <f>'BANCO DE DADOS (2)'!L1075</f>
        <v>0</v>
      </c>
      <c r="C1089">
        <f>'BANCO DE DADOS (2)'!A1075</f>
        <v>0</v>
      </c>
      <c r="D1089">
        <f>'BANCO DE DADOS (2)'!D1075</f>
        <v>0</v>
      </c>
      <c r="E1089">
        <f>'BANCO DE DADOS (2)'!E1075</f>
        <v>0</v>
      </c>
      <c r="F1089" s="178">
        <f>'BANCO DE DADOS (2)'!G1075</f>
        <v>0</v>
      </c>
      <c r="G1089">
        <f>'BANCO DE DADOS (2)'!F1075</f>
        <v>0</v>
      </c>
      <c r="H1089">
        <f>'BANCO DE DADOS (2)'!T1075</f>
        <v>0</v>
      </c>
      <c r="I1089">
        <f>'BANCO DE DADOS (2)'!U1075</f>
        <v>0</v>
      </c>
      <c r="J1089">
        <f>'BANCO DE DADOS (2)'!X1075</f>
        <v>0</v>
      </c>
    </row>
    <row r="1090" spans="1:10" x14ac:dyDescent="0.25">
      <c r="A1090">
        <f>'BANCO DE DADOS (2)'!H1076</f>
        <v>0</v>
      </c>
      <c r="B1090">
        <f>'BANCO DE DADOS (2)'!L1076</f>
        <v>0</v>
      </c>
      <c r="C1090">
        <f>'BANCO DE DADOS (2)'!A1076</f>
        <v>0</v>
      </c>
      <c r="D1090">
        <f>'BANCO DE DADOS (2)'!D1076</f>
        <v>0</v>
      </c>
      <c r="E1090">
        <f>'BANCO DE DADOS (2)'!E1076</f>
        <v>0</v>
      </c>
      <c r="F1090" s="178">
        <f>'BANCO DE DADOS (2)'!G1076</f>
        <v>0</v>
      </c>
      <c r="G1090">
        <f>'BANCO DE DADOS (2)'!F1076</f>
        <v>0</v>
      </c>
      <c r="H1090">
        <f>'BANCO DE DADOS (2)'!T1076</f>
        <v>0</v>
      </c>
      <c r="I1090">
        <f>'BANCO DE DADOS (2)'!U1076</f>
        <v>0</v>
      </c>
      <c r="J1090">
        <f>'BANCO DE DADOS (2)'!X1076</f>
        <v>0</v>
      </c>
    </row>
    <row r="1091" spans="1:10" x14ac:dyDescent="0.25">
      <c r="A1091">
        <f>'BANCO DE DADOS (2)'!H1077</f>
        <v>0</v>
      </c>
      <c r="B1091">
        <f>'BANCO DE DADOS (2)'!L1077</f>
        <v>0</v>
      </c>
      <c r="C1091">
        <f>'BANCO DE DADOS (2)'!A1077</f>
        <v>0</v>
      </c>
      <c r="D1091">
        <f>'BANCO DE DADOS (2)'!D1077</f>
        <v>0</v>
      </c>
      <c r="E1091">
        <f>'BANCO DE DADOS (2)'!E1077</f>
        <v>0</v>
      </c>
      <c r="F1091" s="178">
        <f>'BANCO DE DADOS (2)'!G1077</f>
        <v>0</v>
      </c>
      <c r="G1091">
        <f>'BANCO DE DADOS (2)'!F1077</f>
        <v>0</v>
      </c>
      <c r="H1091">
        <f>'BANCO DE DADOS (2)'!T1077</f>
        <v>0</v>
      </c>
      <c r="I1091">
        <f>'BANCO DE DADOS (2)'!U1077</f>
        <v>0</v>
      </c>
      <c r="J1091">
        <f>'BANCO DE DADOS (2)'!X1077</f>
        <v>0</v>
      </c>
    </row>
    <row r="1092" spans="1:10" x14ac:dyDescent="0.25">
      <c r="A1092">
        <f>'BANCO DE DADOS (2)'!H1078</f>
        <v>0</v>
      </c>
      <c r="B1092">
        <f>'BANCO DE DADOS (2)'!L1078</f>
        <v>0</v>
      </c>
      <c r="C1092">
        <f>'BANCO DE DADOS (2)'!A1078</f>
        <v>0</v>
      </c>
      <c r="D1092">
        <f>'BANCO DE DADOS (2)'!D1078</f>
        <v>0</v>
      </c>
      <c r="E1092">
        <f>'BANCO DE DADOS (2)'!E1078</f>
        <v>0</v>
      </c>
      <c r="F1092" s="178">
        <f>'BANCO DE DADOS (2)'!G1078</f>
        <v>0</v>
      </c>
      <c r="G1092">
        <f>'BANCO DE DADOS (2)'!F1078</f>
        <v>0</v>
      </c>
      <c r="H1092">
        <f>'BANCO DE DADOS (2)'!T1078</f>
        <v>0</v>
      </c>
      <c r="I1092">
        <f>'BANCO DE DADOS (2)'!U1078</f>
        <v>0</v>
      </c>
      <c r="J1092">
        <f>'BANCO DE DADOS (2)'!X1078</f>
        <v>0</v>
      </c>
    </row>
    <row r="1093" spans="1:10" x14ac:dyDescent="0.25">
      <c r="A1093">
        <f>'BANCO DE DADOS (2)'!H1079</f>
        <v>0</v>
      </c>
      <c r="B1093">
        <f>'BANCO DE DADOS (2)'!L1079</f>
        <v>0</v>
      </c>
      <c r="C1093">
        <f>'BANCO DE DADOS (2)'!A1079</f>
        <v>0</v>
      </c>
      <c r="D1093">
        <f>'BANCO DE DADOS (2)'!D1079</f>
        <v>0</v>
      </c>
      <c r="E1093">
        <f>'BANCO DE DADOS (2)'!E1079</f>
        <v>0</v>
      </c>
      <c r="F1093" s="178">
        <f>'BANCO DE DADOS (2)'!G1079</f>
        <v>0</v>
      </c>
      <c r="G1093">
        <f>'BANCO DE DADOS (2)'!F1079</f>
        <v>0</v>
      </c>
      <c r="H1093">
        <f>'BANCO DE DADOS (2)'!T1079</f>
        <v>0</v>
      </c>
      <c r="I1093">
        <f>'BANCO DE DADOS (2)'!U1079</f>
        <v>0</v>
      </c>
      <c r="J1093">
        <f>'BANCO DE DADOS (2)'!X1079</f>
        <v>0</v>
      </c>
    </row>
    <row r="1094" spans="1:10" x14ac:dyDescent="0.25">
      <c r="A1094">
        <f>'BANCO DE DADOS (2)'!H1080</f>
        <v>0</v>
      </c>
      <c r="B1094">
        <f>'BANCO DE DADOS (2)'!L1080</f>
        <v>0</v>
      </c>
      <c r="C1094">
        <f>'BANCO DE DADOS (2)'!A1080</f>
        <v>0</v>
      </c>
      <c r="D1094">
        <f>'BANCO DE DADOS (2)'!D1080</f>
        <v>0</v>
      </c>
      <c r="E1094">
        <f>'BANCO DE DADOS (2)'!E1080</f>
        <v>0</v>
      </c>
      <c r="F1094" s="178">
        <f>'BANCO DE DADOS (2)'!G1080</f>
        <v>0</v>
      </c>
      <c r="G1094">
        <f>'BANCO DE DADOS (2)'!F1080</f>
        <v>0</v>
      </c>
      <c r="H1094">
        <f>'BANCO DE DADOS (2)'!T1080</f>
        <v>0</v>
      </c>
      <c r="I1094">
        <f>'BANCO DE DADOS (2)'!U1080</f>
        <v>0</v>
      </c>
      <c r="J1094">
        <f>'BANCO DE DADOS (2)'!X1080</f>
        <v>0</v>
      </c>
    </row>
    <row r="1095" spans="1:10" x14ac:dyDescent="0.25">
      <c r="A1095">
        <f>'BANCO DE DADOS (2)'!H1081</f>
        <v>0</v>
      </c>
      <c r="B1095">
        <f>'BANCO DE DADOS (2)'!L1081</f>
        <v>0</v>
      </c>
      <c r="C1095">
        <f>'BANCO DE DADOS (2)'!A1081</f>
        <v>0</v>
      </c>
      <c r="D1095">
        <f>'BANCO DE DADOS (2)'!D1081</f>
        <v>0</v>
      </c>
      <c r="E1095">
        <f>'BANCO DE DADOS (2)'!E1081</f>
        <v>0</v>
      </c>
      <c r="F1095" s="178">
        <f>'BANCO DE DADOS (2)'!G1081</f>
        <v>0</v>
      </c>
      <c r="G1095">
        <f>'BANCO DE DADOS (2)'!F1081</f>
        <v>0</v>
      </c>
      <c r="H1095">
        <f>'BANCO DE DADOS (2)'!T1081</f>
        <v>0</v>
      </c>
      <c r="I1095">
        <f>'BANCO DE DADOS (2)'!U1081</f>
        <v>0</v>
      </c>
      <c r="J1095">
        <f>'BANCO DE DADOS (2)'!X1081</f>
        <v>0</v>
      </c>
    </row>
    <row r="1096" spans="1:10" x14ac:dyDescent="0.25">
      <c r="A1096">
        <f>'BANCO DE DADOS (2)'!H1082</f>
        <v>0</v>
      </c>
      <c r="B1096">
        <f>'BANCO DE DADOS (2)'!L1082</f>
        <v>0</v>
      </c>
      <c r="C1096">
        <f>'BANCO DE DADOS (2)'!A1082</f>
        <v>0</v>
      </c>
      <c r="D1096">
        <f>'BANCO DE DADOS (2)'!D1082</f>
        <v>0</v>
      </c>
      <c r="E1096">
        <f>'BANCO DE DADOS (2)'!E1082</f>
        <v>0</v>
      </c>
      <c r="F1096" s="178">
        <f>'BANCO DE DADOS (2)'!G1082</f>
        <v>0</v>
      </c>
      <c r="G1096">
        <f>'BANCO DE DADOS (2)'!F1082</f>
        <v>0</v>
      </c>
      <c r="H1096">
        <f>'BANCO DE DADOS (2)'!T1082</f>
        <v>0</v>
      </c>
      <c r="I1096">
        <f>'BANCO DE DADOS (2)'!U1082</f>
        <v>0</v>
      </c>
      <c r="J1096">
        <f>'BANCO DE DADOS (2)'!X1082</f>
        <v>0</v>
      </c>
    </row>
    <row r="1097" spans="1:10" x14ac:dyDescent="0.25">
      <c r="A1097">
        <f>'BANCO DE DADOS (2)'!H1083</f>
        <v>0</v>
      </c>
      <c r="B1097">
        <f>'BANCO DE DADOS (2)'!L1083</f>
        <v>0</v>
      </c>
      <c r="C1097">
        <f>'BANCO DE DADOS (2)'!A1083</f>
        <v>0</v>
      </c>
      <c r="D1097">
        <f>'BANCO DE DADOS (2)'!D1083</f>
        <v>0</v>
      </c>
      <c r="E1097">
        <f>'BANCO DE DADOS (2)'!E1083</f>
        <v>0</v>
      </c>
      <c r="F1097" s="178">
        <f>'BANCO DE DADOS (2)'!G1083</f>
        <v>0</v>
      </c>
      <c r="G1097">
        <f>'BANCO DE DADOS (2)'!F1083</f>
        <v>0</v>
      </c>
      <c r="H1097">
        <f>'BANCO DE DADOS (2)'!T1083</f>
        <v>0</v>
      </c>
      <c r="I1097">
        <f>'BANCO DE DADOS (2)'!U1083</f>
        <v>0</v>
      </c>
      <c r="J1097">
        <f>'BANCO DE DADOS (2)'!X1083</f>
        <v>0</v>
      </c>
    </row>
    <row r="1098" spans="1:10" x14ac:dyDescent="0.25">
      <c r="A1098">
        <f>'BANCO DE DADOS (2)'!H1084</f>
        <v>0</v>
      </c>
      <c r="B1098">
        <f>'BANCO DE DADOS (2)'!L1084</f>
        <v>0</v>
      </c>
      <c r="C1098">
        <f>'BANCO DE DADOS (2)'!A1084</f>
        <v>0</v>
      </c>
      <c r="D1098">
        <f>'BANCO DE DADOS (2)'!D1084</f>
        <v>0</v>
      </c>
      <c r="E1098">
        <f>'BANCO DE DADOS (2)'!E1084</f>
        <v>0</v>
      </c>
      <c r="F1098" s="178">
        <f>'BANCO DE DADOS (2)'!G1084</f>
        <v>0</v>
      </c>
      <c r="G1098">
        <f>'BANCO DE DADOS (2)'!F1084</f>
        <v>0</v>
      </c>
      <c r="H1098">
        <f>'BANCO DE DADOS (2)'!T1084</f>
        <v>0</v>
      </c>
      <c r="I1098">
        <f>'BANCO DE DADOS (2)'!U1084</f>
        <v>0</v>
      </c>
      <c r="J1098">
        <f>'BANCO DE DADOS (2)'!X1084</f>
        <v>0</v>
      </c>
    </row>
    <row r="1099" spans="1:10" x14ac:dyDescent="0.25">
      <c r="A1099">
        <f>'BANCO DE DADOS (2)'!H1085</f>
        <v>0</v>
      </c>
      <c r="B1099">
        <f>'BANCO DE DADOS (2)'!L1085</f>
        <v>0</v>
      </c>
      <c r="C1099">
        <f>'BANCO DE DADOS (2)'!A1085</f>
        <v>0</v>
      </c>
      <c r="D1099">
        <f>'BANCO DE DADOS (2)'!D1085</f>
        <v>0</v>
      </c>
      <c r="E1099">
        <f>'BANCO DE DADOS (2)'!E1085</f>
        <v>0</v>
      </c>
      <c r="F1099" s="178">
        <f>'BANCO DE DADOS (2)'!G1085</f>
        <v>0</v>
      </c>
      <c r="G1099">
        <f>'BANCO DE DADOS (2)'!F1085</f>
        <v>0</v>
      </c>
      <c r="H1099">
        <f>'BANCO DE DADOS (2)'!T1085</f>
        <v>0</v>
      </c>
      <c r="I1099">
        <f>'BANCO DE DADOS (2)'!U1085</f>
        <v>0</v>
      </c>
      <c r="J1099">
        <f>'BANCO DE DADOS (2)'!X1085</f>
        <v>0</v>
      </c>
    </row>
    <row r="1100" spans="1:10" x14ac:dyDescent="0.25">
      <c r="A1100">
        <f>'BANCO DE DADOS (2)'!H1086</f>
        <v>0</v>
      </c>
      <c r="B1100">
        <f>'BANCO DE DADOS (2)'!L1086</f>
        <v>0</v>
      </c>
      <c r="C1100">
        <f>'BANCO DE DADOS (2)'!A1086</f>
        <v>0</v>
      </c>
      <c r="D1100">
        <f>'BANCO DE DADOS (2)'!D1086</f>
        <v>0</v>
      </c>
      <c r="E1100">
        <f>'BANCO DE DADOS (2)'!E1086</f>
        <v>0</v>
      </c>
      <c r="F1100" s="178">
        <f>'BANCO DE DADOS (2)'!G1086</f>
        <v>0</v>
      </c>
      <c r="G1100">
        <f>'BANCO DE DADOS (2)'!F1086</f>
        <v>0</v>
      </c>
      <c r="H1100">
        <f>'BANCO DE DADOS (2)'!T1086</f>
        <v>0</v>
      </c>
      <c r="I1100">
        <f>'BANCO DE DADOS (2)'!U1086</f>
        <v>0</v>
      </c>
      <c r="J1100">
        <f>'BANCO DE DADOS (2)'!X1086</f>
        <v>0</v>
      </c>
    </row>
    <row r="1101" spans="1:10" x14ac:dyDescent="0.25">
      <c r="A1101">
        <f>'BANCO DE DADOS (2)'!H1087</f>
        <v>0</v>
      </c>
      <c r="B1101">
        <f>'BANCO DE DADOS (2)'!L1087</f>
        <v>0</v>
      </c>
      <c r="C1101">
        <f>'BANCO DE DADOS (2)'!A1087</f>
        <v>0</v>
      </c>
      <c r="D1101">
        <f>'BANCO DE DADOS (2)'!D1087</f>
        <v>0</v>
      </c>
      <c r="E1101">
        <f>'BANCO DE DADOS (2)'!E1087</f>
        <v>0</v>
      </c>
      <c r="F1101" s="178">
        <f>'BANCO DE DADOS (2)'!G1087</f>
        <v>0</v>
      </c>
      <c r="G1101">
        <f>'BANCO DE DADOS (2)'!F1087</f>
        <v>0</v>
      </c>
      <c r="H1101">
        <f>'BANCO DE DADOS (2)'!T1087</f>
        <v>0</v>
      </c>
      <c r="I1101">
        <f>'BANCO DE DADOS (2)'!U1087</f>
        <v>0</v>
      </c>
      <c r="J1101">
        <f>'BANCO DE DADOS (2)'!X1087</f>
        <v>0</v>
      </c>
    </row>
    <row r="1102" spans="1:10" x14ac:dyDescent="0.25">
      <c r="A1102">
        <f>'BANCO DE DADOS (2)'!H1088</f>
        <v>0</v>
      </c>
      <c r="B1102">
        <f>'BANCO DE DADOS (2)'!L1088</f>
        <v>0</v>
      </c>
      <c r="C1102">
        <f>'BANCO DE DADOS (2)'!A1088</f>
        <v>0</v>
      </c>
      <c r="D1102">
        <f>'BANCO DE DADOS (2)'!D1088</f>
        <v>0</v>
      </c>
      <c r="E1102">
        <f>'BANCO DE DADOS (2)'!E1088</f>
        <v>0</v>
      </c>
      <c r="F1102" s="178">
        <f>'BANCO DE DADOS (2)'!G1088</f>
        <v>0</v>
      </c>
      <c r="G1102">
        <f>'BANCO DE DADOS (2)'!F1088</f>
        <v>0</v>
      </c>
      <c r="H1102">
        <f>'BANCO DE DADOS (2)'!T1088</f>
        <v>0</v>
      </c>
      <c r="I1102">
        <f>'BANCO DE DADOS (2)'!U1088</f>
        <v>0</v>
      </c>
      <c r="J1102">
        <f>'BANCO DE DADOS (2)'!X1088</f>
        <v>0</v>
      </c>
    </row>
    <row r="1103" spans="1:10" x14ac:dyDescent="0.25">
      <c r="A1103">
        <f>'BANCO DE DADOS (2)'!H1089</f>
        <v>0</v>
      </c>
      <c r="B1103">
        <f>'BANCO DE DADOS (2)'!L1089</f>
        <v>0</v>
      </c>
      <c r="C1103">
        <f>'BANCO DE DADOS (2)'!A1089</f>
        <v>0</v>
      </c>
      <c r="D1103">
        <f>'BANCO DE DADOS (2)'!D1089</f>
        <v>0</v>
      </c>
      <c r="E1103">
        <f>'BANCO DE DADOS (2)'!E1089</f>
        <v>0</v>
      </c>
      <c r="F1103" s="178">
        <f>'BANCO DE DADOS (2)'!G1089</f>
        <v>0</v>
      </c>
      <c r="G1103">
        <f>'BANCO DE DADOS (2)'!F1089</f>
        <v>0</v>
      </c>
      <c r="H1103">
        <f>'BANCO DE DADOS (2)'!T1089</f>
        <v>0</v>
      </c>
      <c r="I1103">
        <f>'BANCO DE DADOS (2)'!U1089</f>
        <v>0</v>
      </c>
      <c r="J1103">
        <f>'BANCO DE DADOS (2)'!X1089</f>
        <v>0</v>
      </c>
    </row>
    <row r="1104" spans="1:10" x14ac:dyDescent="0.25">
      <c r="A1104">
        <f>'BANCO DE DADOS (2)'!H1090</f>
        <v>0</v>
      </c>
      <c r="B1104">
        <f>'BANCO DE DADOS (2)'!L1090</f>
        <v>0</v>
      </c>
      <c r="C1104">
        <f>'BANCO DE DADOS (2)'!A1090</f>
        <v>0</v>
      </c>
      <c r="D1104">
        <f>'BANCO DE DADOS (2)'!D1090</f>
        <v>0</v>
      </c>
      <c r="E1104">
        <f>'BANCO DE DADOS (2)'!E1090</f>
        <v>0</v>
      </c>
      <c r="F1104" s="178">
        <f>'BANCO DE DADOS (2)'!G1090</f>
        <v>0</v>
      </c>
      <c r="G1104">
        <f>'BANCO DE DADOS (2)'!F1090</f>
        <v>0</v>
      </c>
      <c r="H1104">
        <f>'BANCO DE DADOS (2)'!T1090</f>
        <v>0</v>
      </c>
      <c r="I1104">
        <f>'BANCO DE DADOS (2)'!U1090</f>
        <v>0</v>
      </c>
      <c r="J1104">
        <f>'BANCO DE DADOS (2)'!X1090</f>
        <v>0</v>
      </c>
    </row>
    <row r="1105" spans="1:10" x14ac:dyDescent="0.25">
      <c r="A1105">
        <f>'BANCO DE DADOS (2)'!H1091</f>
        <v>0</v>
      </c>
      <c r="B1105">
        <f>'BANCO DE DADOS (2)'!L1091</f>
        <v>0</v>
      </c>
      <c r="C1105">
        <f>'BANCO DE DADOS (2)'!A1091</f>
        <v>0</v>
      </c>
      <c r="D1105">
        <f>'BANCO DE DADOS (2)'!D1091</f>
        <v>0</v>
      </c>
      <c r="E1105">
        <f>'BANCO DE DADOS (2)'!E1091</f>
        <v>0</v>
      </c>
      <c r="F1105" s="178">
        <f>'BANCO DE DADOS (2)'!G1091</f>
        <v>0</v>
      </c>
      <c r="G1105">
        <f>'BANCO DE DADOS (2)'!F1091</f>
        <v>0</v>
      </c>
      <c r="H1105">
        <f>'BANCO DE DADOS (2)'!T1091</f>
        <v>0</v>
      </c>
      <c r="I1105">
        <f>'BANCO DE DADOS (2)'!U1091</f>
        <v>0</v>
      </c>
      <c r="J1105">
        <f>'BANCO DE DADOS (2)'!X1091</f>
        <v>0</v>
      </c>
    </row>
    <row r="1106" spans="1:10" x14ac:dyDescent="0.25">
      <c r="A1106">
        <f>'BANCO DE DADOS (2)'!H1092</f>
        <v>0</v>
      </c>
      <c r="B1106">
        <f>'BANCO DE DADOS (2)'!L1092</f>
        <v>0</v>
      </c>
      <c r="C1106">
        <f>'BANCO DE DADOS (2)'!A1092</f>
        <v>0</v>
      </c>
      <c r="D1106">
        <f>'BANCO DE DADOS (2)'!D1092</f>
        <v>0</v>
      </c>
      <c r="E1106">
        <f>'BANCO DE DADOS (2)'!E1092</f>
        <v>0</v>
      </c>
      <c r="F1106" s="178">
        <f>'BANCO DE DADOS (2)'!G1092</f>
        <v>0</v>
      </c>
      <c r="G1106">
        <f>'BANCO DE DADOS (2)'!F1092</f>
        <v>0</v>
      </c>
      <c r="H1106">
        <f>'BANCO DE DADOS (2)'!T1092</f>
        <v>0</v>
      </c>
      <c r="I1106">
        <f>'BANCO DE DADOS (2)'!U1092</f>
        <v>0</v>
      </c>
      <c r="J1106">
        <f>'BANCO DE DADOS (2)'!X1092</f>
        <v>0</v>
      </c>
    </row>
    <row r="1107" spans="1:10" x14ac:dyDescent="0.25">
      <c r="A1107">
        <f>'BANCO DE DADOS (2)'!H1093</f>
        <v>0</v>
      </c>
      <c r="B1107">
        <f>'BANCO DE DADOS (2)'!L1093</f>
        <v>0</v>
      </c>
      <c r="C1107">
        <f>'BANCO DE DADOS (2)'!A1093</f>
        <v>0</v>
      </c>
      <c r="D1107">
        <f>'BANCO DE DADOS (2)'!D1093</f>
        <v>0</v>
      </c>
      <c r="E1107">
        <f>'BANCO DE DADOS (2)'!E1093</f>
        <v>0</v>
      </c>
      <c r="F1107" s="178">
        <f>'BANCO DE DADOS (2)'!G1093</f>
        <v>0</v>
      </c>
      <c r="G1107">
        <f>'BANCO DE DADOS (2)'!F1093</f>
        <v>0</v>
      </c>
      <c r="H1107">
        <f>'BANCO DE DADOS (2)'!T1093</f>
        <v>0</v>
      </c>
      <c r="I1107">
        <f>'BANCO DE DADOS (2)'!U1093</f>
        <v>0</v>
      </c>
      <c r="J1107">
        <f>'BANCO DE DADOS (2)'!X1093</f>
        <v>0</v>
      </c>
    </row>
    <row r="1108" spans="1:10" x14ac:dyDescent="0.25">
      <c r="A1108">
        <f>'BANCO DE DADOS (2)'!H1094</f>
        <v>0</v>
      </c>
      <c r="B1108">
        <f>'BANCO DE DADOS (2)'!L1094</f>
        <v>0</v>
      </c>
      <c r="C1108">
        <f>'BANCO DE DADOS (2)'!A1094</f>
        <v>0</v>
      </c>
      <c r="D1108">
        <f>'BANCO DE DADOS (2)'!D1094</f>
        <v>0</v>
      </c>
      <c r="E1108">
        <f>'BANCO DE DADOS (2)'!E1094</f>
        <v>0</v>
      </c>
      <c r="F1108" s="178">
        <f>'BANCO DE DADOS (2)'!G1094</f>
        <v>0</v>
      </c>
      <c r="G1108">
        <f>'BANCO DE DADOS (2)'!F1094</f>
        <v>0</v>
      </c>
      <c r="H1108">
        <f>'BANCO DE DADOS (2)'!T1094</f>
        <v>0</v>
      </c>
      <c r="I1108">
        <f>'BANCO DE DADOS (2)'!U1094</f>
        <v>0</v>
      </c>
      <c r="J1108">
        <f>'BANCO DE DADOS (2)'!X1094</f>
        <v>0</v>
      </c>
    </row>
    <row r="1109" spans="1:10" x14ac:dyDescent="0.25">
      <c r="A1109">
        <f>'BANCO DE DADOS (2)'!H1095</f>
        <v>0</v>
      </c>
      <c r="B1109">
        <f>'BANCO DE DADOS (2)'!L1095</f>
        <v>0</v>
      </c>
      <c r="C1109">
        <f>'BANCO DE DADOS (2)'!A1095</f>
        <v>0</v>
      </c>
      <c r="D1109">
        <f>'BANCO DE DADOS (2)'!D1095</f>
        <v>0</v>
      </c>
      <c r="E1109">
        <f>'BANCO DE DADOS (2)'!E1095</f>
        <v>0</v>
      </c>
      <c r="F1109" s="178">
        <f>'BANCO DE DADOS (2)'!G1095</f>
        <v>0</v>
      </c>
      <c r="G1109">
        <f>'BANCO DE DADOS (2)'!F1095</f>
        <v>0</v>
      </c>
      <c r="H1109">
        <f>'BANCO DE DADOS (2)'!T1095</f>
        <v>0</v>
      </c>
      <c r="I1109">
        <f>'BANCO DE DADOS (2)'!U1095</f>
        <v>0</v>
      </c>
      <c r="J1109">
        <f>'BANCO DE DADOS (2)'!X1095</f>
        <v>0</v>
      </c>
    </row>
    <row r="1110" spans="1:10" x14ac:dyDescent="0.25">
      <c r="A1110">
        <f>'BANCO DE DADOS (2)'!H1096</f>
        <v>0</v>
      </c>
      <c r="B1110">
        <f>'BANCO DE DADOS (2)'!L1096</f>
        <v>0</v>
      </c>
      <c r="C1110">
        <f>'BANCO DE DADOS (2)'!A1096</f>
        <v>0</v>
      </c>
      <c r="D1110">
        <f>'BANCO DE DADOS (2)'!D1096</f>
        <v>0</v>
      </c>
      <c r="E1110">
        <f>'BANCO DE DADOS (2)'!E1096</f>
        <v>0</v>
      </c>
      <c r="F1110" s="178">
        <f>'BANCO DE DADOS (2)'!G1096</f>
        <v>0</v>
      </c>
      <c r="G1110">
        <f>'BANCO DE DADOS (2)'!F1096</f>
        <v>0</v>
      </c>
      <c r="H1110">
        <f>'BANCO DE DADOS (2)'!T1096</f>
        <v>0</v>
      </c>
      <c r="I1110">
        <f>'BANCO DE DADOS (2)'!U1096</f>
        <v>0</v>
      </c>
      <c r="J1110">
        <f>'BANCO DE DADOS (2)'!X1096</f>
        <v>0</v>
      </c>
    </row>
    <row r="1111" spans="1:10" x14ac:dyDescent="0.25">
      <c r="A1111">
        <f>'BANCO DE DADOS (2)'!H1097</f>
        <v>0</v>
      </c>
      <c r="B1111">
        <f>'BANCO DE DADOS (2)'!L1097</f>
        <v>0</v>
      </c>
      <c r="C1111">
        <f>'BANCO DE DADOS (2)'!A1097</f>
        <v>0</v>
      </c>
      <c r="D1111">
        <f>'BANCO DE DADOS (2)'!D1097</f>
        <v>0</v>
      </c>
      <c r="E1111">
        <f>'BANCO DE DADOS (2)'!E1097</f>
        <v>0</v>
      </c>
      <c r="F1111" s="178">
        <f>'BANCO DE DADOS (2)'!G1097</f>
        <v>0</v>
      </c>
      <c r="G1111">
        <f>'BANCO DE DADOS (2)'!F1097</f>
        <v>0</v>
      </c>
      <c r="H1111">
        <f>'BANCO DE DADOS (2)'!T1097</f>
        <v>0</v>
      </c>
      <c r="I1111">
        <f>'BANCO DE DADOS (2)'!U1097</f>
        <v>0</v>
      </c>
      <c r="J1111">
        <f>'BANCO DE DADOS (2)'!X1097</f>
        <v>0</v>
      </c>
    </row>
    <row r="1112" spans="1:10" x14ac:dyDescent="0.25">
      <c r="A1112">
        <f>'BANCO DE DADOS (2)'!H1098</f>
        <v>0</v>
      </c>
      <c r="B1112">
        <f>'BANCO DE DADOS (2)'!L1098</f>
        <v>0</v>
      </c>
      <c r="C1112">
        <f>'BANCO DE DADOS (2)'!A1098</f>
        <v>0</v>
      </c>
      <c r="D1112">
        <f>'BANCO DE DADOS (2)'!D1098</f>
        <v>0</v>
      </c>
      <c r="E1112">
        <f>'BANCO DE DADOS (2)'!E1098</f>
        <v>0</v>
      </c>
      <c r="F1112" s="178">
        <f>'BANCO DE DADOS (2)'!G1098</f>
        <v>0</v>
      </c>
      <c r="G1112">
        <f>'BANCO DE DADOS (2)'!F1098</f>
        <v>0</v>
      </c>
      <c r="H1112">
        <f>'BANCO DE DADOS (2)'!T1098</f>
        <v>0</v>
      </c>
      <c r="I1112">
        <f>'BANCO DE DADOS (2)'!U1098</f>
        <v>0</v>
      </c>
      <c r="J1112">
        <f>'BANCO DE DADOS (2)'!X1098</f>
        <v>0</v>
      </c>
    </row>
    <row r="1113" spans="1:10" x14ac:dyDescent="0.25">
      <c r="A1113">
        <f>'BANCO DE DADOS (2)'!H1099</f>
        <v>0</v>
      </c>
      <c r="B1113">
        <f>'BANCO DE DADOS (2)'!L1099</f>
        <v>0</v>
      </c>
      <c r="C1113">
        <f>'BANCO DE DADOS (2)'!A1099</f>
        <v>0</v>
      </c>
      <c r="D1113">
        <f>'BANCO DE DADOS (2)'!D1099</f>
        <v>0</v>
      </c>
      <c r="E1113">
        <f>'BANCO DE DADOS (2)'!E1099</f>
        <v>0</v>
      </c>
      <c r="F1113" s="178">
        <f>'BANCO DE DADOS (2)'!G1099</f>
        <v>0</v>
      </c>
      <c r="G1113">
        <f>'BANCO DE DADOS (2)'!F1099</f>
        <v>0</v>
      </c>
      <c r="H1113">
        <f>'BANCO DE DADOS (2)'!T1099</f>
        <v>0</v>
      </c>
      <c r="I1113">
        <f>'BANCO DE DADOS (2)'!U1099</f>
        <v>0</v>
      </c>
      <c r="J1113">
        <f>'BANCO DE DADOS (2)'!X1099</f>
        <v>0</v>
      </c>
    </row>
    <row r="1114" spans="1:10" x14ac:dyDescent="0.25">
      <c r="A1114">
        <f>'BANCO DE DADOS (2)'!H1100</f>
        <v>0</v>
      </c>
      <c r="B1114">
        <f>'BANCO DE DADOS (2)'!L1100</f>
        <v>0</v>
      </c>
      <c r="C1114">
        <f>'BANCO DE DADOS (2)'!A1100</f>
        <v>0</v>
      </c>
      <c r="D1114">
        <f>'BANCO DE DADOS (2)'!D1100</f>
        <v>0</v>
      </c>
      <c r="E1114">
        <f>'BANCO DE DADOS (2)'!E1100</f>
        <v>0</v>
      </c>
      <c r="F1114" s="178">
        <f>'BANCO DE DADOS (2)'!G1100</f>
        <v>0</v>
      </c>
      <c r="G1114">
        <f>'BANCO DE DADOS (2)'!F1100</f>
        <v>0</v>
      </c>
      <c r="H1114">
        <f>'BANCO DE DADOS (2)'!T1100</f>
        <v>0</v>
      </c>
      <c r="I1114">
        <f>'BANCO DE DADOS (2)'!U1100</f>
        <v>0</v>
      </c>
      <c r="J1114">
        <f>'BANCO DE DADOS (2)'!X1100</f>
        <v>0</v>
      </c>
    </row>
    <row r="1115" spans="1:10" x14ac:dyDescent="0.25">
      <c r="A1115">
        <f>'BANCO DE DADOS (2)'!H1101</f>
        <v>0</v>
      </c>
      <c r="B1115">
        <f>'BANCO DE DADOS (2)'!L1101</f>
        <v>0</v>
      </c>
      <c r="C1115">
        <f>'BANCO DE DADOS (2)'!A1101</f>
        <v>0</v>
      </c>
      <c r="D1115">
        <f>'BANCO DE DADOS (2)'!D1101</f>
        <v>0</v>
      </c>
      <c r="E1115">
        <f>'BANCO DE DADOS (2)'!E1101</f>
        <v>0</v>
      </c>
      <c r="F1115" s="178">
        <f>'BANCO DE DADOS (2)'!G1101</f>
        <v>0</v>
      </c>
      <c r="G1115">
        <f>'BANCO DE DADOS (2)'!F1101</f>
        <v>0</v>
      </c>
      <c r="H1115">
        <f>'BANCO DE DADOS (2)'!T1101</f>
        <v>0</v>
      </c>
      <c r="I1115">
        <f>'BANCO DE DADOS (2)'!U1101</f>
        <v>0</v>
      </c>
      <c r="J1115">
        <f>'BANCO DE DADOS (2)'!X1101</f>
        <v>0</v>
      </c>
    </row>
    <row r="1116" spans="1:10" x14ac:dyDescent="0.25">
      <c r="A1116">
        <f>'BANCO DE DADOS (2)'!H1102</f>
        <v>0</v>
      </c>
      <c r="B1116">
        <f>'BANCO DE DADOS (2)'!L1102</f>
        <v>0</v>
      </c>
      <c r="C1116">
        <f>'BANCO DE DADOS (2)'!A1102</f>
        <v>0</v>
      </c>
      <c r="D1116">
        <f>'BANCO DE DADOS (2)'!D1102</f>
        <v>0</v>
      </c>
      <c r="E1116">
        <f>'BANCO DE DADOS (2)'!E1102</f>
        <v>0</v>
      </c>
      <c r="F1116" s="178">
        <f>'BANCO DE DADOS (2)'!G1102</f>
        <v>0</v>
      </c>
      <c r="G1116">
        <f>'BANCO DE DADOS (2)'!F1102</f>
        <v>0</v>
      </c>
      <c r="H1116">
        <f>'BANCO DE DADOS (2)'!T1102</f>
        <v>0</v>
      </c>
      <c r="I1116">
        <f>'BANCO DE DADOS (2)'!U1102</f>
        <v>0</v>
      </c>
      <c r="J1116">
        <f>'BANCO DE DADOS (2)'!X1102</f>
        <v>0</v>
      </c>
    </row>
    <row r="1117" spans="1:10" x14ac:dyDescent="0.25">
      <c r="A1117">
        <f>'BANCO DE DADOS (2)'!H1103</f>
        <v>0</v>
      </c>
      <c r="B1117">
        <f>'BANCO DE DADOS (2)'!L1103</f>
        <v>0</v>
      </c>
      <c r="C1117">
        <f>'BANCO DE DADOS (2)'!A1103</f>
        <v>0</v>
      </c>
      <c r="D1117">
        <f>'BANCO DE DADOS (2)'!D1103</f>
        <v>0</v>
      </c>
      <c r="E1117">
        <f>'BANCO DE DADOS (2)'!E1103</f>
        <v>0</v>
      </c>
      <c r="F1117" s="178">
        <f>'BANCO DE DADOS (2)'!G1103</f>
        <v>0</v>
      </c>
      <c r="G1117">
        <f>'BANCO DE DADOS (2)'!F1103</f>
        <v>0</v>
      </c>
      <c r="H1117">
        <f>'BANCO DE DADOS (2)'!T1103</f>
        <v>0</v>
      </c>
      <c r="I1117">
        <f>'BANCO DE DADOS (2)'!U1103</f>
        <v>0</v>
      </c>
      <c r="J1117">
        <f>'BANCO DE DADOS (2)'!X1103</f>
        <v>0</v>
      </c>
    </row>
    <row r="1118" spans="1:10" x14ac:dyDescent="0.25">
      <c r="A1118">
        <f>'BANCO DE DADOS (2)'!H1104</f>
        <v>0</v>
      </c>
      <c r="B1118">
        <f>'BANCO DE DADOS (2)'!L1104</f>
        <v>0</v>
      </c>
      <c r="C1118">
        <f>'BANCO DE DADOS (2)'!A1104</f>
        <v>0</v>
      </c>
      <c r="D1118">
        <f>'BANCO DE DADOS (2)'!D1104</f>
        <v>0</v>
      </c>
      <c r="E1118">
        <f>'BANCO DE DADOS (2)'!E1104</f>
        <v>0</v>
      </c>
      <c r="F1118" s="178">
        <f>'BANCO DE DADOS (2)'!G1104</f>
        <v>0</v>
      </c>
      <c r="G1118">
        <f>'BANCO DE DADOS (2)'!F1104</f>
        <v>0</v>
      </c>
      <c r="H1118">
        <f>'BANCO DE DADOS (2)'!T1104</f>
        <v>0</v>
      </c>
      <c r="I1118">
        <f>'BANCO DE DADOS (2)'!U1104</f>
        <v>0</v>
      </c>
      <c r="J1118">
        <f>'BANCO DE DADOS (2)'!X1104</f>
        <v>0</v>
      </c>
    </row>
    <row r="1119" spans="1:10" x14ac:dyDescent="0.25">
      <c r="A1119">
        <f>'BANCO DE DADOS (2)'!H1105</f>
        <v>0</v>
      </c>
      <c r="B1119">
        <f>'BANCO DE DADOS (2)'!L1105</f>
        <v>0</v>
      </c>
      <c r="C1119">
        <f>'BANCO DE DADOS (2)'!A1105</f>
        <v>0</v>
      </c>
      <c r="D1119">
        <f>'BANCO DE DADOS (2)'!D1105</f>
        <v>0</v>
      </c>
      <c r="E1119">
        <f>'BANCO DE DADOS (2)'!E1105</f>
        <v>0</v>
      </c>
      <c r="F1119" s="178">
        <f>'BANCO DE DADOS (2)'!G1105</f>
        <v>0</v>
      </c>
      <c r="G1119">
        <f>'BANCO DE DADOS (2)'!F1105</f>
        <v>0</v>
      </c>
      <c r="H1119">
        <f>'BANCO DE DADOS (2)'!T1105</f>
        <v>0</v>
      </c>
      <c r="I1119">
        <f>'BANCO DE DADOS (2)'!U1105</f>
        <v>0</v>
      </c>
      <c r="J1119">
        <f>'BANCO DE DADOS (2)'!X1105</f>
        <v>0</v>
      </c>
    </row>
    <row r="1120" spans="1:10" x14ac:dyDescent="0.25">
      <c r="A1120">
        <f>'BANCO DE DADOS (2)'!H1106</f>
        <v>0</v>
      </c>
      <c r="B1120">
        <f>'BANCO DE DADOS (2)'!L1106</f>
        <v>0</v>
      </c>
      <c r="C1120">
        <f>'BANCO DE DADOS (2)'!A1106</f>
        <v>0</v>
      </c>
      <c r="D1120">
        <f>'BANCO DE DADOS (2)'!D1106</f>
        <v>0</v>
      </c>
      <c r="E1120">
        <f>'BANCO DE DADOS (2)'!E1106</f>
        <v>0</v>
      </c>
      <c r="F1120" s="178">
        <f>'BANCO DE DADOS (2)'!G1106</f>
        <v>0</v>
      </c>
      <c r="G1120">
        <f>'BANCO DE DADOS (2)'!F1106</f>
        <v>0</v>
      </c>
      <c r="H1120">
        <f>'BANCO DE DADOS (2)'!T1106</f>
        <v>0</v>
      </c>
      <c r="I1120">
        <f>'BANCO DE DADOS (2)'!U1106</f>
        <v>0</v>
      </c>
      <c r="J1120">
        <f>'BANCO DE DADOS (2)'!X1106</f>
        <v>0</v>
      </c>
    </row>
    <row r="1121" spans="1:10" x14ac:dyDescent="0.25">
      <c r="A1121">
        <f>'BANCO DE DADOS (2)'!H1107</f>
        <v>0</v>
      </c>
      <c r="B1121">
        <f>'BANCO DE DADOS (2)'!L1107</f>
        <v>0</v>
      </c>
      <c r="C1121">
        <f>'BANCO DE DADOS (2)'!A1107</f>
        <v>0</v>
      </c>
      <c r="D1121">
        <f>'BANCO DE DADOS (2)'!D1107</f>
        <v>0</v>
      </c>
      <c r="E1121">
        <f>'BANCO DE DADOS (2)'!E1107</f>
        <v>0</v>
      </c>
      <c r="F1121" s="178">
        <f>'BANCO DE DADOS (2)'!G1107</f>
        <v>0</v>
      </c>
      <c r="G1121">
        <f>'BANCO DE DADOS (2)'!F1107</f>
        <v>0</v>
      </c>
      <c r="H1121">
        <f>'BANCO DE DADOS (2)'!T1107</f>
        <v>0</v>
      </c>
      <c r="I1121">
        <f>'BANCO DE DADOS (2)'!U1107</f>
        <v>0</v>
      </c>
      <c r="J1121">
        <f>'BANCO DE DADOS (2)'!X1107</f>
        <v>0</v>
      </c>
    </row>
    <row r="1122" spans="1:10" x14ac:dyDescent="0.25">
      <c r="A1122">
        <f>'BANCO DE DADOS (2)'!H1108</f>
        <v>0</v>
      </c>
      <c r="B1122">
        <f>'BANCO DE DADOS (2)'!L1108</f>
        <v>0</v>
      </c>
      <c r="C1122">
        <f>'BANCO DE DADOS (2)'!A1108</f>
        <v>0</v>
      </c>
      <c r="D1122">
        <f>'BANCO DE DADOS (2)'!D1108</f>
        <v>0</v>
      </c>
      <c r="E1122">
        <f>'BANCO DE DADOS (2)'!E1108</f>
        <v>0</v>
      </c>
      <c r="F1122" s="178">
        <f>'BANCO DE DADOS (2)'!G1108</f>
        <v>0</v>
      </c>
      <c r="G1122">
        <f>'BANCO DE DADOS (2)'!F1108</f>
        <v>0</v>
      </c>
      <c r="H1122">
        <f>'BANCO DE DADOS (2)'!T1108</f>
        <v>0</v>
      </c>
      <c r="I1122">
        <f>'BANCO DE DADOS (2)'!U1108</f>
        <v>0</v>
      </c>
      <c r="J1122">
        <f>'BANCO DE DADOS (2)'!X1108</f>
        <v>0</v>
      </c>
    </row>
    <row r="1123" spans="1:10" x14ac:dyDescent="0.25">
      <c r="A1123">
        <f>'BANCO DE DADOS (2)'!H1109</f>
        <v>0</v>
      </c>
      <c r="B1123">
        <f>'BANCO DE DADOS (2)'!L1109</f>
        <v>0</v>
      </c>
      <c r="C1123">
        <f>'BANCO DE DADOS (2)'!A1109</f>
        <v>0</v>
      </c>
      <c r="D1123">
        <f>'BANCO DE DADOS (2)'!D1109</f>
        <v>0</v>
      </c>
      <c r="E1123">
        <f>'BANCO DE DADOS (2)'!E1109</f>
        <v>0</v>
      </c>
      <c r="F1123" s="178">
        <f>'BANCO DE DADOS (2)'!G1109</f>
        <v>0</v>
      </c>
      <c r="G1123">
        <f>'BANCO DE DADOS (2)'!F1109</f>
        <v>0</v>
      </c>
      <c r="H1123">
        <f>'BANCO DE DADOS (2)'!T1109</f>
        <v>0</v>
      </c>
      <c r="I1123">
        <f>'BANCO DE DADOS (2)'!U1109</f>
        <v>0</v>
      </c>
      <c r="J1123">
        <f>'BANCO DE DADOS (2)'!X1109</f>
        <v>0</v>
      </c>
    </row>
    <row r="1124" spans="1:10" x14ac:dyDescent="0.25">
      <c r="A1124">
        <f>'BANCO DE DADOS (2)'!H1110</f>
        <v>0</v>
      </c>
      <c r="B1124">
        <f>'BANCO DE DADOS (2)'!L1110</f>
        <v>0</v>
      </c>
      <c r="C1124">
        <f>'BANCO DE DADOS (2)'!A1110</f>
        <v>0</v>
      </c>
      <c r="D1124">
        <f>'BANCO DE DADOS (2)'!D1110</f>
        <v>0</v>
      </c>
      <c r="E1124">
        <f>'BANCO DE DADOS (2)'!E1110</f>
        <v>0</v>
      </c>
      <c r="F1124" s="178">
        <f>'BANCO DE DADOS (2)'!G1110</f>
        <v>0</v>
      </c>
      <c r="G1124">
        <f>'BANCO DE DADOS (2)'!F1110</f>
        <v>0</v>
      </c>
      <c r="H1124">
        <f>'BANCO DE DADOS (2)'!T1110</f>
        <v>0</v>
      </c>
      <c r="I1124">
        <f>'BANCO DE DADOS (2)'!U1110</f>
        <v>0</v>
      </c>
      <c r="J1124">
        <f>'BANCO DE DADOS (2)'!X1110</f>
        <v>0</v>
      </c>
    </row>
    <row r="1125" spans="1:10" x14ac:dyDescent="0.25">
      <c r="A1125">
        <f>'BANCO DE DADOS (2)'!H1111</f>
        <v>0</v>
      </c>
      <c r="B1125">
        <f>'BANCO DE DADOS (2)'!L1111</f>
        <v>0</v>
      </c>
      <c r="C1125">
        <f>'BANCO DE DADOS (2)'!A1111</f>
        <v>0</v>
      </c>
      <c r="D1125">
        <f>'BANCO DE DADOS (2)'!D1111</f>
        <v>0</v>
      </c>
      <c r="E1125">
        <f>'BANCO DE DADOS (2)'!E1111</f>
        <v>0</v>
      </c>
      <c r="F1125" s="178">
        <f>'BANCO DE DADOS (2)'!G1111</f>
        <v>0</v>
      </c>
      <c r="G1125">
        <f>'BANCO DE DADOS (2)'!F1111</f>
        <v>0</v>
      </c>
      <c r="H1125">
        <f>'BANCO DE DADOS (2)'!T1111</f>
        <v>0</v>
      </c>
      <c r="I1125">
        <f>'BANCO DE DADOS (2)'!U1111</f>
        <v>0</v>
      </c>
      <c r="J1125">
        <f>'BANCO DE DADOS (2)'!X1111</f>
        <v>0</v>
      </c>
    </row>
    <row r="1126" spans="1:10" x14ac:dyDescent="0.25">
      <c r="A1126">
        <f>'BANCO DE DADOS (2)'!H1112</f>
        <v>0</v>
      </c>
      <c r="B1126">
        <f>'BANCO DE DADOS (2)'!L1112</f>
        <v>0</v>
      </c>
      <c r="C1126">
        <f>'BANCO DE DADOS (2)'!A1112</f>
        <v>0</v>
      </c>
      <c r="D1126">
        <f>'BANCO DE DADOS (2)'!D1112</f>
        <v>0</v>
      </c>
      <c r="E1126">
        <f>'BANCO DE DADOS (2)'!E1112</f>
        <v>0</v>
      </c>
      <c r="F1126" s="178">
        <f>'BANCO DE DADOS (2)'!G1112</f>
        <v>0</v>
      </c>
      <c r="G1126">
        <f>'BANCO DE DADOS (2)'!F1112</f>
        <v>0</v>
      </c>
      <c r="H1126">
        <f>'BANCO DE DADOS (2)'!T1112</f>
        <v>0</v>
      </c>
      <c r="I1126">
        <f>'BANCO DE DADOS (2)'!U1112</f>
        <v>0</v>
      </c>
      <c r="J1126">
        <f>'BANCO DE DADOS (2)'!X1112</f>
        <v>0</v>
      </c>
    </row>
    <row r="1127" spans="1:10" x14ac:dyDescent="0.25">
      <c r="A1127">
        <f>'BANCO DE DADOS (2)'!H1113</f>
        <v>0</v>
      </c>
      <c r="B1127">
        <f>'BANCO DE DADOS (2)'!L1113</f>
        <v>0</v>
      </c>
      <c r="C1127">
        <f>'BANCO DE DADOS (2)'!A1113</f>
        <v>0</v>
      </c>
      <c r="D1127">
        <f>'BANCO DE DADOS (2)'!D1113</f>
        <v>0</v>
      </c>
      <c r="E1127">
        <f>'BANCO DE DADOS (2)'!E1113</f>
        <v>0</v>
      </c>
      <c r="F1127" s="178">
        <f>'BANCO DE DADOS (2)'!G1113</f>
        <v>0</v>
      </c>
      <c r="G1127">
        <f>'BANCO DE DADOS (2)'!F1113</f>
        <v>0</v>
      </c>
      <c r="H1127">
        <f>'BANCO DE DADOS (2)'!T1113</f>
        <v>0</v>
      </c>
      <c r="I1127">
        <f>'BANCO DE DADOS (2)'!U1113</f>
        <v>0</v>
      </c>
      <c r="J1127">
        <f>'BANCO DE DADOS (2)'!X1113</f>
        <v>0</v>
      </c>
    </row>
    <row r="1128" spans="1:10" x14ac:dyDescent="0.25">
      <c r="A1128">
        <f>'BANCO DE DADOS (2)'!H1114</f>
        <v>0</v>
      </c>
      <c r="B1128">
        <f>'BANCO DE DADOS (2)'!L1114</f>
        <v>0</v>
      </c>
      <c r="C1128">
        <f>'BANCO DE DADOS (2)'!A1114</f>
        <v>0</v>
      </c>
      <c r="D1128">
        <f>'BANCO DE DADOS (2)'!D1114</f>
        <v>0</v>
      </c>
      <c r="E1128">
        <f>'BANCO DE DADOS (2)'!E1114</f>
        <v>0</v>
      </c>
      <c r="F1128" s="178">
        <f>'BANCO DE DADOS (2)'!G1114</f>
        <v>0</v>
      </c>
      <c r="G1128">
        <f>'BANCO DE DADOS (2)'!F1114</f>
        <v>0</v>
      </c>
      <c r="H1128">
        <f>'BANCO DE DADOS (2)'!T1114</f>
        <v>0</v>
      </c>
      <c r="I1128">
        <f>'BANCO DE DADOS (2)'!U1114</f>
        <v>0</v>
      </c>
      <c r="J1128">
        <f>'BANCO DE DADOS (2)'!X1114</f>
        <v>0</v>
      </c>
    </row>
    <row r="1129" spans="1:10" x14ac:dyDescent="0.25">
      <c r="A1129">
        <f>'BANCO DE DADOS (2)'!H1115</f>
        <v>0</v>
      </c>
      <c r="B1129">
        <f>'BANCO DE DADOS (2)'!L1115</f>
        <v>0</v>
      </c>
      <c r="C1129">
        <f>'BANCO DE DADOS (2)'!A1115</f>
        <v>0</v>
      </c>
      <c r="D1129">
        <f>'BANCO DE DADOS (2)'!D1115</f>
        <v>0</v>
      </c>
      <c r="E1129">
        <f>'BANCO DE DADOS (2)'!E1115</f>
        <v>0</v>
      </c>
      <c r="F1129" s="178">
        <f>'BANCO DE DADOS (2)'!G1115</f>
        <v>0</v>
      </c>
      <c r="G1129">
        <f>'BANCO DE DADOS (2)'!F1115</f>
        <v>0</v>
      </c>
      <c r="H1129">
        <f>'BANCO DE DADOS (2)'!T1115</f>
        <v>0</v>
      </c>
      <c r="I1129">
        <f>'BANCO DE DADOS (2)'!U1115</f>
        <v>0</v>
      </c>
      <c r="J1129">
        <f>'BANCO DE DADOS (2)'!X1115</f>
        <v>0</v>
      </c>
    </row>
    <row r="1130" spans="1:10" x14ac:dyDescent="0.25">
      <c r="A1130">
        <f>'BANCO DE DADOS (2)'!H1116</f>
        <v>0</v>
      </c>
      <c r="B1130">
        <f>'BANCO DE DADOS (2)'!L1116</f>
        <v>0</v>
      </c>
      <c r="C1130">
        <f>'BANCO DE DADOS (2)'!A1116</f>
        <v>0</v>
      </c>
      <c r="D1130">
        <f>'BANCO DE DADOS (2)'!D1116</f>
        <v>0</v>
      </c>
      <c r="E1130">
        <f>'BANCO DE DADOS (2)'!E1116</f>
        <v>0</v>
      </c>
      <c r="F1130" s="178">
        <f>'BANCO DE DADOS (2)'!G1116</f>
        <v>0</v>
      </c>
      <c r="G1130">
        <f>'BANCO DE DADOS (2)'!F1116</f>
        <v>0</v>
      </c>
      <c r="H1130">
        <f>'BANCO DE DADOS (2)'!T1116</f>
        <v>0</v>
      </c>
      <c r="I1130">
        <f>'BANCO DE DADOS (2)'!U1116</f>
        <v>0</v>
      </c>
      <c r="J1130">
        <f>'BANCO DE DADOS (2)'!X1116</f>
        <v>0</v>
      </c>
    </row>
    <row r="1131" spans="1:10" x14ac:dyDescent="0.25">
      <c r="A1131">
        <f>'BANCO DE DADOS (2)'!H1117</f>
        <v>0</v>
      </c>
      <c r="B1131">
        <f>'BANCO DE DADOS (2)'!L1117</f>
        <v>0</v>
      </c>
      <c r="C1131">
        <f>'BANCO DE DADOS (2)'!A1117</f>
        <v>0</v>
      </c>
      <c r="D1131">
        <f>'BANCO DE DADOS (2)'!D1117</f>
        <v>0</v>
      </c>
      <c r="E1131">
        <f>'BANCO DE DADOS (2)'!E1117</f>
        <v>0</v>
      </c>
      <c r="F1131" s="178">
        <f>'BANCO DE DADOS (2)'!G1117</f>
        <v>0</v>
      </c>
      <c r="G1131">
        <f>'BANCO DE DADOS (2)'!F1117</f>
        <v>0</v>
      </c>
      <c r="H1131">
        <f>'BANCO DE DADOS (2)'!T1117</f>
        <v>0</v>
      </c>
      <c r="I1131">
        <f>'BANCO DE DADOS (2)'!U1117</f>
        <v>0</v>
      </c>
      <c r="J1131">
        <f>'BANCO DE DADOS (2)'!X1117</f>
        <v>0</v>
      </c>
    </row>
    <row r="1132" spans="1:10" x14ac:dyDescent="0.25">
      <c r="A1132">
        <f>'BANCO DE DADOS (2)'!H1118</f>
        <v>0</v>
      </c>
      <c r="B1132">
        <f>'BANCO DE DADOS (2)'!L1118</f>
        <v>0</v>
      </c>
      <c r="C1132">
        <f>'BANCO DE DADOS (2)'!A1118</f>
        <v>0</v>
      </c>
      <c r="D1132">
        <f>'BANCO DE DADOS (2)'!D1118</f>
        <v>0</v>
      </c>
      <c r="E1132">
        <f>'BANCO DE DADOS (2)'!E1118</f>
        <v>0</v>
      </c>
      <c r="F1132" s="178">
        <f>'BANCO DE DADOS (2)'!G1118</f>
        <v>0</v>
      </c>
      <c r="G1132">
        <f>'BANCO DE DADOS (2)'!F1118</f>
        <v>0</v>
      </c>
      <c r="H1132">
        <f>'BANCO DE DADOS (2)'!T1118</f>
        <v>0</v>
      </c>
      <c r="I1132">
        <f>'BANCO DE DADOS (2)'!U1118</f>
        <v>0</v>
      </c>
      <c r="J1132">
        <f>'BANCO DE DADOS (2)'!X1118</f>
        <v>0</v>
      </c>
    </row>
    <row r="1133" spans="1:10" x14ac:dyDescent="0.25">
      <c r="A1133">
        <f>'BANCO DE DADOS (2)'!H1119</f>
        <v>0</v>
      </c>
      <c r="B1133">
        <f>'BANCO DE DADOS (2)'!L1119</f>
        <v>0</v>
      </c>
      <c r="C1133">
        <f>'BANCO DE DADOS (2)'!A1119</f>
        <v>0</v>
      </c>
      <c r="D1133">
        <f>'BANCO DE DADOS (2)'!D1119</f>
        <v>0</v>
      </c>
      <c r="E1133">
        <f>'BANCO DE DADOS (2)'!E1119</f>
        <v>0</v>
      </c>
      <c r="F1133" s="178">
        <f>'BANCO DE DADOS (2)'!G1119</f>
        <v>0</v>
      </c>
      <c r="G1133">
        <f>'BANCO DE DADOS (2)'!F1119</f>
        <v>0</v>
      </c>
      <c r="H1133">
        <f>'BANCO DE DADOS (2)'!T1119</f>
        <v>0</v>
      </c>
      <c r="I1133">
        <f>'BANCO DE DADOS (2)'!U1119</f>
        <v>0</v>
      </c>
      <c r="J1133">
        <f>'BANCO DE DADOS (2)'!X1119</f>
        <v>0</v>
      </c>
    </row>
    <row r="1134" spans="1:10" x14ac:dyDescent="0.25">
      <c r="A1134">
        <f>'BANCO DE DADOS (2)'!H1120</f>
        <v>0</v>
      </c>
      <c r="B1134">
        <f>'BANCO DE DADOS (2)'!L1120</f>
        <v>0</v>
      </c>
      <c r="C1134">
        <f>'BANCO DE DADOS (2)'!A1120</f>
        <v>0</v>
      </c>
      <c r="D1134">
        <f>'BANCO DE DADOS (2)'!D1120</f>
        <v>0</v>
      </c>
      <c r="E1134">
        <f>'BANCO DE DADOS (2)'!E1120</f>
        <v>0</v>
      </c>
      <c r="F1134" s="178">
        <f>'BANCO DE DADOS (2)'!G1120</f>
        <v>0</v>
      </c>
      <c r="G1134">
        <f>'BANCO DE DADOS (2)'!F1120</f>
        <v>0</v>
      </c>
      <c r="H1134">
        <f>'BANCO DE DADOS (2)'!T1120</f>
        <v>0</v>
      </c>
      <c r="I1134">
        <f>'BANCO DE DADOS (2)'!U1120</f>
        <v>0</v>
      </c>
      <c r="J1134">
        <f>'BANCO DE DADOS (2)'!X1120</f>
        <v>0</v>
      </c>
    </row>
    <row r="1135" spans="1:10" x14ac:dyDescent="0.25">
      <c r="A1135">
        <f>'BANCO DE DADOS (2)'!H1121</f>
        <v>0</v>
      </c>
      <c r="B1135">
        <f>'BANCO DE DADOS (2)'!L1121</f>
        <v>0</v>
      </c>
      <c r="C1135">
        <f>'BANCO DE DADOS (2)'!A1121</f>
        <v>0</v>
      </c>
      <c r="D1135">
        <f>'BANCO DE DADOS (2)'!D1121</f>
        <v>0</v>
      </c>
      <c r="E1135">
        <f>'BANCO DE DADOS (2)'!E1121</f>
        <v>0</v>
      </c>
      <c r="F1135" s="178">
        <f>'BANCO DE DADOS (2)'!G1121</f>
        <v>0</v>
      </c>
      <c r="G1135">
        <f>'BANCO DE DADOS (2)'!F1121</f>
        <v>0</v>
      </c>
      <c r="H1135">
        <f>'BANCO DE DADOS (2)'!T1121</f>
        <v>0</v>
      </c>
      <c r="I1135">
        <f>'BANCO DE DADOS (2)'!U1121</f>
        <v>0</v>
      </c>
      <c r="J1135">
        <f>'BANCO DE DADOS (2)'!X1121</f>
        <v>0</v>
      </c>
    </row>
    <row r="1136" spans="1:10" x14ac:dyDescent="0.25">
      <c r="A1136">
        <f>'BANCO DE DADOS (2)'!H1122</f>
        <v>0</v>
      </c>
      <c r="B1136">
        <f>'BANCO DE DADOS (2)'!L1122</f>
        <v>0</v>
      </c>
      <c r="C1136">
        <f>'BANCO DE DADOS (2)'!A1122</f>
        <v>0</v>
      </c>
      <c r="D1136">
        <f>'BANCO DE DADOS (2)'!D1122</f>
        <v>0</v>
      </c>
      <c r="E1136">
        <f>'BANCO DE DADOS (2)'!E1122</f>
        <v>0</v>
      </c>
      <c r="F1136" s="178">
        <f>'BANCO DE DADOS (2)'!G1122</f>
        <v>0</v>
      </c>
      <c r="G1136">
        <f>'BANCO DE DADOS (2)'!F1122</f>
        <v>0</v>
      </c>
      <c r="H1136">
        <f>'BANCO DE DADOS (2)'!T1122</f>
        <v>0</v>
      </c>
      <c r="I1136">
        <f>'BANCO DE DADOS (2)'!U1122</f>
        <v>0</v>
      </c>
      <c r="J1136">
        <f>'BANCO DE DADOS (2)'!X1122</f>
        <v>0</v>
      </c>
    </row>
    <row r="1137" spans="1:10" x14ac:dyDescent="0.25">
      <c r="A1137">
        <f>'BANCO DE DADOS (2)'!H1123</f>
        <v>0</v>
      </c>
      <c r="B1137">
        <f>'BANCO DE DADOS (2)'!L1123</f>
        <v>0</v>
      </c>
      <c r="C1137">
        <f>'BANCO DE DADOS (2)'!A1123</f>
        <v>0</v>
      </c>
      <c r="D1137">
        <f>'BANCO DE DADOS (2)'!D1123</f>
        <v>0</v>
      </c>
      <c r="E1137">
        <f>'BANCO DE DADOS (2)'!E1123</f>
        <v>0</v>
      </c>
      <c r="F1137" s="178">
        <f>'BANCO DE DADOS (2)'!G1123</f>
        <v>0</v>
      </c>
      <c r="G1137">
        <f>'BANCO DE DADOS (2)'!F1123</f>
        <v>0</v>
      </c>
      <c r="H1137">
        <f>'BANCO DE DADOS (2)'!T1123</f>
        <v>0</v>
      </c>
      <c r="I1137">
        <f>'BANCO DE DADOS (2)'!U1123</f>
        <v>0</v>
      </c>
      <c r="J1137">
        <f>'BANCO DE DADOS (2)'!X1123</f>
        <v>0</v>
      </c>
    </row>
    <row r="1138" spans="1:10" x14ac:dyDescent="0.25">
      <c r="A1138">
        <f>'BANCO DE DADOS (2)'!H1124</f>
        <v>0</v>
      </c>
      <c r="B1138">
        <f>'BANCO DE DADOS (2)'!L1124</f>
        <v>0</v>
      </c>
      <c r="C1138">
        <f>'BANCO DE DADOS (2)'!A1124</f>
        <v>0</v>
      </c>
      <c r="D1138">
        <f>'BANCO DE DADOS (2)'!D1124</f>
        <v>0</v>
      </c>
      <c r="E1138">
        <f>'BANCO DE DADOS (2)'!E1124</f>
        <v>0</v>
      </c>
      <c r="F1138" s="178">
        <f>'BANCO DE DADOS (2)'!G1124</f>
        <v>0</v>
      </c>
      <c r="G1138">
        <f>'BANCO DE DADOS (2)'!F1124</f>
        <v>0</v>
      </c>
      <c r="H1138">
        <f>'BANCO DE DADOS (2)'!T1124</f>
        <v>0</v>
      </c>
      <c r="I1138">
        <f>'BANCO DE DADOS (2)'!U1124</f>
        <v>0</v>
      </c>
      <c r="J1138">
        <f>'BANCO DE DADOS (2)'!X1124</f>
        <v>0</v>
      </c>
    </row>
    <row r="1139" spans="1:10" x14ac:dyDescent="0.25">
      <c r="A1139">
        <f>'BANCO DE DADOS (2)'!H1125</f>
        <v>0</v>
      </c>
      <c r="B1139">
        <f>'BANCO DE DADOS (2)'!L1125</f>
        <v>0</v>
      </c>
      <c r="C1139">
        <f>'BANCO DE DADOS (2)'!A1125</f>
        <v>0</v>
      </c>
      <c r="D1139">
        <f>'BANCO DE DADOS (2)'!D1125</f>
        <v>0</v>
      </c>
      <c r="E1139">
        <f>'BANCO DE DADOS (2)'!E1125</f>
        <v>0</v>
      </c>
      <c r="F1139" s="178">
        <f>'BANCO DE DADOS (2)'!G1125</f>
        <v>0</v>
      </c>
      <c r="G1139">
        <f>'BANCO DE DADOS (2)'!F1125</f>
        <v>0</v>
      </c>
      <c r="H1139">
        <f>'BANCO DE DADOS (2)'!T1125</f>
        <v>0</v>
      </c>
      <c r="I1139">
        <f>'BANCO DE DADOS (2)'!U1125</f>
        <v>0</v>
      </c>
      <c r="J1139">
        <f>'BANCO DE DADOS (2)'!X1125</f>
        <v>0</v>
      </c>
    </row>
    <row r="1140" spans="1:10" x14ac:dyDescent="0.25">
      <c r="A1140">
        <f>'BANCO DE DADOS (2)'!H1126</f>
        <v>0</v>
      </c>
      <c r="B1140">
        <f>'BANCO DE DADOS (2)'!L1126</f>
        <v>0</v>
      </c>
      <c r="C1140">
        <f>'BANCO DE DADOS (2)'!A1126</f>
        <v>0</v>
      </c>
      <c r="D1140">
        <f>'BANCO DE DADOS (2)'!D1126</f>
        <v>0</v>
      </c>
      <c r="E1140">
        <f>'BANCO DE DADOS (2)'!E1126</f>
        <v>0</v>
      </c>
      <c r="F1140" s="178">
        <f>'BANCO DE DADOS (2)'!G1126</f>
        <v>0</v>
      </c>
      <c r="G1140">
        <f>'BANCO DE DADOS (2)'!F1126</f>
        <v>0</v>
      </c>
      <c r="H1140">
        <f>'BANCO DE DADOS (2)'!T1126</f>
        <v>0</v>
      </c>
      <c r="I1140">
        <f>'BANCO DE DADOS (2)'!U1126</f>
        <v>0</v>
      </c>
      <c r="J1140">
        <f>'BANCO DE DADOS (2)'!X1126</f>
        <v>0</v>
      </c>
    </row>
    <row r="1141" spans="1:10" x14ac:dyDescent="0.25">
      <c r="A1141">
        <f>'BANCO DE DADOS (2)'!H1127</f>
        <v>0</v>
      </c>
      <c r="B1141">
        <f>'BANCO DE DADOS (2)'!L1127</f>
        <v>0</v>
      </c>
      <c r="C1141">
        <f>'BANCO DE DADOS (2)'!A1127</f>
        <v>0</v>
      </c>
      <c r="D1141">
        <f>'BANCO DE DADOS (2)'!D1127</f>
        <v>0</v>
      </c>
      <c r="E1141">
        <f>'BANCO DE DADOS (2)'!E1127</f>
        <v>0</v>
      </c>
      <c r="F1141" s="178">
        <f>'BANCO DE DADOS (2)'!G1127</f>
        <v>0</v>
      </c>
      <c r="G1141">
        <f>'BANCO DE DADOS (2)'!F1127</f>
        <v>0</v>
      </c>
      <c r="H1141">
        <f>'BANCO DE DADOS (2)'!T1127</f>
        <v>0</v>
      </c>
      <c r="I1141">
        <f>'BANCO DE DADOS (2)'!U1127</f>
        <v>0</v>
      </c>
      <c r="J1141">
        <f>'BANCO DE DADOS (2)'!X1127</f>
        <v>0</v>
      </c>
    </row>
    <row r="1142" spans="1:10" x14ac:dyDescent="0.25">
      <c r="A1142">
        <f>'BANCO DE DADOS (2)'!H1128</f>
        <v>0</v>
      </c>
      <c r="B1142">
        <f>'BANCO DE DADOS (2)'!L1128</f>
        <v>0</v>
      </c>
      <c r="C1142">
        <f>'BANCO DE DADOS (2)'!A1128</f>
        <v>0</v>
      </c>
      <c r="D1142">
        <f>'BANCO DE DADOS (2)'!D1128</f>
        <v>0</v>
      </c>
      <c r="E1142">
        <f>'BANCO DE DADOS (2)'!E1128</f>
        <v>0</v>
      </c>
      <c r="F1142" s="178">
        <f>'BANCO DE DADOS (2)'!G1128</f>
        <v>0</v>
      </c>
      <c r="G1142">
        <f>'BANCO DE DADOS (2)'!F1128</f>
        <v>0</v>
      </c>
      <c r="H1142">
        <f>'BANCO DE DADOS (2)'!T1128</f>
        <v>0</v>
      </c>
      <c r="I1142">
        <f>'BANCO DE DADOS (2)'!U1128</f>
        <v>0</v>
      </c>
      <c r="J1142">
        <f>'BANCO DE DADOS (2)'!X1128</f>
        <v>0</v>
      </c>
    </row>
    <row r="1143" spans="1:10" x14ac:dyDescent="0.25">
      <c r="A1143">
        <f>'BANCO DE DADOS (2)'!H1129</f>
        <v>0</v>
      </c>
      <c r="B1143">
        <f>'BANCO DE DADOS (2)'!L1129</f>
        <v>0</v>
      </c>
      <c r="C1143">
        <f>'BANCO DE DADOS (2)'!A1129</f>
        <v>0</v>
      </c>
      <c r="D1143">
        <f>'BANCO DE DADOS (2)'!D1129</f>
        <v>0</v>
      </c>
      <c r="E1143">
        <f>'BANCO DE DADOS (2)'!E1129</f>
        <v>0</v>
      </c>
      <c r="F1143" s="178">
        <f>'BANCO DE DADOS (2)'!G1129</f>
        <v>0</v>
      </c>
      <c r="G1143">
        <f>'BANCO DE DADOS (2)'!F1129</f>
        <v>0</v>
      </c>
      <c r="H1143">
        <f>'BANCO DE DADOS (2)'!T1129</f>
        <v>0</v>
      </c>
      <c r="I1143">
        <f>'BANCO DE DADOS (2)'!U1129</f>
        <v>0</v>
      </c>
      <c r="J1143">
        <f>'BANCO DE DADOS (2)'!X1129</f>
        <v>0</v>
      </c>
    </row>
    <row r="1144" spans="1:10" x14ac:dyDescent="0.25">
      <c r="A1144">
        <f>'BANCO DE DADOS (2)'!H1130</f>
        <v>0</v>
      </c>
      <c r="B1144">
        <f>'BANCO DE DADOS (2)'!L1130</f>
        <v>0</v>
      </c>
      <c r="C1144">
        <f>'BANCO DE DADOS (2)'!A1130</f>
        <v>0</v>
      </c>
      <c r="D1144">
        <f>'BANCO DE DADOS (2)'!D1130</f>
        <v>0</v>
      </c>
      <c r="E1144">
        <f>'BANCO DE DADOS (2)'!E1130</f>
        <v>0</v>
      </c>
      <c r="F1144" s="178">
        <f>'BANCO DE DADOS (2)'!G1130</f>
        <v>0</v>
      </c>
      <c r="G1144">
        <f>'BANCO DE DADOS (2)'!F1130</f>
        <v>0</v>
      </c>
      <c r="H1144">
        <f>'BANCO DE DADOS (2)'!T1130</f>
        <v>0</v>
      </c>
      <c r="I1144">
        <f>'BANCO DE DADOS (2)'!U1130</f>
        <v>0</v>
      </c>
      <c r="J1144">
        <f>'BANCO DE DADOS (2)'!X1130</f>
        <v>0</v>
      </c>
    </row>
    <row r="1145" spans="1:10" x14ac:dyDescent="0.25">
      <c r="A1145">
        <f>'BANCO DE DADOS (2)'!H1131</f>
        <v>0</v>
      </c>
      <c r="B1145">
        <f>'BANCO DE DADOS (2)'!L1131</f>
        <v>0</v>
      </c>
      <c r="C1145">
        <f>'BANCO DE DADOS (2)'!A1131</f>
        <v>0</v>
      </c>
      <c r="D1145">
        <f>'BANCO DE DADOS (2)'!D1131</f>
        <v>0</v>
      </c>
      <c r="E1145">
        <f>'BANCO DE DADOS (2)'!E1131</f>
        <v>0</v>
      </c>
      <c r="F1145" s="178">
        <f>'BANCO DE DADOS (2)'!G1131</f>
        <v>0</v>
      </c>
      <c r="G1145">
        <f>'BANCO DE DADOS (2)'!F1131</f>
        <v>0</v>
      </c>
      <c r="H1145">
        <f>'BANCO DE DADOS (2)'!T1131</f>
        <v>0</v>
      </c>
      <c r="I1145">
        <f>'BANCO DE DADOS (2)'!U1131</f>
        <v>0</v>
      </c>
      <c r="J1145">
        <f>'BANCO DE DADOS (2)'!X1131</f>
        <v>0</v>
      </c>
    </row>
    <row r="1146" spans="1:10" x14ac:dyDescent="0.25">
      <c r="A1146">
        <f>'BANCO DE DADOS (2)'!H1132</f>
        <v>0</v>
      </c>
      <c r="B1146">
        <f>'BANCO DE DADOS (2)'!L1132</f>
        <v>0</v>
      </c>
      <c r="C1146">
        <f>'BANCO DE DADOS (2)'!A1132</f>
        <v>0</v>
      </c>
      <c r="D1146">
        <f>'BANCO DE DADOS (2)'!D1132</f>
        <v>0</v>
      </c>
      <c r="E1146">
        <f>'BANCO DE DADOS (2)'!E1132</f>
        <v>0</v>
      </c>
      <c r="F1146" s="178">
        <f>'BANCO DE DADOS (2)'!G1132</f>
        <v>0</v>
      </c>
      <c r="G1146">
        <f>'BANCO DE DADOS (2)'!F1132</f>
        <v>0</v>
      </c>
      <c r="H1146">
        <f>'BANCO DE DADOS (2)'!T1132</f>
        <v>0</v>
      </c>
      <c r="I1146">
        <f>'BANCO DE DADOS (2)'!U1132</f>
        <v>0</v>
      </c>
      <c r="J1146">
        <f>'BANCO DE DADOS (2)'!X1132</f>
        <v>0</v>
      </c>
    </row>
    <row r="1147" spans="1:10" x14ac:dyDescent="0.25">
      <c r="A1147">
        <f>'BANCO DE DADOS (2)'!H1133</f>
        <v>0</v>
      </c>
      <c r="B1147">
        <f>'BANCO DE DADOS (2)'!L1133</f>
        <v>0</v>
      </c>
      <c r="C1147">
        <f>'BANCO DE DADOS (2)'!A1133</f>
        <v>0</v>
      </c>
      <c r="D1147">
        <f>'BANCO DE DADOS (2)'!D1133</f>
        <v>0</v>
      </c>
      <c r="E1147">
        <f>'BANCO DE DADOS (2)'!E1133</f>
        <v>0</v>
      </c>
      <c r="F1147" s="178">
        <f>'BANCO DE DADOS (2)'!G1133</f>
        <v>0</v>
      </c>
      <c r="G1147">
        <f>'BANCO DE DADOS (2)'!F1133</f>
        <v>0</v>
      </c>
      <c r="H1147">
        <f>'BANCO DE DADOS (2)'!T1133</f>
        <v>0</v>
      </c>
      <c r="I1147">
        <f>'BANCO DE DADOS (2)'!U1133</f>
        <v>0</v>
      </c>
      <c r="J1147">
        <f>'BANCO DE DADOS (2)'!X1133</f>
        <v>0</v>
      </c>
    </row>
    <row r="1148" spans="1:10" x14ac:dyDescent="0.25">
      <c r="A1148">
        <f>'BANCO DE DADOS (2)'!H1134</f>
        <v>0</v>
      </c>
      <c r="B1148">
        <f>'BANCO DE DADOS (2)'!L1134</f>
        <v>0</v>
      </c>
      <c r="C1148">
        <f>'BANCO DE DADOS (2)'!A1134</f>
        <v>0</v>
      </c>
      <c r="D1148">
        <f>'BANCO DE DADOS (2)'!D1134</f>
        <v>0</v>
      </c>
      <c r="E1148">
        <f>'BANCO DE DADOS (2)'!E1134</f>
        <v>0</v>
      </c>
      <c r="F1148" s="178">
        <f>'BANCO DE DADOS (2)'!G1134</f>
        <v>0</v>
      </c>
      <c r="G1148">
        <f>'BANCO DE DADOS (2)'!F1134</f>
        <v>0</v>
      </c>
      <c r="H1148">
        <f>'BANCO DE DADOS (2)'!T1134</f>
        <v>0</v>
      </c>
      <c r="I1148">
        <f>'BANCO DE DADOS (2)'!U1134</f>
        <v>0</v>
      </c>
      <c r="J1148">
        <f>'BANCO DE DADOS (2)'!X1134</f>
        <v>0</v>
      </c>
    </row>
    <row r="1149" spans="1:10" x14ac:dyDescent="0.25">
      <c r="A1149">
        <f>'BANCO DE DADOS (2)'!H1135</f>
        <v>0</v>
      </c>
      <c r="B1149">
        <f>'BANCO DE DADOS (2)'!L1135</f>
        <v>0</v>
      </c>
      <c r="C1149">
        <f>'BANCO DE DADOS (2)'!A1135</f>
        <v>0</v>
      </c>
      <c r="D1149">
        <f>'BANCO DE DADOS (2)'!D1135</f>
        <v>0</v>
      </c>
      <c r="E1149">
        <f>'BANCO DE DADOS (2)'!E1135</f>
        <v>0</v>
      </c>
      <c r="F1149" s="178">
        <f>'BANCO DE DADOS (2)'!G1135</f>
        <v>0</v>
      </c>
      <c r="G1149">
        <f>'BANCO DE DADOS (2)'!F1135</f>
        <v>0</v>
      </c>
      <c r="H1149">
        <f>'BANCO DE DADOS (2)'!T1135</f>
        <v>0</v>
      </c>
      <c r="I1149">
        <f>'BANCO DE DADOS (2)'!U1135</f>
        <v>0</v>
      </c>
      <c r="J1149">
        <f>'BANCO DE DADOS (2)'!X1135</f>
        <v>0</v>
      </c>
    </row>
    <row r="1150" spans="1:10" x14ac:dyDescent="0.25">
      <c r="A1150">
        <f>'BANCO DE DADOS (2)'!H1136</f>
        <v>0</v>
      </c>
      <c r="B1150">
        <f>'BANCO DE DADOS (2)'!L1136</f>
        <v>0</v>
      </c>
      <c r="C1150">
        <f>'BANCO DE DADOS (2)'!A1136</f>
        <v>0</v>
      </c>
      <c r="D1150">
        <f>'BANCO DE DADOS (2)'!D1136</f>
        <v>0</v>
      </c>
      <c r="E1150">
        <f>'BANCO DE DADOS (2)'!E1136</f>
        <v>0</v>
      </c>
      <c r="F1150" s="178">
        <f>'BANCO DE DADOS (2)'!G1136</f>
        <v>0</v>
      </c>
      <c r="G1150">
        <f>'BANCO DE DADOS (2)'!F1136</f>
        <v>0</v>
      </c>
      <c r="H1150">
        <f>'BANCO DE DADOS (2)'!T1136</f>
        <v>0</v>
      </c>
      <c r="I1150">
        <f>'BANCO DE DADOS (2)'!U1136</f>
        <v>0</v>
      </c>
      <c r="J1150">
        <f>'BANCO DE DADOS (2)'!X1136</f>
        <v>0</v>
      </c>
    </row>
    <row r="1151" spans="1:10" x14ac:dyDescent="0.25">
      <c r="A1151">
        <f>'BANCO DE DADOS (2)'!H1137</f>
        <v>0</v>
      </c>
      <c r="B1151">
        <f>'BANCO DE DADOS (2)'!L1137</f>
        <v>0</v>
      </c>
      <c r="C1151">
        <f>'BANCO DE DADOS (2)'!A1137</f>
        <v>0</v>
      </c>
      <c r="D1151">
        <f>'BANCO DE DADOS (2)'!D1137</f>
        <v>0</v>
      </c>
      <c r="E1151">
        <f>'BANCO DE DADOS (2)'!E1137</f>
        <v>0</v>
      </c>
      <c r="F1151" s="178">
        <f>'BANCO DE DADOS (2)'!G1137</f>
        <v>0</v>
      </c>
      <c r="G1151">
        <f>'BANCO DE DADOS (2)'!F1137</f>
        <v>0</v>
      </c>
      <c r="H1151">
        <f>'BANCO DE DADOS (2)'!T1137</f>
        <v>0</v>
      </c>
      <c r="I1151">
        <f>'BANCO DE DADOS (2)'!U1137</f>
        <v>0</v>
      </c>
      <c r="J1151">
        <f>'BANCO DE DADOS (2)'!X1137</f>
        <v>0</v>
      </c>
    </row>
    <row r="1152" spans="1:10" x14ac:dyDescent="0.25">
      <c r="A1152">
        <f>'BANCO DE DADOS (2)'!H1138</f>
        <v>0</v>
      </c>
      <c r="B1152">
        <f>'BANCO DE DADOS (2)'!L1138</f>
        <v>0</v>
      </c>
      <c r="C1152">
        <f>'BANCO DE DADOS (2)'!A1138</f>
        <v>0</v>
      </c>
      <c r="D1152">
        <f>'BANCO DE DADOS (2)'!D1138</f>
        <v>0</v>
      </c>
      <c r="E1152">
        <f>'BANCO DE DADOS (2)'!E1138</f>
        <v>0</v>
      </c>
      <c r="F1152" s="178">
        <f>'BANCO DE DADOS (2)'!G1138</f>
        <v>0</v>
      </c>
      <c r="G1152">
        <f>'BANCO DE DADOS (2)'!F1138</f>
        <v>0</v>
      </c>
      <c r="H1152">
        <f>'BANCO DE DADOS (2)'!T1138</f>
        <v>0</v>
      </c>
      <c r="I1152">
        <f>'BANCO DE DADOS (2)'!U1138</f>
        <v>0</v>
      </c>
      <c r="J1152">
        <f>'BANCO DE DADOS (2)'!X1138</f>
        <v>0</v>
      </c>
    </row>
    <row r="1153" spans="1:10" x14ac:dyDescent="0.25">
      <c r="A1153">
        <f>'BANCO DE DADOS (2)'!H1139</f>
        <v>0</v>
      </c>
      <c r="B1153">
        <f>'BANCO DE DADOS (2)'!L1139</f>
        <v>0</v>
      </c>
      <c r="C1153">
        <f>'BANCO DE DADOS (2)'!A1139</f>
        <v>0</v>
      </c>
      <c r="D1153">
        <f>'BANCO DE DADOS (2)'!D1139</f>
        <v>0</v>
      </c>
      <c r="E1153">
        <f>'BANCO DE DADOS (2)'!E1139</f>
        <v>0</v>
      </c>
      <c r="F1153" s="178">
        <f>'BANCO DE DADOS (2)'!G1139</f>
        <v>0</v>
      </c>
      <c r="G1153">
        <f>'BANCO DE DADOS (2)'!F1139</f>
        <v>0</v>
      </c>
      <c r="H1153">
        <f>'BANCO DE DADOS (2)'!T1139</f>
        <v>0</v>
      </c>
      <c r="I1153">
        <f>'BANCO DE DADOS (2)'!U1139</f>
        <v>0</v>
      </c>
      <c r="J1153">
        <f>'BANCO DE DADOS (2)'!X1139</f>
        <v>0</v>
      </c>
    </row>
    <row r="1154" spans="1:10" x14ac:dyDescent="0.25">
      <c r="A1154">
        <f>'BANCO DE DADOS (2)'!H1140</f>
        <v>0</v>
      </c>
      <c r="B1154">
        <f>'BANCO DE DADOS (2)'!L1140</f>
        <v>0</v>
      </c>
      <c r="C1154">
        <f>'BANCO DE DADOS (2)'!A1140</f>
        <v>0</v>
      </c>
      <c r="D1154">
        <f>'BANCO DE DADOS (2)'!D1140</f>
        <v>0</v>
      </c>
      <c r="E1154">
        <f>'BANCO DE DADOS (2)'!E1140</f>
        <v>0</v>
      </c>
      <c r="F1154" s="178">
        <f>'BANCO DE DADOS (2)'!G1140</f>
        <v>0</v>
      </c>
      <c r="G1154">
        <f>'BANCO DE DADOS (2)'!F1140</f>
        <v>0</v>
      </c>
      <c r="H1154">
        <f>'BANCO DE DADOS (2)'!T1140</f>
        <v>0</v>
      </c>
      <c r="I1154">
        <f>'BANCO DE DADOS (2)'!U1140</f>
        <v>0</v>
      </c>
      <c r="J1154">
        <f>'BANCO DE DADOS (2)'!X1140</f>
        <v>0</v>
      </c>
    </row>
    <row r="1155" spans="1:10" x14ac:dyDescent="0.25">
      <c r="A1155">
        <f>'BANCO DE DADOS (2)'!H1141</f>
        <v>0</v>
      </c>
      <c r="B1155">
        <f>'BANCO DE DADOS (2)'!L1141</f>
        <v>0</v>
      </c>
      <c r="C1155">
        <f>'BANCO DE DADOS (2)'!A1141</f>
        <v>0</v>
      </c>
      <c r="D1155">
        <f>'BANCO DE DADOS (2)'!D1141</f>
        <v>0</v>
      </c>
      <c r="E1155">
        <f>'BANCO DE DADOS (2)'!E1141</f>
        <v>0</v>
      </c>
      <c r="F1155" s="178">
        <f>'BANCO DE DADOS (2)'!G1141</f>
        <v>0</v>
      </c>
      <c r="G1155">
        <f>'BANCO DE DADOS (2)'!F1141</f>
        <v>0</v>
      </c>
      <c r="H1155">
        <f>'BANCO DE DADOS (2)'!T1141</f>
        <v>0</v>
      </c>
      <c r="I1155">
        <f>'BANCO DE DADOS (2)'!U1141</f>
        <v>0</v>
      </c>
      <c r="J1155">
        <f>'BANCO DE DADOS (2)'!X1141</f>
        <v>0</v>
      </c>
    </row>
    <row r="1156" spans="1:10" x14ac:dyDescent="0.25">
      <c r="A1156">
        <f>'BANCO DE DADOS (2)'!H1142</f>
        <v>0</v>
      </c>
      <c r="B1156">
        <f>'BANCO DE DADOS (2)'!L1142</f>
        <v>0</v>
      </c>
      <c r="C1156">
        <f>'BANCO DE DADOS (2)'!A1142</f>
        <v>0</v>
      </c>
      <c r="D1156">
        <f>'BANCO DE DADOS (2)'!D1142</f>
        <v>0</v>
      </c>
      <c r="E1156">
        <f>'BANCO DE DADOS (2)'!E1142</f>
        <v>0</v>
      </c>
      <c r="F1156" s="178">
        <f>'BANCO DE DADOS (2)'!G1142</f>
        <v>0</v>
      </c>
      <c r="G1156">
        <f>'BANCO DE DADOS (2)'!F1142</f>
        <v>0</v>
      </c>
      <c r="H1156">
        <f>'BANCO DE DADOS (2)'!T1142</f>
        <v>0</v>
      </c>
      <c r="I1156">
        <f>'BANCO DE DADOS (2)'!U1142</f>
        <v>0</v>
      </c>
      <c r="J1156">
        <f>'BANCO DE DADOS (2)'!X1142</f>
        <v>0</v>
      </c>
    </row>
    <row r="1157" spans="1:10" x14ac:dyDescent="0.25">
      <c r="A1157">
        <f>'BANCO DE DADOS (2)'!H1143</f>
        <v>0</v>
      </c>
      <c r="B1157">
        <f>'BANCO DE DADOS (2)'!L1143</f>
        <v>0</v>
      </c>
      <c r="C1157">
        <f>'BANCO DE DADOS (2)'!A1143</f>
        <v>0</v>
      </c>
      <c r="D1157">
        <f>'BANCO DE DADOS (2)'!D1143</f>
        <v>0</v>
      </c>
      <c r="E1157">
        <f>'BANCO DE DADOS (2)'!E1143</f>
        <v>0</v>
      </c>
      <c r="F1157" s="178">
        <f>'BANCO DE DADOS (2)'!G1143</f>
        <v>0</v>
      </c>
      <c r="G1157">
        <f>'BANCO DE DADOS (2)'!F1143</f>
        <v>0</v>
      </c>
      <c r="H1157">
        <f>'BANCO DE DADOS (2)'!T1143</f>
        <v>0</v>
      </c>
      <c r="I1157">
        <f>'BANCO DE DADOS (2)'!U1143</f>
        <v>0</v>
      </c>
      <c r="J1157">
        <f>'BANCO DE DADOS (2)'!X1143</f>
        <v>0</v>
      </c>
    </row>
    <row r="1158" spans="1:10" x14ac:dyDescent="0.25">
      <c r="A1158">
        <f>'BANCO DE DADOS (2)'!H1144</f>
        <v>0</v>
      </c>
      <c r="B1158">
        <f>'BANCO DE DADOS (2)'!L1144</f>
        <v>0</v>
      </c>
      <c r="C1158">
        <f>'BANCO DE DADOS (2)'!A1144</f>
        <v>0</v>
      </c>
      <c r="D1158">
        <f>'BANCO DE DADOS (2)'!D1144</f>
        <v>0</v>
      </c>
      <c r="E1158">
        <f>'BANCO DE DADOS (2)'!E1144</f>
        <v>0</v>
      </c>
      <c r="F1158" s="178">
        <f>'BANCO DE DADOS (2)'!G1144</f>
        <v>0</v>
      </c>
      <c r="G1158">
        <f>'BANCO DE DADOS (2)'!F1144</f>
        <v>0</v>
      </c>
      <c r="H1158">
        <f>'BANCO DE DADOS (2)'!T1144</f>
        <v>0</v>
      </c>
      <c r="I1158">
        <f>'BANCO DE DADOS (2)'!U1144</f>
        <v>0</v>
      </c>
      <c r="J1158">
        <f>'BANCO DE DADOS (2)'!X1144</f>
        <v>0</v>
      </c>
    </row>
    <row r="1159" spans="1:10" x14ac:dyDescent="0.25">
      <c r="A1159">
        <f>'BANCO DE DADOS (2)'!H1145</f>
        <v>0</v>
      </c>
      <c r="B1159">
        <f>'BANCO DE DADOS (2)'!L1145</f>
        <v>0</v>
      </c>
      <c r="C1159">
        <f>'BANCO DE DADOS (2)'!A1145</f>
        <v>0</v>
      </c>
      <c r="D1159">
        <f>'BANCO DE DADOS (2)'!D1145</f>
        <v>0</v>
      </c>
      <c r="E1159">
        <f>'BANCO DE DADOS (2)'!E1145</f>
        <v>0</v>
      </c>
      <c r="F1159" s="178">
        <f>'BANCO DE DADOS (2)'!G1145</f>
        <v>0</v>
      </c>
      <c r="G1159">
        <f>'BANCO DE DADOS (2)'!F1145</f>
        <v>0</v>
      </c>
      <c r="H1159">
        <f>'BANCO DE DADOS (2)'!T1145</f>
        <v>0</v>
      </c>
      <c r="I1159">
        <f>'BANCO DE DADOS (2)'!U1145</f>
        <v>0</v>
      </c>
      <c r="J1159">
        <f>'BANCO DE DADOS (2)'!X1145</f>
        <v>0</v>
      </c>
    </row>
    <row r="1160" spans="1:10" x14ac:dyDescent="0.25">
      <c r="A1160">
        <f>'BANCO DE DADOS (2)'!H1146</f>
        <v>0</v>
      </c>
      <c r="B1160">
        <f>'BANCO DE DADOS (2)'!L1146</f>
        <v>0</v>
      </c>
      <c r="C1160">
        <f>'BANCO DE DADOS (2)'!A1146</f>
        <v>0</v>
      </c>
      <c r="D1160">
        <f>'BANCO DE DADOS (2)'!D1146</f>
        <v>0</v>
      </c>
      <c r="E1160">
        <f>'BANCO DE DADOS (2)'!E1146</f>
        <v>0</v>
      </c>
      <c r="F1160" s="178">
        <f>'BANCO DE DADOS (2)'!G1146</f>
        <v>0</v>
      </c>
      <c r="G1160">
        <f>'BANCO DE DADOS (2)'!F1146</f>
        <v>0</v>
      </c>
      <c r="H1160">
        <f>'BANCO DE DADOS (2)'!T1146</f>
        <v>0</v>
      </c>
      <c r="I1160">
        <f>'BANCO DE DADOS (2)'!U1146</f>
        <v>0</v>
      </c>
      <c r="J1160">
        <f>'BANCO DE DADOS (2)'!X1146</f>
        <v>0</v>
      </c>
    </row>
    <row r="1161" spans="1:10" x14ac:dyDescent="0.25">
      <c r="A1161">
        <f>'BANCO DE DADOS (2)'!H1147</f>
        <v>0</v>
      </c>
      <c r="B1161">
        <f>'BANCO DE DADOS (2)'!L1147</f>
        <v>0</v>
      </c>
      <c r="C1161">
        <f>'BANCO DE DADOS (2)'!A1147</f>
        <v>0</v>
      </c>
      <c r="D1161">
        <f>'BANCO DE DADOS (2)'!D1147</f>
        <v>0</v>
      </c>
      <c r="E1161">
        <f>'BANCO DE DADOS (2)'!E1147</f>
        <v>0</v>
      </c>
      <c r="F1161" s="178">
        <f>'BANCO DE DADOS (2)'!G1147</f>
        <v>0</v>
      </c>
      <c r="G1161">
        <f>'BANCO DE DADOS (2)'!F1147</f>
        <v>0</v>
      </c>
      <c r="H1161">
        <f>'BANCO DE DADOS (2)'!T1147</f>
        <v>0</v>
      </c>
      <c r="I1161">
        <f>'BANCO DE DADOS (2)'!U1147</f>
        <v>0</v>
      </c>
      <c r="J1161">
        <f>'BANCO DE DADOS (2)'!X1147</f>
        <v>0</v>
      </c>
    </row>
    <row r="1162" spans="1:10" x14ac:dyDescent="0.25">
      <c r="A1162">
        <f>'BANCO DE DADOS (2)'!H1148</f>
        <v>0</v>
      </c>
      <c r="B1162">
        <f>'BANCO DE DADOS (2)'!L1148</f>
        <v>0</v>
      </c>
      <c r="C1162">
        <f>'BANCO DE DADOS (2)'!A1148</f>
        <v>0</v>
      </c>
      <c r="D1162">
        <f>'BANCO DE DADOS (2)'!D1148</f>
        <v>0</v>
      </c>
      <c r="E1162">
        <f>'BANCO DE DADOS (2)'!E1148</f>
        <v>0</v>
      </c>
      <c r="F1162" s="178">
        <f>'BANCO DE DADOS (2)'!G1148</f>
        <v>0</v>
      </c>
      <c r="G1162">
        <f>'BANCO DE DADOS (2)'!F1148</f>
        <v>0</v>
      </c>
      <c r="H1162">
        <f>'BANCO DE DADOS (2)'!T1148</f>
        <v>0</v>
      </c>
      <c r="I1162">
        <f>'BANCO DE DADOS (2)'!U1148</f>
        <v>0</v>
      </c>
      <c r="J1162">
        <f>'BANCO DE DADOS (2)'!X1148</f>
        <v>0</v>
      </c>
    </row>
    <row r="1163" spans="1:10" x14ac:dyDescent="0.25">
      <c r="A1163">
        <f>'BANCO DE DADOS (2)'!H1149</f>
        <v>0</v>
      </c>
      <c r="B1163">
        <f>'BANCO DE DADOS (2)'!L1149</f>
        <v>0</v>
      </c>
      <c r="C1163">
        <f>'BANCO DE DADOS (2)'!A1149</f>
        <v>0</v>
      </c>
      <c r="D1163">
        <f>'BANCO DE DADOS (2)'!D1149</f>
        <v>0</v>
      </c>
      <c r="E1163">
        <f>'BANCO DE DADOS (2)'!E1149</f>
        <v>0</v>
      </c>
      <c r="F1163" s="178">
        <f>'BANCO DE DADOS (2)'!G1149</f>
        <v>0</v>
      </c>
      <c r="G1163">
        <f>'BANCO DE DADOS (2)'!F1149</f>
        <v>0</v>
      </c>
      <c r="H1163">
        <f>'BANCO DE DADOS (2)'!T1149</f>
        <v>0</v>
      </c>
      <c r="I1163">
        <f>'BANCO DE DADOS (2)'!U1149</f>
        <v>0</v>
      </c>
      <c r="J1163">
        <f>'BANCO DE DADOS (2)'!X1149</f>
        <v>0</v>
      </c>
    </row>
    <row r="1164" spans="1:10" x14ac:dyDescent="0.25">
      <c r="A1164">
        <f>'BANCO DE DADOS (2)'!H1150</f>
        <v>0</v>
      </c>
      <c r="B1164">
        <f>'BANCO DE DADOS (2)'!L1150</f>
        <v>0</v>
      </c>
      <c r="C1164">
        <f>'BANCO DE DADOS (2)'!A1150</f>
        <v>0</v>
      </c>
      <c r="D1164">
        <f>'BANCO DE DADOS (2)'!D1150</f>
        <v>0</v>
      </c>
      <c r="E1164">
        <f>'BANCO DE DADOS (2)'!E1150</f>
        <v>0</v>
      </c>
      <c r="F1164" s="178">
        <f>'BANCO DE DADOS (2)'!G1150</f>
        <v>0</v>
      </c>
      <c r="G1164">
        <f>'BANCO DE DADOS (2)'!F1150</f>
        <v>0</v>
      </c>
      <c r="H1164">
        <f>'BANCO DE DADOS (2)'!T1150</f>
        <v>0</v>
      </c>
      <c r="I1164">
        <f>'BANCO DE DADOS (2)'!U1150</f>
        <v>0</v>
      </c>
      <c r="J1164">
        <f>'BANCO DE DADOS (2)'!X1150</f>
        <v>0</v>
      </c>
    </row>
    <row r="1165" spans="1:10" x14ac:dyDescent="0.25">
      <c r="A1165">
        <f>'BANCO DE DADOS (2)'!H1151</f>
        <v>0</v>
      </c>
      <c r="B1165">
        <f>'BANCO DE DADOS (2)'!L1151</f>
        <v>0</v>
      </c>
      <c r="C1165">
        <f>'BANCO DE DADOS (2)'!A1151</f>
        <v>0</v>
      </c>
      <c r="D1165">
        <f>'BANCO DE DADOS (2)'!D1151</f>
        <v>0</v>
      </c>
      <c r="E1165">
        <f>'BANCO DE DADOS (2)'!E1151</f>
        <v>0</v>
      </c>
      <c r="F1165" s="178">
        <f>'BANCO DE DADOS (2)'!G1151</f>
        <v>0</v>
      </c>
      <c r="G1165">
        <f>'BANCO DE DADOS (2)'!F1151</f>
        <v>0</v>
      </c>
      <c r="H1165">
        <f>'BANCO DE DADOS (2)'!T1151</f>
        <v>0</v>
      </c>
      <c r="I1165">
        <f>'BANCO DE DADOS (2)'!U1151</f>
        <v>0</v>
      </c>
      <c r="J1165">
        <f>'BANCO DE DADOS (2)'!X1151</f>
        <v>0</v>
      </c>
    </row>
    <row r="1166" spans="1:10" x14ac:dyDescent="0.25">
      <c r="A1166">
        <f>'BANCO DE DADOS (2)'!H1152</f>
        <v>0</v>
      </c>
      <c r="B1166">
        <f>'BANCO DE DADOS (2)'!L1152</f>
        <v>0</v>
      </c>
      <c r="C1166">
        <f>'BANCO DE DADOS (2)'!A1152</f>
        <v>0</v>
      </c>
      <c r="D1166">
        <f>'BANCO DE DADOS (2)'!D1152</f>
        <v>0</v>
      </c>
      <c r="E1166">
        <f>'BANCO DE DADOS (2)'!E1152</f>
        <v>0</v>
      </c>
      <c r="F1166" s="178">
        <f>'BANCO DE DADOS (2)'!G1152</f>
        <v>0</v>
      </c>
      <c r="G1166">
        <f>'BANCO DE DADOS (2)'!F1152</f>
        <v>0</v>
      </c>
      <c r="H1166">
        <f>'BANCO DE DADOS (2)'!T1152</f>
        <v>0</v>
      </c>
      <c r="I1166">
        <f>'BANCO DE DADOS (2)'!U1152</f>
        <v>0</v>
      </c>
      <c r="J1166">
        <f>'BANCO DE DADOS (2)'!X1152</f>
        <v>0</v>
      </c>
    </row>
    <row r="1167" spans="1:10" x14ac:dyDescent="0.25">
      <c r="A1167">
        <f>'BANCO DE DADOS (2)'!H1153</f>
        <v>0</v>
      </c>
      <c r="B1167">
        <f>'BANCO DE DADOS (2)'!L1153</f>
        <v>0</v>
      </c>
      <c r="C1167">
        <f>'BANCO DE DADOS (2)'!A1153</f>
        <v>0</v>
      </c>
      <c r="D1167">
        <f>'BANCO DE DADOS (2)'!D1153</f>
        <v>0</v>
      </c>
      <c r="E1167">
        <f>'BANCO DE DADOS (2)'!E1153</f>
        <v>0</v>
      </c>
      <c r="F1167" s="178">
        <f>'BANCO DE DADOS (2)'!G1153</f>
        <v>0</v>
      </c>
      <c r="G1167">
        <f>'BANCO DE DADOS (2)'!F1153</f>
        <v>0</v>
      </c>
      <c r="H1167">
        <f>'BANCO DE DADOS (2)'!T1153</f>
        <v>0</v>
      </c>
      <c r="I1167">
        <f>'BANCO DE DADOS (2)'!U1153</f>
        <v>0</v>
      </c>
      <c r="J1167">
        <f>'BANCO DE DADOS (2)'!X1153</f>
        <v>0</v>
      </c>
    </row>
    <row r="1168" spans="1:10" x14ac:dyDescent="0.25">
      <c r="A1168">
        <f>'BANCO DE DADOS (2)'!H1154</f>
        <v>0</v>
      </c>
      <c r="B1168">
        <f>'BANCO DE DADOS (2)'!L1154</f>
        <v>0</v>
      </c>
      <c r="C1168">
        <f>'BANCO DE DADOS (2)'!A1154</f>
        <v>0</v>
      </c>
      <c r="D1168">
        <f>'BANCO DE DADOS (2)'!D1154</f>
        <v>0</v>
      </c>
      <c r="E1168">
        <f>'BANCO DE DADOS (2)'!E1154</f>
        <v>0</v>
      </c>
      <c r="F1168" s="178">
        <f>'BANCO DE DADOS (2)'!G1154</f>
        <v>0</v>
      </c>
      <c r="G1168">
        <f>'BANCO DE DADOS (2)'!F1154</f>
        <v>0</v>
      </c>
      <c r="H1168">
        <f>'BANCO DE DADOS (2)'!T1154</f>
        <v>0</v>
      </c>
      <c r="I1168">
        <f>'BANCO DE DADOS (2)'!U1154</f>
        <v>0</v>
      </c>
      <c r="J1168">
        <f>'BANCO DE DADOS (2)'!X1154</f>
        <v>0</v>
      </c>
    </row>
    <row r="1169" spans="1:10" x14ac:dyDescent="0.25">
      <c r="A1169">
        <f>'BANCO DE DADOS (2)'!H1155</f>
        <v>0</v>
      </c>
      <c r="B1169">
        <f>'BANCO DE DADOS (2)'!L1155</f>
        <v>0</v>
      </c>
      <c r="C1169">
        <f>'BANCO DE DADOS (2)'!A1155</f>
        <v>0</v>
      </c>
      <c r="D1169">
        <f>'BANCO DE DADOS (2)'!D1155</f>
        <v>0</v>
      </c>
      <c r="E1169">
        <f>'BANCO DE DADOS (2)'!E1155</f>
        <v>0</v>
      </c>
      <c r="F1169" s="178">
        <f>'BANCO DE DADOS (2)'!G1155</f>
        <v>0</v>
      </c>
      <c r="G1169">
        <f>'BANCO DE DADOS (2)'!F1155</f>
        <v>0</v>
      </c>
      <c r="H1169">
        <f>'BANCO DE DADOS (2)'!T1155</f>
        <v>0</v>
      </c>
      <c r="I1169">
        <f>'BANCO DE DADOS (2)'!U1155</f>
        <v>0</v>
      </c>
      <c r="J1169">
        <f>'BANCO DE DADOS (2)'!X1155</f>
        <v>0</v>
      </c>
    </row>
    <row r="1170" spans="1:10" x14ac:dyDescent="0.25">
      <c r="A1170">
        <f>'BANCO DE DADOS (2)'!H1156</f>
        <v>0</v>
      </c>
      <c r="B1170">
        <f>'BANCO DE DADOS (2)'!L1156</f>
        <v>0</v>
      </c>
      <c r="C1170">
        <f>'BANCO DE DADOS (2)'!A1156</f>
        <v>0</v>
      </c>
      <c r="D1170">
        <f>'BANCO DE DADOS (2)'!D1156</f>
        <v>0</v>
      </c>
      <c r="E1170">
        <f>'BANCO DE DADOS (2)'!E1156</f>
        <v>0</v>
      </c>
      <c r="F1170" s="178">
        <f>'BANCO DE DADOS (2)'!G1156</f>
        <v>0</v>
      </c>
      <c r="G1170">
        <f>'BANCO DE DADOS (2)'!F1156</f>
        <v>0</v>
      </c>
      <c r="H1170">
        <f>'BANCO DE DADOS (2)'!T1156</f>
        <v>0</v>
      </c>
      <c r="I1170">
        <f>'BANCO DE DADOS (2)'!U1156</f>
        <v>0</v>
      </c>
      <c r="J1170">
        <f>'BANCO DE DADOS (2)'!X1156</f>
        <v>0</v>
      </c>
    </row>
    <row r="1171" spans="1:10" x14ac:dyDescent="0.25">
      <c r="A1171">
        <f>'BANCO DE DADOS (2)'!H1157</f>
        <v>0</v>
      </c>
      <c r="B1171">
        <f>'BANCO DE DADOS (2)'!L1157</f>
        <v>0</v>
      </c>
      <c r="C1171">
        <f>'BANCO DE DADOS (2)'!A1157</f>
        <v>0</v>
      </c>
      <c r="D1171">
        <f>'BANCO DE DADOS (2)'!D1157</f>
        <v>0</v>
      </c>
      <c r="E1171">
        <f>'BANCO DE DADOS (2)'!E1157</f>
        <v>0</v>
      </c>
      <c r="F1171" s="178">
        <f>'BANCO DE DADOS (2)'!G1157</f>
        <v>0</v>
      </c>
      <c r="G1171">
        <f>'BANCO DE DADOS (2)'!F1157</f>
        <v>0</v>
      </c>
      <c r="H1171">
        <f>'BANCO DE DADOS (2)'!T1157</f>
        <v>0</v>
      </c>
      <c r="I1171">
        <f>'BANCO DE DADOS (2)'!U1157</f>
        <v>0</v>
      </c>
      <c r="J1171">
        <f>'BANCO DE DADOS (2)'!X1157</f>
        <v>0</v>
      </c>
    </row>
    <row r="1172" spans="1:10" x14ac:dyDescent="0.25">
      <c r="A1172">
        <f>'BANCO DE DADOS (2)'!H1158</f>
        <v>0</v>
      </c>
      <c r="B1172">
        <f>'BANCO DE DADOS (2)'!L1158</f>
        <v>0</v>
      </c>
      <c r="C1172">
        <f>'BANCO DE DADOS (2)'!A1158</f>
        <v>0</v>
      </c>
      <c r="D1172">
        <f>'BANCO DE DADOS (2)'!D1158</f>
        <v>0</v>
      </c>
      <c r="E1172">
        <f>'BANCO DE DADOS (2)'!E1158</f>
        <v>0</v>
      </c>
      <c r="F1172" s="178">
        <f>'BANCO DE DADOS (2)'!G1158</f>
        <v>0</v>
      </c>
      <c r="G1172">
        <f>'BANCO DE DADOS (2)'!F1158</f>
        <v>0</v>
      </c>
      <c r="H1172">
        <f>'BANCO DE DADOS (2)'!T1158</f>
        <v>0</v>
      </c>
      <c r="I1172">
        <f>'BANCO DE DADOS (2)'!U1158</f>
        <v>0</v>
      </c>
      <c r="J1172">
        <f>'BANCO DE DADOS (2)'!X1158</f>
        <v>0</v>
      </c>
    </row>
    <row r="1173" spans="1:10" x14ac:dyDescent="0.25">
      <c r="A1173">
        <f>'BANCO DE DADOS (2)'!H1159</f>
        <v>0</v>
      </c>
      <c r="B1173">
        <f>'BANCO DE DADOS (2)'!L1159</f>
        <v>0</v>
      </c>
      <c r="C1173">
        <f>'BANCO DE DADOS (2)'!A1159</f>
        <v>0</v>
      </c>
      <c r="D1173">
        <f>'BANCO DE DADOS (2)'!D1159</f>
        <v>0</v>
      </c>
      <c r="E1173">
        <f>'BANCO DE DADOS (2)'!E1159</f>
        <v>0</v>
      </c>
      <c r="F1173" s="178">
        <f>'BANCO DE DADOS (2)'!G1159</f>
        <v>0</v>
      </c>
      <c r="G1173">
        <f>'BANCO DE DADOS (2)'!F1159</f>
        <v>0</v>
      </c>
      <c r="H1173">
        <f>'BANCO DE DADOS (2)'!T1159</f>
        <v>0</v>
      </c>
      <c r="I1173">
        <f>'BANCO DE DADOS (2)'!U1159</f>
        <v>0</v>
      </c>
      <c r="J1173">
        <f>'BANCO DE DADOS (2)'!X1159</f>
        <v>0</v>
      </c>
    </row>
    <row r="1174" spans="1:10" x14ac:dyDescent="0.25">
      <c r="A1174">
        <f>'BANCO DE DADOS (2)'!H1160</f>
        <v>0</v>
      </c>
      <c r="B1174">
        <f>'BANCO DE DADOS (2)'!L1160</f>
        <v>0</v>
      </c>
      <c r="C1174">
        <f>'BANCO DE DADOS (2)'!A1160</f>
        <v>0</v>
      </c>
      <c r="D1174">
        <f>'BANCO DE DADOS (2)'!D1160</f>
        <v>0</v>
      </c>
      <c r="E1174">
        <f>'BANCO DE DADOS (2)'!E1160</f>
        <v>0</v>
      </c>
      <c r="F1174" s="178">
        <f>'BANCO DE DADOS (2)'!G1160</f>
        <v>0</v>
      </c>
      <c r="G1174">
        <f>'BANCO DE DADOS (2)'!F1160</f>
        <v>0</v>
      </c>
      <c r="H1174">
        <f>'BANCO DE DADOS (2)'!T1160</f>
        <v>0</v>
      </c>
      <c r="I1174">
        <f>'BANCO DE DADOS (2)'!U1160</f>
        <v>0</v>
      </c>
      <c r="J1174">
        <f>'BANCO DE DADOS (2)'!X1160</f>
        <v>0</v>
      </c>
    </row>
    <row r="1175" spans="1:10" x14ac:dyDescent="0.25">
      <c r="A1175">
        <f>'BANCO DE DADOS (2)'!H1161</f>
        <v>0</v>
      </c>
      <c r="B1175">
        <f>'BANCO DE DADOS (2)'!L1161</f>
        <v>0</v>
      </c>
      <c r="C1175">
        <f>'BANCO DE DADOS (2)'!A1161</f>
        <v>0</v>
      </c>
      <c r="D1175">
        <f>'BANCO DE DADOS (2)'!D1161</f>
        <v>0</v>
      </c>
      <c r="E1175">
        <f>'BANCO DE DADOS (2)'!E1161</f>
        <v>0</v>
      </c>
      <c r="F1175" s="178">
        <f>'BANCO DE DADOS (2)'!G1161</f>
        <v>0</v>
      </c>
      <c r="G1175">
        <f>'BANCO DE DADOS (2)'!F1161</f>
        <v>0</v>
      </c>
      <c r="H1175">
        <f>'BANCO DE DADOS (2)'!T1161</f>
        <v>0</v>
      </c>
      <c r="I1175">
        <f>'BANCO DE DADOS (2)'!U1161</f>
        <v>0</v>
      </c>
      <c r="J1175">
        <f>'BANCO DE DADOS (2)'!X1161</f>
        <v>0</v>
      </c>
    </row>
    <row r="1176" spans="1:10" x14ac:dyDescent="0.25">
      <c r="A1176">
        <f>'BANCO DE DADOS (2)'!H1162</f>
        <v>0</v>
      </c>
      <c r="B1176">
        <f>'BANCO DE DADOS (2)'!L1162</f>
        <v>0</v>
      </c>
      <c r="C1176">
        <f>'BANCO DE DADOS (2)'!A1162</f>
        <v>0</v>
      </c>
      <c r="D1176">
        <f>'BANCO DE DADOS (2)'!D1162</f>
        <v>0</v>
      </c>
      <c r="E1176">
        <f>'BANCO DE DADOS (2)'!E1162</f>
        <v>0</v>
      </c>
      <c r="F1176" s="178">
        <f>'BANCO DE DADOS (2)'!G1162</f>
        <v>0</v>
      </c>
      <c r="G1176">
        <f>'BANCO DE DADOS (2)'!F1162</f>
        <v>0</v>
      </c>
      <c r="H1176">
        <f>'BANCO DE DADOS (2)'!T1162</f>
        <v>0</v>
      </c>
      <c r="I1176">
        <f>'BANCO DE DADOS (2)'!U1162</f>
        <v>0</v>
      </c>
      <c r="J1176">
        <f>'BANCO DE DADOS (2)'!X1162</f>
        <v>0</v>
      </c>
    </row>
    <row r="1177" spans="1:10" x14ac:dyDescent="0.25">
      <c r="A1177">
        <f>'BANCO DE DADOS (2)'!H1163</f>
        <v>0</v>
      </c>
      <c r="B1177">
        <f>'BANCO DE DADOS (2)'!L1163</f>
        <v>0</v>
      </c>
      <c r="C1177">
        <f>'BANCO DE DADOS (2)'!A1163</f>
        <v>0</v>
      </c>
      <c r="D1177">
        <f>'BANCO DE DADOS (2)'!D1163</f>
        <v>0</v>
      </c>
      <c r="E1177">
        <f>'BANCO DE DADOS (2)'!E1163</f>
        <v>0</v>
      </c>
      <c r="F1177" s="178">
        <f>'BANCO DE DADOS (2)'!G1163</f>
        <v>0</v>
      </c>
      <c r="G1177">
        <f>'BANCO DE DADOS (2)'!F1163</f>
        <v>0</v>
      </c>
      <c r="H1177">
        <f>'BANCO DE DADOS (2)'!T1163</f>
        <v>0</v>
      </c>
      <c r="I1177">
        <f>'BANCO DE DADOS (2)'!U1163</f>
        <v>0</v>
      </c>
      <c r="J1177">
        <f>'BANCO DE DADOS (2)'!X1163</f>
        <v>0</v>
      </c>
    </row>
    <row r="1178" spans="1:10" x14ac:dyDescent="0.25">
      <c r="A1178">
        <f>'BANCO DE DADOS (2)'!H1164</f>
        <v>0</v>
      </c>
      <c r="B1178">
        <f>'BANCO DE DADOS (2)'!L1164</f>
        <v>0</v>
      </c>
      <c r="C1178">
        <f>'BANCO DE DADOS (2)'!A1164</f>
        <v>0</v>
      </c>
      <c r="D1178">
        <f>'BANCO DE DADOS (2)'!D1164</f>
        <v>0</v>
      </c>
      <c r="E1178">
        <f>'BANCO DE DADOS (2)'!E1164</f>
        <v>0</v>
      </c>
      <c r="F1178" s="178">
        <f>'BANCO DE DADOS (2)'!G1164</f>
        <v>0</v>
      </c>
      <c r="G1178">
        <f>'BANCO DE DADOS (2)'!F1164</f>
        <v>0</v>
      </c>
      <c r="H1178">
        <f>'BANCO DE DADOS (2)'!T1164</f>
        <v>0</v>
      </c>
      <c r="I1178">
        <f>'BANCO DE DADOS (2)'!U1164</f>
        <v>0</v>
      </c>
      <c r="J1178">
        <f>'BANCO DE DADOS (2)'!X1164</f>
        <v>0</v>
      </c>
    </row>
    <row r="1179" spans="1:10" x14ac:dyDescent="0.25">
      <c r="A1179">
        <f>'BANCO DE DADOS (2)'!H1165</f>
        <v>0</v>
      </c>
      <c r="B1179">
        <f>'BANCO DE DADOS (2)'!L1165</f>
        <v>0</v>
      </c>
      <c r="C1179">
        <f>'BANCO DE DADOS (2)'!A1165</f>
        <v>0</v>
      </c>
      <c r="D1179">
        <f>'BANCO DE DADOS (2)'!D1165</f>
        <v>0</v>
      </c>
      <c r="E1179">
        <f>'BANCO DE DADOS (2)'!E1165</f>
        <v>0</v>
      </c>
      <c r="F1179" s="178">
        <f>'BANCO DE DADOS (2)'!G1165</f>
        <v>0</v>
      </c>
      <c r="G1179">
        <f>'BANCO DE DADOS (2)'!F1165</f>
        <v>0</v>
      </c>
      <c r="H1179">
        <f>'BANCO DE DADOS (2)'!T1165</f>
        <v>0</v>
      </c>
      <c r="I1179">
        <f>'BANCO DE DADOS (2)'!U1165</f>
        <v>0</v>
      </c>
      <c r="J1179">
        <f>'BANCO DE DADOS (2)'!X1165</f>
        <v>0</v>
      </c>
    </row>
    <row r="1180" spans="1:10" x14ac:dyDescent="0.25">
      <c r="A1180">
        <f>'BANCO DE DADOS (2)'!H1166</f>
        <v>0</v>
      </c>
      <c r="B1180">
        <f>'BANCO DE DADOS (2)'!L1166</f>
        <v>0</v>
      </c>
      <c r="C1180">
        <f>'BANCO DE DADOS (2)'!A1166</f>
        <v>0</v>
      </c>
      <c r="D1180">
        <f>'BANCO DE DADOS (2)'!D1166</f>
        <v>0</v>
      </c>
      <c r="E1180">
        <f>'BANCO DE DADOS (2)'!E1166</f>
        <v>0</v>
      </c>
      <c r="F1180" s="178">
        <f>'BANCO DE DADOS (2)'!G1166</f>
        <v>0</v>
      </c>
      <c r="G1180">
        <f>'BANCO DE DADOS (2)'!F1166</f>
        <v>0</v>
      </c>
      <c r="H1180">
        <f>'BANCO DE DADOS (2)'!T1166</f>
        <v>0</v>
      </c>
      <c r="I1180">
        <f>'BANCO DE DADOS (2)'!U1166</f>
        <v>0</v>
      </c>
      <c r="J1180">
        <f>'BANCO DE DADOS (2)'!X1166</f>
        <v>0</v>
      </c>
    </row>
    <row r="1181" spans="1:10" x14ac:dyDescent="0.25">
      <c r="A1181">
        <f>'BANCO DE DADOS (2)'!H1167</f>
        <v>0</v>
      </c>
      <c r="B1181">
        <f>'BANCO DE DADOS (2)'!L1167</f>
        <v>0</v>
      </c>
      <c r="C1181">
        <f>'BANCO DE DADOS (2)'!A1167</f>
        <v>0</v>
      </c>
      <c r="D1181">
        <f>'BANCO DE DADOS (2)'!D1167</f>
        <v>0</v>
      </c>
      <c r="E1181">
        <f>'BANCO DE DADOS (2)'!E1167</f>
        <v>0</v>
      </c>
      <c r="F1181" s="178">
        <f>'BANCO DE DADOS (2)'!G1167</f>
        <v>0</v>
      </c>
      <c r="G1181">
        <f>'BANCO DE DADOS (2)'!F1167</f>
        <v>0</v>
      </c>
      <c r="H1181">
        <f>'BANCO DE DADOS (2)'!T1167</f>
        <v>0</v>
      </c>
      <c r="I1181">
        <f>'BANCO DE DADOS (2)'!U1167</f>
        <v>0</v>
      </c>
      <c r="J1181">
        <f>'BANCO DE DADOS (2)'!X1167</f>
        <v>0</v>
      </c>
    </row>
    <row r="1182" spans="1:10" x14ac:dyDescent="0.25">
      <c r="A1182">
        <f>'BANCO DE DADOS (2)'!H1168</f>
        <v>0</v>
      </c>
      <c r="B1182">
        <f>'BANCO DE DADOS (2)'!L1168</f>
        <v>0</v>
      </c>
      <c r="C1182">
        <f>'BANCO DE DADOS (2)'!A1168</f>
        <v>0</v>
      </c>
      <c r="D1182">
        <f>'BANCO DE DADOS (2)'!D1168</f>
        <v>0</v>
      </c>
      <c r="E1182">
        <f>'BANCO DE DADOS (2)'!E1168</f>
        <v>0</v>
      </c>
      <c r="F1182" s="178">
        <f>'BANCO DE DADOS (2)'!G1168</f>
        <v>0</v>
      </c>
      <c r="G1182">
        <f>'BANCO DE DADOS (2)'!F1168</f>
        <v>0</v>
      </c>
      <c r="H1182">
        <f>'BANCO DE DADOS (2)'!T1168</f>
        <v>0</v>
      </c>
      <c r="I1182">
        <f>'BANCO DE DADOS (2)'!U1168</f>
        <v>0</v>
      </c>
      <c r="J1182">
        <f>'BANCO DE DADOS (2)'!X1168</f>
        <v>0</v>
      </c>
    </row>
    <row r="1183" spans="1:10" x14ac:dyDescent="0.25">
      <c r="A1183">
        <f>'BANCO DE DADOS (2)'!H1169</f>
        <v>0</v>
      </c>
      <c r="B1183">
        <f>'BANCO DE DADOS (2)'!L1169</f>
        <v>0</v>
      </c>
      <c r="C1183">
        <f>'BANCO DE DADOS (2)'!A1169</f>
        <v>0</v>
      </c>
      <c r="D1183">
        <f>'BANCO DE DADOS (2)'!D1169</f>
        <v>0</v>
      </c>
      <c r="E1183">
        <f>'BANCO DE DADOS (2)'!E1169</f>
        <v>0</v>
      </c>
      <c r="F1183" s="178">
        <f>'BANCO DE DADOS (2)'!G1169</f>
        <v>0</v>
      </c>
      <c r="G1183">
        <f>'BANCO DE DADOS (2)'!F1169</f>
        <v>0</v>
      </c>
      <c r="H1183">
        <f>'BANCO DE DADOS (2)'!T1169</f>
        <v>0</v>
      </c>
      <c r="I1183">
        <f>'BANCO DE DADOS (2)'!U1169</f>
        <v>0</v>
      </c>
      <c r="J1183">
        <f>'BANCO DE DADOS (2)'!X1169</f>
        <v>0</v>
      </c>
    </row>
    <row r="1184" spans="1:10" x14ac:dyDescent="0.25">
      <c r="A1184">
        <f>'BANCO DE DADOS (2)'!H1170</f>
        <v>0</v>
      </c>
      <c r="B1184">
        <f>'BANCO DE DADOS (2)'!L1170</f>
        <v>0</v>
      </c>
      <c r="C1184">
        <f>'BANCO DE DADOS (2)'!A1170</f>
        <v>0</v>
      </c>
      <c r="D1184">
        <f>'BANCO DE DADOS (2)'!D1170</f>
        <v>0</v>
      </c>
      <c r="E1184">
        <f>'BANCO DE DADOS (2)'!E1170</f>
        <v>0</v>
      </c>
      <c r="F1184" s="178">
        <f>'BANCO DE DADOS (2)'!G1170</f>
        <v>0</v>
      </c>
      <c r="G1184">
        <f>'BANCO DE DADOS (2)'!F1170</f>
        <v>0</v>
      </c>
      <c r="H1184">
        <f>'BANCO DE DADOS (2)'!T1170</f>
        <v>0</v>
      </c>
      <c r="I1184">
        <f>'BANCO DE DADOS (2)'!U1170</f>
        <v>0</v>
      </c>
      <c r="J1184">
        <f>'BANCO DE DADOS (2)'!X1170</f>
        <v>0</v>
      </c>
    </row>
    <row r="1185" spans="1:10" x14ac:dyDescent="0.25">
      <c r="A1185">
        <f>'BANCO DE DADOS (2)'!H1171</f>
        <v>0</v>
      </c>
      <c r="B1185">
        <f>'BANCO DE DADOS (2)'!L1171</f>
        <v>0</v>
      </c>
      <c r="C1185">
        <f>'BANCO DE DADOS (2)'!A1171</f>
        <v>0</v>
      </c>
      <c r="D1185">
        <f>'BANCO DE DADOS (2)'!D1171</f>
        <v>0</v>
      </c>
      <c r="E1185">
        <f>'BANCO DE DADOS (2)'!E1171</f>
        <v>0</v>
      </c>
      <c r="F1185" s="178">
        <f>'BANCO DE DADOS (2)'!G1171</f>
        <v>0</v>
      </c>
      <c r="G1185">
        <f>'BANCO DE DADOS (2)'!F1171</f>
        <v>0</v>
      </c>
      <c r="H1185">
        <f>'BANCO DE DADOS (2)'!T1171</f>
        <v>0</v>
      </c>
      <c r="I1185">
        <f>'BANCO DE DADOS (2)'!U1171</f>
        <v>0</v>
      </c>
      <c r="J1185">
        <f>'BANCO DE DADOS (2)'!X1171</f>
        <v>0</v>
      </c>
    </row>
    <row r="1186" spans="1:10" x14ac:dyDescent="0.25">
      <c r="A1186">
        <f>'BANCO DE DADOS (2)'!H1172</f>
        <v>0</v>
      </c>
      <c r="B1186">
        <f>'BANCO DE DADOS (2)'!L1172</f>
        <v>0</v>
      </c>
      <c r="C1186">
        <f>'BANCO DE DADOS (2)'!A1172</f>
        <v>0</v>
      </c>
      <c r="D1186">
        <f>'BANCO DE DADOS (2)'!D1172</f>
        <v>0</v>
      </c>
      <c r="E1186">
        <f>'BANCO DE DADOS (2)'!E1172</f>
        <v>0</v>
      </c>
      <c r="F1186" s="178">
        <f>'BANCO DE DADOS (2)'!G1172</f>
        <v>0</v>
      </c>
      <c r="G1186">
        <f>'BANCO DE DADOS (2)'!F1172</f>
        <v>0</v>
      </c>
      <c r="H1186">
        <f>'BANCO DE DADOS (2)'!T1172</f>
        <v>0</v>
      </c>
      <c r="I1186">
        <f>'BANCO DE DADOS (2)'!U1172</f>
        <v>0</v>
      </c>
      <c r="J1186">
        <f>'BANCO DE DADOS (2)'!X1172</f>
        <v>0</v>
      </c>
    </row>
    <row r="1187" spans="1:10" x14ac:dyDescent="0.25">
      <c r="A1187">
        <f>'BANCO DE DADOS (2)'!H1173</f>
        <v>0</v>
      </c>
      <c r="B1187">
        <f>'BANCO DE DADOS (2)'!L1173</f>
        <v>0</v>
      </c>
      <c r="C1187">
        <f>'BANCO DE DADOS (2)'!A1173</f>
        <v>0</v>
      </c>
      <c r="D1187">
        <f>'BANCO DE DADOS (2)'!D1173</f>
        <v>0</v>
      </c>
      <c r="E1187">
        <f>'BANCO DE DADOS (2)'!E1173</f>
        <v>0</v>
      </c>
      <c r="F1187" s="178">
        <f>'BANCO DE DADOS (2)'!G1173</f>
        <v>0</v>
      </c>
      <c r="G1187">
        <f>'BANCO DE DADOS (2)'!F1173</f>
        <v>0</v>
      </c>
      <c r="H1187">
        <f>'BANCO DE DADOS (2)'!T1173</f>
        <v>0</v>
      </c>
      <c r="I1187">
        <f>'BANCO DE DADOS (2)'!U1173</f>
        <v>0</v>
      </c>
      <c r="J1187">
        <f>'BANCO DE DADOS (2)'!X1173</f>
        <v>0</v>
      </c>
    </row>
    <row r="1188" spans="1:10" x14ac:dyDescent="0.25">
      <c r="A1188">
        <f>'BANCO DE DADOS (2)'!H1174</f>
        <v>0</v>
      </c>
      <c r="B1188">
        <f>'BANCO DE DADOS (2)'!L1174</f>
        <v>0</v>
      </c>
      <c r="C1188">
        <f>'BANCO DE DADOS (2)'!A1174</f>
        <v>0</v>
      </c>
      <c r="D1188">
        <f>'BANCO DE DADOS (2)'!D1174</f>
        <v>0</v>
      </c>
      <c r="E1188">
        <f>'BANCO DE DADOS (2)'!E1174</f>
        <v>0</v>
      </c>
      <c r="F1188" s="178">
        <f>'BANCO DE DADOS (2)'!G1174</f>
        <v>0</v>
      </c>
      <c r="G1188">
        <f>'BANCO DE DADOS (2)'!F1174</f>
        <v>0</v>
      </c>
      <c r="H1188">
        <f>'BANCO DE DADOS (2)'!T1174</f>
        <v>0</v>
      </c>
      <c r="I1188">
        <f>'BANCO DE DADOS (2)'!U1174</f>
        <v>0</v>
      </c>
      <c r="J1188">
        <f>'BANCO DE DADOS (2)'!X1174</f>
        <v>0</v>
      </c>
    </row>
    <row r="1189" spans="1:10" x14ac:dyDescent="0.25">
      <c r="A1189">
        <f>'BANCO DE DADOS (2)'!H1175</f>
        <v>0</v>
      </c>
      <c r="B1189">
        <f>'BANCO DE DADOS (2)'!L1175</f>
        <v>0</v>
      </c>
      <c r="C1189">
        <f>'BANCO DE DADOS (2)'!A1175</f>
        <v>0</v>
      </c>
      <c r="D1189">
        <f>'BANCO DE DADOS (2)'!D1175</f>
        <v>0</v>
      </c>
      <c r="E1189">
        <f>'BANCO DE DADOS (2)'!E1175</f>
        <v>0</v>
      </c>
      <c r="F1189" s="178">
        <f>'BANCO DE DADOS (2)'!G1175</f>
        <v>0</v>
      </c>
      <c r="G1189">
        <f>'BANCO DE DADOS (2)'!F1175</f>
        <v>0</v>
      </c>
      <c r="H1189">
        <f>'BANCO DE DADOS (2)'!T1175</f>
        <v>0</v>
      </c>
      <c r="I1189">
        <f>'BANCO DE DADOS (2)'!U1175</f>
        <v>0</v>
      </c>
      <c r="J1189">
        <f>'BANCO DE DADOS (2)'!X1175</f>
        <v>0</v>
      </c>
    </row>
    <row r="1190" spans="1:10" x14ac:dyDescent="0.25">
      <c r="A1190">
        <f>'BANCO DE DADOS (2)'!H1176</f>
        <v>0</v>
      </c>
      <c r="B1190">
        <f>'BANCO DE DADOS (2)'!L1176</f>
        <v>0</v>
      </c>
      <c r="C1190">
        <f>'BANCO DE DADOS (2)'!A1176</f>
        <v>0</v>
      </c>
      <c r="D1190">
        <f>'BANCO DE DADOS (2)'!D1176</f>
        <v>0</v>
      </c>
      <c r="E1190">
        <f>'BANCO DE DADOS (2)'!E1176</f>
        <v>0</v>
      </c>
      <c r="F1190" s="178">
        <f>'BANCO DE DADOS (2)'!G1176</f>
        <v>0</v>
      </c>
      <c r="G1190">
        <f>'BANCO DE DADOS (2)'!F1176</f>
        <v>0</v>
      </c>
      <c r="H1190">
        <f>'BANCO DE DADOS (2)'!T1176</f>
        <v>0</v>
      </c>
      <c r="I1190">
        <f>'BANCO DE DADOS (2)'!U1176</f>
        <v>0</v>
      </c>
      <c r="J1190">
        <f>'BANCO DE DADOS (2)'!X1176</f>
        <v>0</v>
      </c>
    </row>
    <row r="1191" spans="1:10" x14ac:dyDescent="0.25">
      <c r="A1191">
        <f>'BANCO DE DADOS (2)'!H1177</f>
        <v>0</v>
      </c>
      <c r="B1191">
        <f>'BANCO DE DADOS (2)'!L1177</f>
        <v>0</v>
      </c>
      <c r="C1191">
        <f>'BANCO DE DADOS (2)'!A1177</f>
        <v>0</v>
      </c>
      <c r="D1191">
        <f>'BANCO DE DADOS (2)'!D1177</f>
        <v>0</v>
      </c>
      <c r="E1191">
        <f>'BANCO DE DADOS (2)'!E1177</f>
        <v>0</v>
      </c>
      <c r="F1191" s="178">
        <f>'BANCO DE DADOS (2)'!G1177</f>
        <v>0</v>
      </c>
      <c r="G1191">
        <f>'BANCO DE DADOS (2)'!F1177</f>
        <v>0</v>
      </c>
      <c r="H1191">
        <f>'BANCO DE DADOS (2)'!T1177</f>
        <v>0</v>
      </c>
      <c r="I1191">
        <f>'BANCO DE DADOS (2)'!U1177</f>
        <v>0</v>
      </c>
      <c r="J1191">
        <f>'BANCO DE DADOS (2)'!X1177</f>
        <v>0</v>
      </c>
    </row>
    <row r="1192" spans="1:10" x14ac:dyDescent="0.25">
      <c r="A1192">
        <f>'BANCO DE DADOS (2)'!H1178</f>
        <v>0</v>
      </c>
      <c r="B1192">
        <f>'BANCO DE DADOS (2)'!L1178</f>
        <v>0</v>
      </c>
      <c r="C1192">
        <f>'BANCO DE DADOS (2)'!A1178</f>
        <v>0</v>
      </c>
      <c r="D1192">
        <f>'BANCO DE DADOS (2)'!D1178</f>
        <v>0</v>
      </c>
      <c r="E1192">
        <f>'BANCO DE DADOS (2)'!E1178</f>
        <v>0</v>
      </c>
      <c r="F1192" s="178">
        <f>'BANCO DE DADOS (2)'!G1178</f>
        <v>0</v>
      </c>
      <c r="G1192">
        <f>'BANCO DE DADOS (2)'!F1178</f>
        <v>0</v>
      </c>
      <c r="H1192">
        <f>'BANCO DE DADOS (2)'!T1178</f>
        <v>0</v>
      </c>
      <c r="I1192">
        <f>'BANCO DE DADOS (2)'!U1178</f>
        <v>0</v>
      </c>
      <c r="J1192">
        <f>'BANCO DE DADOS (2)'!X1178</f>
        <v>0</v>
      </c>
    </row>
    <row r="1193" spans="1:10" x14ac:dyDescent="0.25">
      <c r="A1193">
        <f>'BANCO DE DADOS (2)'!H1179</f>
        <v>0</v>
      </c>
      <c r="B1193">
        <f>'BANCO DE DADOS (2)'!L1179</f>
        <v>0</v>
      </c>
      <c r="C1193">
        <f>'BANCO DE DADOS (2)'!A1179</f>
        <v>0</v>
      </c>
      <c r="D1193">
        <f>'BANCO DE DADOS (2)'!D1179</f>
        <v>0</v>
      </c>
      <c r="E1193">
        <f>'BANCO DE DADOS (2)'!E1179</f>
        <v>0</v>
      </c>
      <c r="F1193" s="178">
        <f>'BANCO DE DADOS (2)'!G1179</f>
        <v>0</v>
      </c>
      <c r="G1193">
        <f>'BANCO DE DADOS (2)'!F1179</f>
        <v>0</v>
      </c>
      <c r="H1193">
        <f>'BANCO DE DADOS (2)'!T1179</f>
        <v>0</v>
      </c>
      <c r="I1193">
        <f>'BANCO DE DADOS (2)'!U1179</f>
        <v>0</v>
      </c>
      <c r="J1193">
        <f>'BANCO DE DADOS (2)'!X1179</f>
        <v>0</v>
      </c>
    </row>
    <row r="1194" spans="1:10" x14ac:dyDescent="0.25">
      <c r="A1194">
        <f>'BANCO DE DADOS (2)'!H1180</f>
        <v>0</v>
      </c>
      <c r="B1194">
        <f>'BANCO DE DADOS (2)'!L1180</f>
        <v>0</v>
      </c>
      <c r="C1194">
        <f>'BANCO DE DADOS (2)'!A1180</f>
        <v>0</v>
      </c>
      <c r="D1194">
        <f>'BANCO DE DADOS (2)'!D1180</f>
        <v>0</v>
      </c>
      <c r="E1194">
        <f>'BANCO DE DADOS (2)'!E1180</f>
        <v>0</v>
      </c>
      <c r="F1194" s="178">
        <f>'BANCO DE DADOS (2)'!G1180</f>
        <v>0</v>
      </c>
      <c r="G1194">
        <f>'BANCO DE DADOS (2)'!F1180</f>
        <v>0</v>
      </c>
      <c r="H1194">
        <f>'BANCO DE DADOS (2)'!T1180</f>
        <v>0</v>
      </c>
      <c r="I1194">
        <f>'BANCO DE DADOS (2)'!U1180</f>
        <v>0</v>
      </c>
      <c r="J1194">
        <f>'BANCO DE DADOS (2)'!X1180</f>
        <v>0</v>
      </c>
    </row>
    <row r="1195" spans="1:10" x14ac:dyDescent="0.25">
      <c r="A1195">
        <f>'BANCO DE DADOS (2)'!H1181</f>
        <v>0</v>
      </c>
      <c r="B1195">
        <f>'BANCO DE DADOS (2)'!L1181</f>
        <v>0</v>
      </c>
      <c r="C1195">
        <f>'BANCO DE DADOS (2)'!A1181</f>
        <v>0</v>
      </c>
      <c r="D1195">
        <f>'BANCO DE DADOS (2)'!D1181</f>
        <v>0</v>
      </c>
      <c r="E1195">
        <f>'BANCO DE DADOS (2)'!E1181</f>
        <v>0</v>
      </c>
      <c r="F1195" s="178">
        <f>'BANCO DE DADOS (2)'!G1181</f>
        <v>0</v>
      </c>
      <c r="G1195">
        <f>'BANCO DE DADOS (2)'!F1181</f>
        <v>0</v>
      </c>
      <c r="H1195">
        <f>'BANCO DE DADOS (2)'!T1181</f>
        <v>0</v>
      </c>
      <c r="I1195">
        <f>'BANCO DE DADOS (2)'!U1181</f>
        <v>0</v>
      </c>
      <c r="J1195">
        <f>'BANCO DE DADOS (2)'!X1181</f>
        <v>0</v>
      </c>
    </row>
    <row r="1196" spans="1:10" x14ac:dyDescent="0.25">
      <c r="A1196">
        <f>'BANCO DE DADOS (2)'!H1182</f>
        <v>0</v>
      </c>
      <c r="B1196">
        <f>'BANCO DE DADOS (2)'!L1182</f>
        <v>0</v>
      </c>
      <c r="C1196">
        <f>'BANCO DE DADOS (2)'!A1182</f>
        <v>0</v>
      </c>
      <c r="D1196">
        <f>'BANCO DE DADOS (2)'!D1182</f>
        <v>0</v>
      </c>
      <c r="E1196">
        <f>'BANCO DE DADOS (2)'!E1182</f>
        <v>0</v>
      </c>
      <c r="F1196" s="178">
        <f>'BANCO DE DADOS (2)'!G1182</f>
        <v>0</v>
      </c>
      <c r="G1196">
        <f>'BANCO DE DADOS (2)'!F1182</f>
        <v>0</v>
      </c>
      <c r="H1196">
        <f>'BANCO DE DADOS (2)'!T1182</f>
        <v>0</v>
      </c>
      <c r="I1196">
        <f>'BANCO DE DADOS (2)'!U1182</f>
        <v>0</v>
      </c>
      <c r="J1196">
        <f>'BANCO DE DADOS (2)'!X1182</f>
        <v>0</v>
      </c>
    </row>
    <row r="1197" spans="1:10" x14ac:dyDescent="0.25">
      <c r="A1197">
        <f>'BANCO DE DADOS (2)'!H1183</f>
        <v>0</v>
      </c>
      <c r="B1197">
        <f>'BANCO DE DADOS (2)'!L1183</f>
        <v>0</v>
      </c>
      <c r="C1197">
        <f>'BANCO DE DADOS (2)'!A1183</f>
        <v>0</v>
      </c>
      <c r="D1197">
        <f>'BANCO DE DADOS (2)'!D1183</f>
        <v>0</v>
      </c>
      <c r="E1197">
        <f>'BANCO DE DADOS (2)'!E1183</f>
        <v>0</v>
      </c>
      <c r="F1197" s="178">
        <f>'BANCO DE DADOS (2)'!G1183</f>
        <v>0</v>
      </c>
      <c r="G1197">
        <f>'BANCO DE DADOS (2)'!F1183</f>
        <v>0</v>
      </c>
      <c r="H1197">
        <f>'BANCO DE DADOS (2)'!T1183</f>
        <v>0</v>
      </c>
      <c r="I1197">
        <f>'BANCO DE DADOS (2)'!U1183</f>
        <v>0</v>
      </c>
      <c r="J1197">
        <f>'BANCO DE DADOS (2)'!X1183</f>
        <v>0</v>
      </c>
    </row>
    <row r="1198" spans="1:10" x14ac:dyDescent="0.25">
      <c r="A1198">
        <f>'BANCO DE DADOS (2)'!H1184</f>
        <v>0</v>
      </c>
      <c r="B1198">
        <f>'BANCO DE DADOS (2)'!L1184</f>
        <v>0</v>
      </c>
      <c r="C1198">
        <f>'BANCO DE DADOS (2)'!A1184</f>
        <v>0</v>
      </c>
      <c r="D1198">
        <f>'BANCO DE DADOS (2)'!D1184</f>
        <v>0</v>
      </c>
      <c r="E1198">
        <f>'BANCO DE DADOS (2)'!E1184</f>
        <v>0</v>
      </c>
      <c r="F1198" s="178">
        <f>'BANCO DE DADOS (2)'!G1184</f>
        <v>0</v>
      </c>
      <c r="G1198">
        <f>'BANCO DE DADOS (2)'!F1184</f>
        <v>0</v>
      </c>
      <c r="H1198">
        <f>'BANCO DE DADOS (2)'!T1184</f>
        <v>0</v>
      </c>
      <c r="I1198">
        <f>'BANCO DE DADOS (2)'!U1184</f>
        <v>0</v>
      </c>
      <c r="J1198">
        <f>'BANCO DE DADOS (2)'!X1184</f>
        <v>0</v>
      </c>
    </row>
    <row r="1199" spans="1:10" x14ac:dyDescent="0.25">
      <c r="A1199">
        <f>'BANCO DE DADOS (2)'!H1185</f>
        <v>0</v>
      </c>
      <c r="B1199">
        <f>'BANCO DE DADOS (2)'!L1185</f>
        <v>0</v>
      </c>
      <c r="C1199">
        <f>'BANCO DE DADOS (2)'!A1185</f>
        <v>0</v>
      </c>
      <c r="D1199">
        <f>'BANCO DE DADOS (2)'!D1185</f>
        <v>0</v>
      </c>
      <c r="E1199">
        <f>'BANCO DE DADOS (2)'!E1185</f>
        <v>0</v>
      </c>
      <c r="F1199" s="178">
        <f>'BANCO DE DADOS (2)'!G1185</f>
        <v>0</v>
      </c>
      <c r="G1199">
        <f>'BANCO DE DADOS (2)'!F1185</f>
        <v>0</v>
      </c>
      <c r="H1199">
        <f>'BANCO DE DADOS (2)'!T1185</f>
        <v>0</v>
      </c>
      <c r="I1199">
        <f>'BANCO DE DADOS (2)'!U1185</f>
        <v>0</v>
      </c>
      <c r="J1199">
        <f>'BANCO DE DADOS (2)'!X1185</f>
        <v>0</v>
      </c>
    </row>
    <row r="1200" spans="1:10" x14ac:dyDescent="0.25">
      <c r="A1200">
        <f>'BANCO DE DADOS (2)'!H1186</f>
        <v>0</v>
      </c>
      <c r="B1200">
        <f>'BANCO DE DADOS (2)'!L1186</f>
        <v>0</v>
      </c>
      <c r="C1200">
        <f>'BANCO DE DADOS (2)'!A1186</f>
        <v>0</v>
      </c>
      <c r="D1200">
        <f>'BANCO DE DADOS (2)'!D1186</f>
        <v>0</v>
      </c>
      <c r="E1200">
        <f>'BANCO DE DADOS (2)'!E1186</f>
        <v>0</v>
      </c>
      <c r="F1200" s="178">
        <f>'BANCO DE DADOS (2)'!G1186</f>
        <v>0</v>
      </c>
      <c r="G1200">
        <f>'BANCO DE DADOS (2)'!F1186</f>
        <v>0</v>
      </c>
      <c r="H1200">
        <f>'BANCO DE DADOS (2)'!T1186</f>
        <v>0</v>
      </c>
      <c r="I1200">
        <f>'BANCO DE DADOS (2)'!U1186</f>
        <v>0</v>
      </c>
      <c r="J1200">
        <f>'BANCO DE DADOS (2)'!X1186</f>
        <v>0</v>
      </c>
    </row>
    <row r="1201" spans="1:10" x14ac:dyDescent="0.25">
      <c r="A1201">
        <f>'BANCO DE DADOS (2)'!H1187</f>
        <v>0</v>
      </c>
      <c r="B1201">
        <f>'BANCO DE DADOS (2)'!L1187</f>
        <v>0</v>
      </c>
      <c r="C1201">
        <f>'BANCO DE DADOS (2)'!A1187</f>
        <v>0</v>
      </c>
      <c r="D1201">
        <f>'BANCO DE DADOS (2)'!D1187</f>
        <v>0</v>
      </c>
      <c r="E1201">
        <f>'BANCO DE DADOS (2)'!E1187</f>
        <v>0</v>
      </c>
      <c r="F1201" s="178">
        <f>'BANCO DE DADOS (2)'!G1187</f>
        <v>0</v>
      </c>
      <c r="G1201">
        <f>'BANCO DE DADOS (2)'!F1187</f>
        <v>0</v>
      </c>
      <c r="H1201">
        <f>'BANCO DE DADOS (2)'!T1187</f>
        <v>0</v>
      </c>
      <c r="I1201">
        <f>'BANCO DE DADOS (2)'!U1187</f>
        <v>0</v>
      </c>
      <c r="J1201">
        <f>'BANCO DE DADOS (2)'!X1187</f>
        <v>0</v>
      </c>
    </row>
    <row r="1202" spans="1:10" x14ac:dyDescent="0.25">
      <c r="A1202">
        <f>'BANCO DE DADOS (2)'!H1188</f>
        <v>0</v>
      </c>
      <c r="B1202">
        <f>'BANCO DE DADOS (2)'!L1188</f>
        <v>0</v>
      </c>
      <c r="C1202">
        <f>'BANCO DE DADOS (2)'!A1188</f>
        <v>0</v>
      </c>
      <c r="D1202">
        <f>'BANCO DE DADOS (2)'!D1188</f>
        <v>0</v>
      </c>
      <c r="E1202">
        <f>'BANCO DE DADOS (2)'!E1188</f>
        <v>0</v>
      </c>
      <c r="F1202" s="178">
        <f>'BANCO DE DADOS (2)'!G1188</f>
        <v>0</v>
      </c>
      <c r="G1202">
        <f>'BANCO DE DADOS (2)'!F1188</f>
        <v>0</v>
      </c>
      <c r="H1202">
        <f>'BANCO DE DADOS (2)'!T1188</f>
        <v>0</v>
      </c>
      <c r="I1202">
        <f>'BANCO DE DADOS (2)'!U1188</f>
        <v>0</v>
      </c>
      <c r="J1202">
        <f>'BANCO DE DADOS (2)'!X1188</f>
        <v>0</v>
      </c>
    </row>
    <row r="1203" spans="1:10" x14ac:dyDescent="0.25">
      <c r="A1203">
        <f>'BANCO DE DADOS (2)'!H1189</f>
        <v>0</v>
      </c>
      <c r="B1203">
        <f>'BANCO DE DADOS (2)'!L1189</f>
        <v>0</v>
      </c>
      <c r="C1203">
        <f>'BANCO DE DADOS (2)'!A1189</f>
        <v>0</v>
      </c>
      <c r="D1203">
        <f>'BANCO DE DADOS (2)'!D1189</f>
        <v>0</v>
      </c>
      <c r="E1203">
        <f>'BANCO DE DADOS (2)'!E1189</f>
        <v>0</v>
      </c>
      <c r="F1203" s="178">
        <f>'BANCO DE DADOS (2)'!G1189</f>
        <v>0</v>
      </c>
      <c r="G1203">
        <f>'BANCO DE DADOS (2)'!F1189</f>
        <v>0</v>
      </c>
      <c r="H1203">
        <f>'BANCO DE DADOS (2)'!T1189</f>
        <v>0</v>
      </c>
      <c r="I1203">
        <f>'BANCO DE DADOS (2)'!U1189</f>
        <v>0</v>
      </c>
      <c r="J1203">
        <f>'BANCO DE DADOS (2)'!X1189</f>
        <v>0</v>
      </c>
    </row>
    <row r="1204" spans="1:10" x14ac:dyDescent="0.25">
      <c r="A1204">
        <f>'BANCO DE DADOS (2)'!H1190</f>
        <v>0</v>
      </c>
      <c r="B1204">
        <f>'BANCO DE DADOS (2)'!L1190</f>
        <v>0</v>
      </c>
      <c r="C1204">
        <f>'BANCO DE DADOS (2)'!A1190</f>
        <v>0</v>
      </c>
      <c r="D1204">
        <f>'BANCO DE DADOS (2)'!D1190</f>
        <v>0</v>
      </c>
      <c r="E1204">
        <f>'BANCO DE DADOS (2)'!E1190</f>
        <v>0</v>
      </c>
      <c r="F1204" s="178">
        <f>'BANCO DE DADOS (2)'!G1190</f>
        <v>0</v>
      </c>
      <c r="G1204">
        <f>'BANCO DE DADOS (2)'!F1190</f>
        <v>0</v>
      </c>
      <c r="H1204">
        <f>'BANCO DE DADOS (2)'!T1190</f>
        <v>0</v>
      </c>
      <c r="I1204">
        <f>'BANCO DE DADOS (2)'!U1190</f>
        <v>0</v>
      </c>
      <c r="J1204">
        <f>'BANCO DE DADOS (2)'!X1190</f>
        <v>0</v>
      </c>
    </row>
    <row r="1205" spans="1:10" x14ac:dyDescent="0.25">
      <c r="A1205">
        <f>'BANCO DE DADOS (2)'!H1191</f>
        <v>0</v>
      </c>
      <c r="B1205">
        <f>'BANCO DE DADOS (2)'!L1191</f>
        <v>0</v>
      </c>
      <c r="C1205">
        <f>'BANCO DE DADOS (2)'!A1191</f>
        <v>0</v>
      </c>
      <c r="D1205">
        <f>'BANCO DE DADOS (2)'!D1191</f>
        <v>0</v>
      </c>
      <c r="E1205">
        <f>'BANCO DE DADOS (2)'!E1191</f>
        <v>0</v>
      </c>
      <c r="F1205" s="178">
        <f>'BANCO DE DADOS (2)'!G1191</f>
        <v>0</v>
      </c>
      <c r="G1205">
        <f>'BANCO DE DADOS (2)'!F1191</f>
        <v>0</v>
      </c>
      <c r="H1205">
        <f>'BANCO DE DADOS (2)'!T1191</f>
        <v>0</v>
      </c>
      <c r="I1205">
        <f>'BANCO DE DADOS (2)'!U1191</f>
        <v>0</v>
      </c>
      <c r="J1205">
        <f>'BANCO DE DADOS (2)'!X1191</f>
        <v>0</v>
      </c>
    </row>
    <row r="1206" spans="1:10" x14ac:dyDescent="0.25">
      <c r="A1206">
        <f>'BANCO DE DADOS (2)'!H1192</f>
        <v>0</v>
      </c>
      <c r="B1206">
        <f>'BANCO DE DADOS (2)'!L1192</f>
        <v>0</v>
      </c>
      <c r="C1206">
        <f>'BANCO DE DADOS (2)'!A1192</f>
        <v>0</v>
      </c>
      <c r="D1206">
        <f>'BANCO DE DADOS (2)'!D1192</f>
        <v>0</v>
      </c>
      <c r="E1206">
        <f>'BANCO DE DADOS (2)'!E1192</f>
        <v>0</v>
      </c>
      <c r="F1206" s="178">
        <f>'BANCO DE DADOS (2)'!G1192</f>
        <v>0</v>
      </c>
      <c r="G1206">
        <f>'BANCO DE DADOS (2)'!F1192</f>
        <v>0</v>
      </c>
      <c r="H1206">
        <f>'BANCO DE DADOS (2)'!T1192</f>
        <v>0</v>
      </c>
      <c r="I1206">
        <f>'BANCO DE DADOS (2)'!U1192</f>
        <v>0</v>
      </c>
      <c r="J1206">
        <f>'BANCO DE DADOS (2)'!X1192</f>
        <v>0</v>
      </c>
    </row>
    <row r="1207" spans="1:10" x14ac:dyDescent="0.25">
      <c r="A1207">
        <f>'BANCO DE DADOS (2)'!H1193</f>
        <v>0</v>
      </c>
      <c r="B1207">
        <f>'BANCO DE DADOS (2)'!L1193</f>
        <v>0</v>
      </c>
      <c r="C1207">
        <f>'BANCO DE DADOS (2)'!A1193</f>
        <v>0</v>
      </c>
      <c r="D1207">
        <f>'BANCO DE DADOS (2)'!D1193</f>
        <v>0</v>
      </c>
      <c r="E1207">
        <f>'BANCO DE DADOS (2)'!E1193</f>
        <v>0</v>
      </c>
      <c r="F1207" s="178">
        <f>'BANCO DE DADOS (2)'!G1193</f>
        <v>0</v>
      </c>
      <c r="G1207">
        <f>'BANCO DE DADOS (2)'!F1193</f>
        <v>0</v>
      </c>
      <c r="H1207">
        <f>'BANCO DE DADOS (2)'!T1193</f>
        <v>0</v>
      </c>
      <c r="I1207">
        <f>'BANCO DE DADOS (2)'!U1193</f>
        <v>0</v>
      </c>
      <c r="J1207">
        <f>'BANCO DE DADOS (2)'!X1193</f>
        <v>0</v>
      </c>
    </row>
    <row r="1208" spans="1:10" x14ac:dyDescent="0.25">
      <c r="A1208">
        <f>'BANCO DE DADOS (2)'!H1194</f>
        <v>0</v>
      </c>
      <c r="B1208">
        <f>'BANCO DE DADOS (2)'!L1194</f>
        <v>0</v>
      </c>
      <c r="C1208">
        <f>'BANCO DE DADOS (2)'!A1194</f>
        <v>0</v>
      </c>
      <c r="D1208">
        <f>'BANCO DE DADOS (2)'!D1194</f>
        <v>0</v>
      </c>
      <c r="E1208">
        <f>'BANCO DE DADOS (2)'!E1194</f>
        <v>0</v>
      </c>
      <c r="F1208" s="178">
        <f>'BANCO DE DADOS (2)'!G1194</f>
        <v>0</v>
      </c>
      <c r="G1208">
        <f>'BANCO DE DADOS (2)'!F1194</f>
        <v>0</v>
      </c>
      <c r="H1208">
        <f>'BANCO DE DADOS (2)'!T1194</f>
        <v>0</v>
      </c>
      <c r="I1208">
        <f>'BANCO DE DADOS (2)'!U1194</f>
        <v>0</v>
      </c>
      <c r="J1208">
        <f>'BANCO DE DADOS (2)'!X1194</f>
        <v>0</v>
      </c>
    </row>
    <row r="1209" spans="1:10" x14ac:dyDescent="0.25">
      <c r="A1209">
        <f>'BANCO DE DADOS (2)'!H1195</f>
        <v>0</v>
      </c>
      <c r="B1209">
        <f>'BANCO DE DADOS (2)'!L1195</f>
        <v>0</v>
      </c>
      <c r="C1209">
        <f>'BANCO DE DADOS (2)'!A1195</f>
        <v>0</v>
      </c>
      <c r="D1209">
        <f>'BANCO DE DADOS (2)'!D1195</f>
        <v>0</v>
      </c>
      <c r="E1209">
        <f>'BANCO DE DADOS (2)'!E1195</f>
        <v>0</v>
      </c>
      <c r="F1209" s="178">
        <f>'BANCO DE DADOS (2)'!G1195</f>
        <v>0</v>
      </c>
      <c r="G1209">
        <f>'BANCO DE DADOS (2)'!F1195</f>
        <v>0</v>
      </c>
      <c r="H1209">
        <f>'BANCO DE DADOS (2)'!T1195</f>
        <v>0</v>
      </c>
      <c r="I1209">
        <f>'BANCO DE DADOS (2)'!U1195</f>
        <v>0</v>
      </c>
      <c r="J1209">
        <f>'BANCO DE DADOS (2)'!X1195</f>
        <v>0</v>
      </c>
    </row>
    <row r="1210" spans="1:10" x14ac:dyDescent="0.25">
      <c r="A1210">
        <f>'BANCO DE DADOS (2)'!H1196</f>
        <v>0</v>
      </c>
      <c r="B1210">
        <f>'BANCO DE DADOS (2)'!L1196</f>
        <v>0</v>
      </c>
      <c r="C1210">
        <f>'BANCO DE DADOS (2)'!A1196</f>
        <v>0</v>
      </c>
      <c r="D1210">
        <f>'BANCO DE DADOS (2)'!D1196</f>
        <v>0</v>
      </c>
      <c r="E1210">
        <f>'BANCO DE DADOS (2)'!E1196</f>
        <v>0</v>
      </c>
      <c r="F1210" s="178">
        <f>'BANCO DE DADOS (2)'!G1196</f>
        <v>0</v>
      </c>
      <c r="G1210">
        <f>'BANCO DE DADOS (2)'!F1196</f>
        <v>0</v>
      </c>
      <c r="H1210">
        <f>'BANCO DE DADOS (2)'!T1196</f>
        <v>0</v>
      </c>
      <c r="I1210">
        <f>'BANCO DE DADOS (2)'!U1196</f>
        <v>0</v>
      </c>
      <c r="J1210">
        <f>'BANCO DE DADOS (2)'!X1196</f>
        <v>0</v>
      </c>
    </row>
    <row r="1211" spans="1:10" x14ac:dyDescent="0.25">
      <c r="A1211">
        <f>'BANCO DE DADOS (2)'!H1197</f>
        <v>0</v>
      </c>
      <c r="B1211">
        <f>'BANCO DE DADOS (2)'!L1197</f>
        <v>0</v>
      </c>
      <c r="C1211">
        <f>'BANCO DE DADOS (2)'!A1197</f>
        <v>0</v>
      </c>
      <c r="D1211">
        <f>'BANCO DE DADOS (2)'!D1197</f>
        <v>0</v>
      </c>
      <c r="E1211">
        <f>'BANCO DE DADOS (2)'!E1197</f>
        <v>0</v>
      </c>
      <c r="F1211" s="178">
        <f>'BANCO DE DADOS (2)'!G1197</f>
        <v>0</v>
      </c>
      <c r="G1211">
        <f>'BANCO DE DADOS (2)'!F1197</f>
        <v>0</v>
      </c>
      <c r="H1211">
        <f>'BANCO DE DADOS (2)'!T1197</f>
        <v>0</v>
      </c>
      <c r="I1211">
        <f>'BANCO DE DADOS (2)'!U1197</f>
        <v>0</v>
      </c>
      <c r="J1211">
        <f>'BANCO DE DADOS (2)'!X1197</f>
        <v>0</v>
      </c>
    </row>
    <row r="1212" spans="1:10" x14ac:dyDescent="0.25">
      <c r="A1212">
        <f>'BANCO DE DADOS (2)'!H1198</f>
        <v>0</v>
      </c>
      <c r="B1212">
        <f>'BANCO DE DADOS (2)'!L1198</f>
        <v>0</v>
      </c>
      <c r="C1212">
        <f>'BANCO DE DADOS (2)'!A1198</f>
        <v>0</v>
      </c>
      <c r="D1212">
        <f>'BANCO DE DADOS (2)'!D1198</f>
        <v>0</v>
      </c>
      <c r="E1212">
        <f>'BANCO DE DADOS (2)'!E1198</f>
        <v>0</v>
      </c>
      <c r="F1212" s="178">
        <f>'BANCO DE DADOS (2)'!G1198</f>
        <v>0</v>
      </c>
      <c r="G1212">
        <f>'BANCO DE DADOS (2)'!F1198</f>
        <v>0</v>
      </c>
      <c r="H1212">
        <f>'BANCO DE DADOS (2)'!T1198</f>
        <v>0</v>
      </c>
      <c r="I1212">
        <f>'BANCO DE DADOS (2)'!U1198</f>
        <v>0</v>
      </c>
      <c r="J1212">
        <f>'BANCO DE DADOS (2)'!X1198</f>
        <v>0</v>
      </c>
    </row>
    <row r="1213" spans="1:10" x14ac:dyDescent="0.25">
      <c r="A1213">
        <f>'BANCO DE DADOS (2)'!H1199</f>
        <v>0</v>
      </c>
      <c r="B1213">
        <f>'BANCO DE DADOS (2)'!L1199</f>
        <v>0</v>
      </c>
      <c r="C1213">
        <f>'BANCO DE DADOS (2)'!A1199</f>
        <v>0</v>
      </c>
      <c r="D1213">
        <f>'BANCO DE DADOS (2)'!D1199</f>
        <v>0</v>
      </c>
      <c r="E1213">
        <f>'BANCO DE DADOS (2)'!E1199</f>
        <v>0</v>
      </c>
      <c r="F1213" s="178">
        <f>'BANCO DE DADOS (2)'!G1199</f>
        <v>0</v>
      </c>
      <c r="G1213">
        <f>'BANCO DE DADOS (2)'!F1199</f>
        <v>0</v>
      </c>
      <c r="H1213">
        <f>'BANCO DE DADOS (2)'!T1199</f>
        <v>0</v>
      </c>
      <c r="I1213">
        <f>'BANCO DE DADOS (2)'!U1199</f>
        <v>0</v>
      </c>
      <c r="J1213">
        <f>'BANCO DE DADOS (2)'!X1199</f>
        <v>0</v>
      </c>
    </row>
    <row r="1214" spans="1:10" x14ac:dyDescent="0.25">
      <c r="A1214">
        <f>'BANCO DE DADOS (2)'!H1200</f>
        <v>0</v>
      </c>
      <c r="B1214">
        <f>'BANCO DE DADOS (2)'!L1200</f>
        <v>0</v>
      </c>
      <c r="C1214">
        <f>'BANCO DE DADOS (2)'!A1200</f>
        <v>0</v>
      </c>
      <c r="D1214">
        <f>'BANCO DE DADOS (2)'!D1200</f>
        <v>0</v>
      </c>
      <c r="E1214">
        <f>'BANCO DE DADOS (2)'!E1200</f>
        <v>0</v>
      </c>
      <c r="F1214" s="178">
        <f>'BANCO DE DADOS (2)'!G1200</f>
        <v>0</v>
      </c>
      <c r="G1214">
        <f>'BANCO DE DADOS (2)'!F1200</f>
        <v>0</v>
      </c>
      <c r="H1214">
        <f>'BANCO DE DADOS (2)'!T1200</f>
        <v>0</v>
      </c>
      <c r="I1214">
        <f>'BANCO DE DADOS (2)'!U1200</f>
        <v>0</v>
      </c>
      <c r="J1214">
        <f>'BANCO DE DADOS (2)'!X1200</f>
        <v>0</v>
      </c>
    </row>
    <row r="1215" spans="1:10" x14ac:dyDescent="0.25">
      <c r="A1215">
        <f>'BANCO DE DADOS (2)'!H1201</f>
        <v>0</v>
      </c>
      <c r="B1215">
        <f>'BANCO DE DADOS (2)'!L1201</f>
        <v>0</v>
      </c>
      <c r="C1215">
        <f>'BANCO DE DADOS (2)'!A1201</f>
        <v>0</v>
      </c>
      <c r="D1215">
        <f>'BANCO DE DADOS (2)'!D1201</f>
        <v>0</v>
      </c>
      <c r="E1215">
        <f>'BANCO DE DADOS (2)'!E1201</f>
        <v>0</v>
      </c>
      <c r="F1215" s="178">
        <f>'BANCO DE DADOS (2)'!G1201</f>
        <v>0</v>
      </c>
      <c r="G1215">
        <f>'BANCO DE DADOS (2)'!F1201</f>
        <v>0</v>
      </c>
      <c r="H1215">
        <f>'BANCO DE DADOS (2)'!T1201</f>
        <v>0</v>
      </c>
      <c r="I1215">
        <f>'BANCO DE DADOS (2)'!U1201</f>
        <v>0</v>
      </c>
      <c r="J1215">
        <f>'BANCO DE DADOS (2)'!X1201</f>
        <v>0</v>
      </c>
    </row>
    <row r="1216" spans="1:10" x14ac:dyDescent="0.25">
      <c r="A1216">
        <f>'BANCO DE DADOS (2)'!H1202</f>
        <v>0</v>
      </c>
      <c r="B1216">
        <f>'BANCO DE DADOS (2)'!L1202</f>
        <v>0</v>
      </c>
      <c r="C1216">
        <f>'BANCO DE DADOS (2)'!A1202</f>
        <v>0</v>
      </c>
      <c r="D1216">
        <f>'BANCO DE DADOS (2)'!D1202</f>
        <v>0</v>
      </c>
      <c r="E1216">
        <f>'BANCO DE DADOS (2)'!E1202</f>
        <v>0</v>
      </c>
      <c r="F1216" s="178">
        <f>'BANCO DE DADOS (2)'!G1202</f>
        <v>0</v>
      </c>
      <c r="G1216">
        <f>'BANCO DE DADOS (2)'!F1202</f>
        <v>0</v>
      </c>
      <c r="H1216">
        <f>'BANCO DE DADOS (2)'!T1202</f>
        <v>0</v>
      </c>
      <c r="I1216">
        <f>'BANCO DE DADOS (2)'!U1202</f>
        <v>0</v>
      </c>
      <c r="J1216">
        <f>'BANCO DE DADOS (2)'!X1202</f>
        <v>0</v>
      </c>
    </row>
    <row r="1217" spans="1:10" x14ac:dyDescent="0.25">
      <c r="A1217">
        <f>'BANCO DE DADOS (2)'!H1203</f>
        <v>0</v>
      </c>
      <c r="B1217">
        <f>'BANCO DE DADOS (2)'!L1203</f>
        <v>0</v>
      </c>
      <c r="C1217">
        <f>'BANCO DE DADOS (2)'!A1203</f>
        <v>0</v>
      </c>
      <c r="D1217">
        <f>'BANCO DE DADOS (2)'!D1203</f>
        <v>0</v>
      </c>
      <c r="E1217">
        <f>'BANCO DE DADOS (2)'!E1203</f>
        <v>0</v>
      </c>
      <c r="F1217" s="178">
        <f>'BANCO DE DADOS (2)'!G1203</f>
        <v>0</v>
      </c>
      <c r="G1217">
        <f>'BANCO DE DADOS (2)'!F1203</f>
        <v>0</v>
      </c>
      <c r="H1217">
        <f>'BANCO DE DADOS (2)'!T1203</f>
        <v>0</v>
      </c>
      <c r="I1217">
        <f>'BANCO DE DADOS (2)'!U1203</f>
        <v>0</v>
      </c>
      <c r="J1217">
        <f>'BANCO DE DADOS (2)'!X1203</f>
        <v>0</v>
      </c>
    </row>
    <row r="1218" spans="1:10" x14ac:dyDescent="0.25">
      <c r="A1218">
        <f>'BANCO DE DADOS (2)'!H1204</f>
        <v>0</v>
      </c>
      <c r="B1218">
        <f>'BANCO DE DADOS (2)'!L1204</f>
        <v>0</v>
      </c>
      <c r="C1218">
        <f>'BANCO DE DADOS (2)'!A1204</f>
        <v>0</v>
      </c>
      <c r="D1218">
        <f>'BANCO DE DADOS (2)'!D1204</f>
        <v>0</v>
      </c>
      <c r="E1218">
        <f>'BANCO DE DADOS (2)'!E1204</f>
        <v>0</v>
      </c>
      <c r="F1218" s="178">
        <f>'BANCO DE DADOS (2)'!G1204</f>
        <v>0</v>
      </c>
      <c r="G1218">
        <f>'BANCO DE DADOS (2)'!F1204</f>
        <v>0</v>
      </c>
      <c r="H1218">
        <f>'BANCO DE DADOS (2)'!T1204</f>
        <v>0</v>
      </c>
      <c r="I1218">
        <f>'BANCO DE DADOS (2)'!U1204</f>
        <v>0</v>
      </c>
      <c r="J1218">
        <f>'BANCO DE DADOS (2)'!X1204</f>
        <v>0</v>
      </c>
    </row>
    <row r="1219" spans="1:10" x14ac:dyDescent="0.25">
      <c r="A1219">
        <f>'BANCO DE DADOS (2)'!H1205</f>
        <v>0</v>
      </c>
      <c r="B1219">
        <f>'BANCO DE DADOS (2)'!L1205</f>
        <v>0</v>
      </c>
      <c r="C1219">
        <f>'BANCO DE DADOS (2)'!A1205</f>
        <v>0</v>
      </c>
      <c r="D1219">
        <f>'BANCO DE DADOS (2)'!D1205</f>
        <v>0</v>
      </c>
      <c r="E1219">
        <f>'BANCO DE DADOS (2)'!E1205</f>
        <v>0</v>
      </c>
      <c r="F1219" s="178">
        <f>'BANCO DE DADOS (2)'!G1205</f>
        <v>0</v>
      </c>
      <c r="G1219">
        <f>'BANCO DE DADOS (2)'!F1205</f>
        <v>0</v>
      </c>
      <c r="H1219">
        <f>'BANCO DE DADOS (2)'!T1205</f>
        <v>0</v>
      </c>
      <c r="I1219">
        <f>'BANCO DE DADOS (2)'!U1205</f>
        <v>0</v>
      </c>
      <c r="J1219">
        <f>'BANCO DE DADOS (2)'!X1205</f>
        <v>0</v>
      </c>
    </row>
    <row r="1220" spans="1:10" x14ac:dyDescent="0.25">
      <c r="A1220">
        <f>'BANCO DE DADOS (2)'!H1206</f>
        <v>0</v>
      </c>
      <c r="B1220">
        <f>'BANCO DE DADOS (2)'!L1206</f>
        <v>0</v>
      </c>
      <c r="C1220">
        <f>'BANCO DE DADOS (2)'!A1206</f>
        <v>0</v>
      </c>
      <c r="D1220">
        <f>'BANCO DE DADOS (2)'!D1206</f>
        <v>0</v>
      </c>
      <c r="E1220">
        <f>'BANCO DE DADOS (2)'!E1206</f>
        <v>0</v>
      </c>
      <c r="F1220" s="178">
        <f>'BANCO DE DADOS (2)'!G1206</f>
        <v>0</v>
      </c>
      <c r="G1220">
        <f>'BANCO DE DADOS (2)'!F1206</f>
        <v>0</v>
      </c>
      <c r="H1220">
        <f>'BANCO DE DADOS (2)'!T1206</f>
        <v>0</v>
      </c>
      <c r="I1220">
        <f>'BANCO DE DADOS (2)'!U1206</f>
        <v>0</v>
      </c>
      <c r="J1220">
        <f>'BANCO DE DADOS (2)'!X1206</f>
        <v>0</v>
      </c>
    </row>
    <row r="1221" spans="1:10" x14ac:dyDescent="0.25">
      <c r="A1221">
        <f>'BANCO DE DADOS (2)'!H1207</f>
        <v>0</v>
      </c>
      <c r="B1221">
        <f>'BANCO DE DADOS (2)'!L1207</f>
        <v>0</v>
      </c>
      <c r="C1221">
        <f>'BANCO DE DADOS (2)'!A1207</f>
        <v>0</v>
      </c>
      <c r="D1221">
        <f>'BANCO DE DADOS (2)'!D1207</f>
        <v>0</v>
      </c>
      <c r="E1221">
        <f>'BANCO DE DADOS (2)'!E1207</f>
        <v>0</v>
      </c>
      <c r="F1221" s="178">
        <f>'BANCO DE DADOS (2)'!G1207</f>
        <v>0</v>
      </c>
      <c r="G1221">
        <f>'BANCO DE DADOS (2)'!F1207</f>
        <v>0</v>
      </c>
      <c r="H1221">
        <f>'BANCO DE DADOS (2)'!T1207</f>
        <v>0</v>
      </c>
      <c r="I1221">
        <f>'BANCO DE DADOS (2)'!U1207</f>
        <v>0</v>
      </c>
      <c r="J1221">
        <f>'BANCO DE DADOS (2)'!X1207</f>
        <v>0</v>
      </c>
    </row>
    <row r="1222" spans="1:10" x14ac:dyDescent="0.25">
      <c r="A1222">
        <f>'BANCO DE DADOS (2)'!H1208</f>
        <v>0</v>
      </c>
      <c r="B1222">
        <f>'BANCO DE DADOS (2)'!L1208</f>
        <v>0</v>
      </c>
      <c r="C1222">
        <f>'BANCO DE DADOS (2)'!A1208</f>
        <v>0</v>
      </c>
      <c r="D1222">
        <f>'BANCO DE DADOS (2)'!D1208</f>
        <v>0</v>
      </c>
      <c r="E1222">
        <f>'BANCO DE DADOS (2)'!E1208</f>
        <v>0</v>
      </c>
      <c r="F1222" s="178">
        <f>'BANCO DE DADOS (2)'!G1208</f>
        <v>0</v>
      </c>
      <c r="G1222">
        <f>'BANCO DE DADOS (2)'!F1208</f>
        <v>0</v>
      </c>
      <c r="H1222">
        <f>'BANCO DE DADOS (2)'!T1208</f>
        <v>0</v>
      </c>
      <c r="I1222">
        <f>'BANCO DE DADOS (2)'!U1208</f>
        <v>0</v>
      </c>
      <c r="J1222">
        <f>'BANCO DE DADOS (2)'!X1208</f>
        <v>0</v>
      </c>
    </row>
    <row r="1223" spans="1:10" x14ac:dyDescent="0.25">
      <c r="A1223">
        <f>'BANCO DE DADOS (2)'!H1209</f>
        <v>0</v>
      </c>
      <c r="B1223">
        <f>'BANCO DE DADOS (2)'!L1209</f>
        <v>0</v>
      </c>
      <c r="C1223">
        <f>'BANCO DE DADOS (2)'!A1209</f>
        <v>0</v>
      </c>
      <c r="D1223">
        <f>'BANCO DE DADOS (2)'!D1209</f>
        <v>0</v>
      </c>
      <c r="E1223">
        <f>'BANCO DE DADOS (2)'!E1209</f>
        <v>0</v>
      </c>
      <c r="F1223" s="178">
        <f>'BANCO DE DADOS (2)'!G1209</f>
        <v>0</v>
      </c>
      <c r="G1223">
        <f>'BANCO DE DADOS (2)'!F1209</f>
        <v>0</v>
      </c>
      <c r="H1223">
        <f>'BANCO DE DADOS (2)'!T1209</f>
        <v>0</v>
      </c>
      <c r="I1223">
        <f>'BANCO DE DADOS (2)'!U1209</f>
        <v>0</v>
      </c>
      <c r="J1223">
        <f>'BANCO DE DADOS (2)'!X1209</f>
        <v>0</v>
      </c>
    </row>
    <row r="1224" spans="1:10" x14ac:dyDescent="0.25">
      <c r="A1224">
        <f>'BANCO DE DADOS (2)'!H1210</f>
        <v>0</v>
      </c>
      <c r="B1224">
        <f>'BANCO DE DADOS (2)'!L1210</f>
        <v>0</v>
      </c>
      <c r="C1224">
        <f>'BANCO DE DADOS (2)'!A1210</f>
        <v>0</v>
      </c>
      <c r="D1224">
        <f>'BANCO DE DADOS (2)'!D1210</f>
        <v>0</v>
      </c>
      <c r="E1224">
        <f>'BANCO DE DADOS (2)'!E1210</f>
        <v>0</v>
      </c>
      <c r="F1224" s="178">
        <f>'BANCO DE DADOS (2)'!G1210</f>
        <v>0</v>
      </c>
      <c r="G1224">
        <f>'BANCO DE DADOS (2)'!F1210</f>
        <v>0</v>
      </c>
      <c r="H1224">
        <f>'BANCO DE DADOS (2)'!T1210</f>
        <v>0</v>
      </c>
      <c r="I1224">
        <f>'BANCO DE DADOS (2)'!U1210</f>
        <v>0</v>
      </c>
      <c r="J1224">
        <f>'BANCO DE DADOS (2)'!X1210</f>
        <v>0</v>
      </c>
    </row>
    <row r="1225" spans="1:10" x14ac:dyDescent="0.25">
      <c r="A1225">
        <f>'BANCO DE DADOS (2)'!H1211</f>
        <v>0</v>
      </c>
      <c r="B1225">
        <f>'BANCO DE DADOS (2)'!L1211</f>
        <v>0</v>
      </c>
      <c r="C1225">
        <f>'BANCO DE DADOS (2)'!A1211</f>
        <v>0</v>
      </c>
      <c r="D1225">
        <f>'BANCO DE DADOS (2)'!D1211</f>
        <v>0</v>
      </c>
      <c r="E1225">
        <f>'BANCO DE DADOS (2)'!E1211</f>
        <v>0</v>
      </c>
      <c r="F1225" s="178">
        <f>'BANCO DE DADOS (2)'!G1211</f>
        <v>0</v>
      </c>
      <c r="G1225">
        <f>'BANCO DE DADOS (2)'!F1211</f>
        <v>0</v>
      </c>
      <c r="H1225">
        <f>'BANCO DE DADOS (2)'!T1211</f>
        <v>0</v>
      </c>
      <c r="I1225">
        <f>'BANCO DE DADOS (2)'!U1211</f>
        <v>0</v>
      </c>
      <c r="J1225">
        <f>'BANCO DE DADOS (2)'!X1211</f>
        <v>0</v>
      </c>
    </row>
    <row r="1226" spans="1:10" x14ac:dyDescent="0.25">
      <c r="A1226">
        <f>'BANCO DE DADOS (2)'!H1212</f>
        <v>0</v>
      </c>
      <c r="B1226">
        <f>'BANCO DE DADOS (2)'!L1212</f>
        <v>0</v>
      </c>
      <c r="C1226">
        <f>'BANCO DE DADOS (2)'!A1212</f>
        <v>0</v>
      </c>
      <c r="D1226">
        <f>'BANCO DE DADOS (2)'!D1212</f>
        <v>0</v>
      </c>
      <c r="E1226">
        <f>'BANCO DE DADOS (2)'!E1212</f>
        <v>0</v>
      </c>
      <c r="F1226" s="178">
        <f>'BANCO DE DADOS (2)'!G1212</f>
        <v>0</v>
      </c>
      <c r="G1226">
        <f>'BANCO DE DADOS (2)'!F1212</f>
        <v>0</v>
      </c>
      <c r="H1226">
        <f>'BANCO DE DADOS (2)'!T1212</f>
        <v>0</v>
      </c>
      <c r="I1226">
        <f>'BANCO DE DADOS (2)'!U1212</f>
        <v>0</v>
      </c>
      <c r="J1226">
        <f>'BANCO DE DADOS (2)'!X1212</f>
        <v>0</v>
      </c>
    </row>
    <row r="1227" spans="1:10" x14ac:dyDescent="0.25">
      <c r="A1227">
        <f>'BANCO DE DADOS (2)'!H1213</f>
        <v>0</v>
      </c>
      <c r="B1227">
        <f>'BANCO DE DADOS (2)'!L1213</f>
        <v>0</v>
      </c>
      <c r="C1227">
        <f>'BANCO DE DADOS (2)'!A1213</f>
        <v>0</v>
      </c>
      <c r="D1227">
        <f>'BANCO DE DADOS (2)'!D1213</f>
        <v>0</v>
      </c>
      <c r="E1227">
        <f>'BANCO DE DADOS (2)'!E1213</f>
        <v>0</v>
      </c>
      <c r="F1227" s="178">
        <f>'BANCO DE DADOS (2)'!G1213</f>
        <v>0</v>
      </c>
      <c r="G1227">
        <f>'BANCO DE DADOS (2)'!F1213</f>
        <v>0</v>
      </c>
      <c r="H1227">
        <f>'BANCO DE DADOS (2)'!T1213</f>
        <v>0</v>
      </c>
      <c r="I1227">
        <f>'BANCO DE DADOS (2)'!U1213</f>
        <v>0</v>
      </c>
      <c r="J1227">
        <f>'BANCO DE DADOS (2)'!X1213</f>
        <v>0</v>
      </c>
    </row>
    <row r="1228" spans="1:10" x14ac:dyDescent="0.25">
      <c r="A1228">
        <f>'BANCO DE DADOS (2)'!H1214</f>
        <v>0</v>
      </c>
      <c r="B1228">
        <f>'BANCO DE DADOS (2)'!L1214</f>
        <v>0</v>
      </c>
      <c r="C1228">
        <f>'BANCO DE DADOS (2)'!A1214</f>
        <v>0</v>
      </c>
      <c r="D1228">
        <f>'BANCO DE DADOS (2)'!D1214</f>
        <v>0</v>
      </c>
      <c r="E1228">
        <f>'BANCO DE DADOS (2)'!E1214</f>
        <v>0</v>
      </c>
      <c r="F1228" s="178">
        <f>'BANCO DE DADOS (2)'!G1214</f>
        <v>0</v>
      </c>
      <c r="G1228">
        <f>'BANCO DE DADOS (2)'!F1214</f>
        <v>0</v>
      </c>
      <c r="H1228">
        <f>'BANCO DE DADOS (2)'!T1214</f>
        <v>0</v>
      </c>
      <c r="I1228">
        <f>'BANCO DE DADOS (2)'!U1214</f>
        <v>0</v>
      </c>
      <c r="J1228">
        <f>'BANCO DE DADOS (2)'!X1214</f>
        <v>0</v>
      </c>
    </row>
    <row r="1229" spans="1:10" x14ac:dyDescent="0.25">
      <c r="A1229">
        <f>'BANCO DE DADOS (2)'!H1215</f>
        <v>0</v>
      </c>
      <c r="B1229">
        <f>'BANCO DE DADOS (2)'!L1215</f>
        <v>0</v>
      </c>
      <c r="C1229">
        <f>'BANCO DE DADOS (2)'!A1215</f>
        <v>0</v>
      </c>
      <c r="D1229">
        <f>'BANCO DE DADOS (2)'!D1215</f>
        <v>0</v>
      </c>
      <c r="E1229">
        <f>'BANCO DE DADOS (2)'!E1215</f>
        <v>0</v>
      </c>
      <c r="F1229" s="178">
        <f>'BANCO DE DADOS (2)'!G1215</f>
        <v>0</v>
      </c>
      <c r="G1229">
        <f>'BANCO DE DADOS (2)'!F1215</f>
        <v>0</v>
      </c>
      <c r="H1229">
        <f>'BANCO DE DADOS (2)'!T1215</f>
        <v>0</v>
      </c>
      <c r="I1229">
        <f>'BANCO DE DADOS (2)'!U1215</f>
        <v>0</v>
      </c>
      <c r="J1229">
        <f>'BANCO DE DADOS (2)'!X1215</f>
        <v>0</v>
      </c>
    </row>
    <row r="1230" spans="1:10" x14ac:dyDescent="0.25">
      <c r="A1230">
        <f>'BANCO DE DADOS (2)'!H1216</f>
        <v>0</v>
      </c>
      <c r="B1230">
        <f>'BANCO DE DADOS (2)'!L1216</f>
        <v>0</v>
      </c>
      <c r="C1230">
        <f>'BANCO DE DADOS (2)'!A1216</f>
        <v>0</v>
      </c>
      <c r="D1230">
        <f>'BANCO DE DADOS (2)'!D1216</f>
        <v>0</v>
      </c>
      <c r="E1230">
        <f>'BANCO DE DADOS (2)'!E1216</f>
        <v>0</v>
      </c>
      <c r="F1230" s="178">
        <f>'BANCO DE DADOS (2)'!G1216</f>
        <v>0</v>
      </c>
      <c r="G1230">
        <f>'BANCO DE DADOS (2)'!F1216</f>
        <v>0</v>
      </c>
      <c r="H1230">
        <f>'BANCO DE DADOS (2)'!T1216</f>
        <v>0</v>
      </c>
      <c r="I1230">
        <f>'BANCO DE DADOS (2)'!U1216</f>
        <v>0</v>
      </c>
      <c r="J1230">
        <f>'BANCO DE DADOS (2)'!X1216</f>
        <v>0</v>
      </c>
    </row>
    <row r="1231" spans="1:10" x14ac:dyDescent="0.25">
      <c r="A1231">
        <f>'BANCO DE DADOS (2)'!H1217</f>
        <v>0</v>
      </c>
      <c r="B1231">
        <f>'BANCO DE DADOS (2)'!L1217</f>
        <v>0</v>
      </c>
      <c r="C1231">
        <f>'BANCO DE DADOS (2)'!A1217</f>
        <v>0</v>
      </c>
      <c r="D1231">
        <f>'BANCO DE DADOS (2)'!D1217</f>
        <v>0</v>
      </c>
      <c r="E1231">
        <f>'BANCO DE DADOS (2)'!E1217</f>
        <v>0</v>
      </c>
      <c r="F1231" s="178">
        <f>'BANCO DE DADOS (2)'!G1217</f>
        <v>0</v>
      </c>
      <c r="G1231">
        <f>'BANCO DE DADOS (2)'!F1217</f>
        <v>0</v>
      </c>
      <c r="H1231">
        <f>'BANCO DE DADOS (2)'!T1217</f>
        <v>0</v>
      </c>
      <c r="I1231">
        <f>'BANCO DE DADOS (2)'!U1217</f>
        <v>0</v>
      </c>
      <c r="J1231">
        <f>'BANCO DE DADOS (2)'!X1217</f>
        <v>0</v>
      </c>
    </row>
    <row r="1232" spans="1:10" x14ac:dyDescent="0.25">
      <c r="A1232">
        <f>'BANCO DE DADOS (2)'!H1218</f>
        <v>0</v>
      </c>
      <c r="B1232">
        <f>'BANCO DE DADOS (2)'!L1218</f>
        <v>0</v>
      </c>
      <c r="C1232">
        <f>'BANCO DE DADOS (2)'!A1218</f>
        <v>0</v>
      </c>
      <c r="D1232">
        <f>'BANCO DE DADOS (2)'!D1218</f>
        <v>0</v>
      </c>
      <c r="E1232">
        <f>'BANCO DE DADOS (2)'!E1218</f>
        <v>0</v>
      </c>
      <c r="F1232" s="178">
        <f>'BANCO DE DADOS (2)'!G1218</f>
        <v>0</v>
      </c>
      <c r="G1232">
        <f>'BANCO DE DADOS (2)'!F1218</f>
        <v>0</v>
      </c>
      <c r="H1232">
        <f>'BANCO DE DADOS (2)'!T1218</f>
        <v>0</v>
      </c>
      <c r="I1232">
        <f>'BANCO DE DADOS (2)'!U1218</f>
        <v>0</v>
      </c>
      <c r="J1232">
        <f>'BANCO DE DADOS (2)'!X1218</f>
        <v>0</v>
      </c>
    </row>
    <row r="1233" spans="1:10" x14ac:dyDescent="0.25">
      <c r="A1233">
        <f>'BANCO DE DADOS (2)'!H1219</f>
        <v>0</v>
      </c>
      <c r="B1233">
        <f>'BANCO DE DADOS (2)'!L1219</f>
        <v>0</v>
      </c>
      <c r="C1233">
        <f>'BANCO DE DADOS (2)'!A1219</f>
        <v>0</v>
      </c>
      <c r="D1233">
        <f>'BANCO DE DADOS (2)'!D1219</f>
        <v>0</v>
      </c>
      <c r="E1233">
        <f>'BANCO DE DADOS (2)'!E1219</f>
        <v>0</v>
      </c>
      <c r="F1233" s="178">
        <f>'BANCO DE DADOS (2)'!G1219</f>
        <v>0</v>
      </c>
      <c r="G1233">
        <f>'BANCO DE DADOS (2)'!F1219</f>
        <v>0</v>
      </c>
      <c r="H1233">
        <f>'BANCO DE DADOS (2)'!T1219</f>
        <v>0</v>
      </c>
      <c r="I1233">
        <f>'BANCO DE DADOS (2)'!U1219</f>
        <v>0</v>
      </c>
      <c r="J1233">
        <f>'BANCO DE DADOS (2)'!X1219</f>
        <v>0</v>
      </c>
    </row>
    <row r="1234" spans="1:10" x14ac:dyDescent="0.25">
      <c r="A1234">
        <f>'BANCO DE DADOS (2)'!H1220</f>
        <v>0</v>
      </c>
      <c r="B1234">
        <f>'BANCO DE DADOS (2)'!L1220</f>
        <v>0</v>
      </c>
      <c r="C1234">
        <f>'BANCO DE DADOS (2)'!A1220</f>
        <v>0</v>
      </c>
      <c r="D1234">
        <f>'BANCO DE DADOS (2)'!D1220</f>
        <v>0</v>
      </c>
      <c r="E1234">
        <f>'BANCO DE DADOS (2)'!E1220</f>
        <v>0</v>
      </c>
      <c r="F1234" s="178">
        <f>'BANCO DE DADOS (2)'!G1220</f>
        <v>0</v>
      </c>
      <c r="G1234">
        <f>'BANCO DE DADOS (2)'!F1220</f>
        <v>0</v>
      </c>
      <c r="H1234">
        <f>'BANCO DE DADOS (2)'!T1220</f>
        <v>0</v>
      </c>
      <c r="I1234">
        <f>'BANCO DE DADOS (2)'!U1220</f>
        <v>0</v>
      </c>
      <c r="J1234">
        <f>'BANCO DE DADOS (2)'!X1220</f>
        <v>0</v>
      </c>
    </row>
    <row r="1235" spans="1:10" x14ac:dyDescent="0.25">
      <c r="A1235">
        <f>'BANCO DE DADOS (2)'!H1221</f>
        <v>0</v>
      </c>
      <c r="B1235">
        <f>'BANCO DE DADOS (2)'!L1221</f>
        <v>0</v>
      </c>
      <c r="C1235">
        <f>'BANCO DE DADOS (2)'!A1221</f>
        <v>0</v>
      </c>
      <c r="D1235">
        <f>'BANCO DE DADOS (2)'!D1221</f>
        <v>0</v>
      </c>
      <c r="E1235">
        <f>'BANCO DE DADOS (2)'!E1221</f>
        <v>0</v>
      </c>
      <c r="F1235" s="178">
        <f>'BANCO DE DADOS (2)'!G1221</f>
        <v>0</v>
      </c>
      <c r="G1235">
        <f>'BANCO DE DADOS (2)'!F1221</f>
        <v>0</v>
      </c>
      <c r="H1235">
        <f>'BANCO DE DADOS (2)'!T1221</f>
        <v>0</v>
      </c>
      <c r="I1235">
        <f>'BANCO DE DADOS (2)'!U1221</f>
        <v>0</v>
      </c>
      <c r="J1235">
        <f>'BANCO DE DADOS (2)'!X1221</f>
        <v>0</v>
      </c>
    </row>
    <row r="1236" spans="1:10" x14ac:dyDescent="0.25">
      <c r="A1236">
        <f>'BANCO DE DADOS (2)'!H1222</f>
        <v>0</v>
      </c>
      <c r="B1236">
        <f>'BANCO DE DADOS (2)'!L1222</f>
        <v>0</v>
      </c>
      <c r="C1236">
        <f>'BANCO DE DADOS (2)'!A1222</f>
        <v>0</v>
      </c>
      <c r="D1236">
        <f>'BANCO DE DADOS (2)'!D1222</f>
        <v>0</v>
      </c>
      <c r="E1236">
        <f>'BANCO DE DADOS (2)'!E1222</f>
        <v>0</v>
      </c>
      <c r="F1236" s="178">
        <f>'BANCO DE DADOS (2)'!G1222</f>
        <v>0</v>
      </c>
      <c r="G1236">
        <f>'BANCO DE DADOS (2)'!F1222</f>
        <v>0</v>
      </c>
      <c r="H1236">
        <f>'BANCO DE DADOS (2)'!T1222</f>
        <v>0</v>
      </c>
      <c r="I1236">
        <f>'BANCO DE DADOS (2)'!U1222</f>
        <v>0</v>
      </c>
      <c r="J1236">
        <f>'BANCO DE DADOS (2)'!X1222</f>
        <v>0</v>
      </c>
    </row>
    <row r="1237" spans="1:10" x14ac:dyDescent="0.25">
      <c r="A1237">
        <f>'BANCO DE DADOS (2)'!H1223</f>
        <v>0</v>
      </c>
      <c r="B1237">
        <f>'BANCO DE DADOS (2)'!L1223</f>
        <v>0</v>
      </c>
      <c r="C1237">
        <f>'BANCO DE DADOS (2)'!A1223</f>
        <v>0</v>
      </c>
      <c r="D1237">
        <f>'BANCO DE DADOS (2)'!D1223</f>
        <v>0</v>
      </c>
      <c r="E1237">
        <f>'BANCO DE DADOS (2)'!E1223</f>
        <v>0</v>
      </c>
      <c r="F1237" s="178">
        <f>'BANCO DE DADOS (2)'!G1223</f>
        <v>0</v>
      </c>
      <c r="G1237">
        <f>'BANCO DE DADOS (2)'!F1223</f>
        <v>0</v>
      </c>
      <c r="H1237">
        <f>'BANCO DE DADOS (2)'!T1223</f>
        <v>0</v>
      </c>
      <c r="I1237">
        <f>'BANCO DE DADOS (2)'!U1223</f>
        <v>0</v>
      </c>
      <c r="J1237">
        <f>'BANCO DE DADOS (2)'!X1223</f>
        <v>0</v>
      </c>
    </row>
    <row r="1238" spans="1:10" x14ac:dyDescent="0.25">
      <c r="A1238">
        <f>'BANCO DE DADOS (2)'!H1224</f>
        <v>0</v>
      </c>
      <c r="B1238">
        <f>'BANCO DE DADOS (2)'!L1224</f>
        <v>0</v>
      </c>
      <c r="C1238">
        <f>'BANCO DE DADOS (2)'!A1224</f>
        <v>0</v>
      </c>
      <c r="D1238">
        <f>'BANCO DE DADOS (2)'!D1224</f>
        <v>0</v>
      </c>
      <c r="E1238">
        <f>'BANCO DE DADOS (2)'!E1224</f>
        <v>0</v>
      </c>
      <c r="F1238" s="178">
        <f>'BANCO DE DADOS (2)'!G1224</f>
        <v>0</v>
      </c>
      <c r="G1238">
        <f>'BANCO DE DADOS (2)'!F1224</f>
        <v>0</v>
      </c>
      <c r="H1238">
        <f>'BANCO DE DADOS (2)'!T1224</f>
        <v>0</v>
      </c>
      <c r="I1238">
        <f>'BANCO DE DADOS (2)'!U1224</f>
        <v>0</v>
      </c>
      <c r="J1238">
        <f>'BANCO DE DADOS (2)'!X1224</f>
        <v>0</v>
      </c>
    </row>
    <row r="1239" spans="1:10" x14ac:dyDescent="0.25">
      <c r="A1239">
        <f>'BANCO DE DADOS (2)'!H1225</f>
        <v>0</v>
      </c>
      <c r="B1239">
        <f>'BANCO DE DADOS (2)'!L1225</f>
        <v>0</v>
      </c>
      <c r="C1239">
        <f>'BANCO DE DADOS (2)'!A1225</f>
        <v>0</v>
      </c>
      <c r="D1239">
        <f>'BANCO DE DADOS (2)'!D1225</f>
        <v>0</v>
      </c>
      <c r="E1239">
        <f>'BANCO DE DADOS (2)'!E1225</f>
        <v>0</v>
      </c>
      <c r="F1239" s="178">
        <f>'BANCO DE DADOS (2)'!G1225</f>
        <v>0</v>
      </c>
      <c r="G1239">
        <f>'BANCO DE DADOS (2)'!F1225</f>
        <v>0</v>
      </c>
      <c r="H1239">
        <f>'BANCO DE DADOS (2)'!T1225</f>
        <v>0</v>
      </c>
      <c r="I1239">
        <f>'BANCO DE DADOS (2)'!U1225</f>
        <v>0</v>
      </c>
      <c r="J1239">
        <f>'BANCO DE DADOS (2)'!X1225</f>
        <v>0</v>
      </c>
    </row>
    <row r="1240" spans="1:10" x14ac:dyDescent="0.25">
      <c r="A1240">
        <f>'BANCO DE DADOS (2)'!H1226</f>
        <v>0</v>
      </c>
      <c r="B1240">
        <f>'BANCO DE DADOS (2)'!L1226</f>
        <v>0</v>
      </c>
      <c r="C1240">
        <f>'BANCO DE DADOS (2)'!A1226</f>
        <v>0</v>
      </c>
      <c r="D1240">
        <f>'BANCO DE DADOS (2)'!D1226</f>
        <v>0</v>
      </c>
      <c r="E1240">
        <f>'BANCO DE DADOS (2)'!E1226</f>
        <v>0</v>
      </c>
      <c r="F1240" s="178">
        <f>'BANCO DE DADOS (2)'!G1226</f>
        <v>0</v>
      </c>
      <c r="G1240">
        <f>'BANCO DE DADOS (2)'!F1226</f>
        <v>0</v>
      </c>
      <c r="H1240">
        <f>'BANCO DE DADOS (2)'!T1226</f>
        <v>0</v>
      </c>
      <c r="I1240">
        <f>'BANCO DE DADOS (2)'!U1226</f>
        <v>0</v>
      </c>
      <c r="J1240">
        <f>'BANCO DE DADOS (2)'!X1226</f>
        <v>0</v>
      </c>
    </row>
    <row r="1241" spans="1:10" x14ac:dyDescent="0.25">
      <c r="A1241">
        <f>'BANCO DE DADOS (2)'!H1227</f>
        <v>0</v>
      </c>
      <c r="B1241">
        <f>'BANCO DE DADOS (2)'!L1227</f>
        <v>0</v>
      </c>
      <c r="C1241">
        <f>'BANCO DE DADOS (2)'!A1227</f>
        <v>0</v>
      </c>
      <c r="D1241">
        <f>'BANCO DE DADOS (2)'!D1227</f>
        <v>0</v>
      </c>
      <c r="E1241">
        <f>'BANCO DE DADOS (2)'!E1227</f>
        <v>0</v>
      </c>
      <c r="F1241" s="178">
        <f>'BANCO DE DADOS (2)'!G1227</f>
        <v>0</v>
      </c>
      <c r="G1241">
        <f>'BANCO DE DADOS (2)'!F1227</f>
        <v>0</v>
      </c>
      <c r="H1241">
        <f>'BANCO DE DADOS (2)'!T1227</f>
        <v>0</v>
      </c>
      <c r="I1241">
        <f>'BANCO DE DADOS (2)'!U1227</f>
        <v>0</v>
      </c>
      <c r="J1241">
        <f>'BANCO DE DADOS (2)'!X1227</f>
        <v>0</v>
      </c>
    </row>
    <row r="1242" spans="1:10" x14ac:dyDescent="0.25">
      <c r="A1242">
        <f>'BANCO DE DADOS (2)'!H1228</f>
        <v>0</v>
      </c>
      <c r="B1242">
        <f>'BANCO DE DADOS (2)'!L1228</f>
        <v>0</v>
      </c>
      <c r="C1242">
        <f>'BANCO DE DADOS (2)'!A1228</f>
        <v>0</v>
      </c>
      <c r="D1242">
        <f>'BANCO DE DADOS (2)'!D1228</f>
        <v>0</v>
      </c>
      <c r="E1242">
        <f>'BANCO DE DADOS (2)'!E1228</f>
        <v>0</v>
      </c>
      <c r="F1242" s="178">
        <f>'BANCO DE DADOS (2)'!G1228</f>
        <v>0</v>
      </c>
      <c r="G1242">
        <f>'BANCO DE DADOS (2)'!F1228</f>
        <v>0</v>
      </c>
      <c r="H1242">
        <f>'BANCO DE DADOS (2)'!T1228</f>
        <v>0</v>
      </c>
      <c r="I1242">
        <f>'BANCO DE DADOS (2)'!U1228</f>
        <v>0</v>
      </c>
      <c r="J1242">
        <f>'BANCO DE DADOS (2)'!X1228</f>
        <v>0</v>
      </c>
    </row>
    <row r="1243" spans="1:10" x14ac:dyDescent="0.25">
      <c r="A1243">
        <f>'BANCO DE DADOS (2)'!H1229</f>
        <v>0</v>
      </c>
      <c r="B1243">
        <f>'BANCO DE DADOS (2)'!L1229</f>
        <v>0</v>
      </c>
      <c r="C1243">
        <f>'BANCO DE DADOS (2)'!A1229</f>
        <v>0</v>
      </c>
      <c r="D1243">
        <f>'BANCO DE DADOS (2)'!D1229</f>
        <v>0</v>
      </c>
      <c r="E1243">
        <f>'BANCO DE DADOS (2)'!E1229</f>
        <v>0</v>
      </c>
      <c r="F1243" s="178">
        <f>'BANCO DE DADOS (2)'!G1229</f>
        <v>0</v>
      </c>
      <c r="G1243">
        <f>'BANCO DE DADOS (2)'!F1229</f>
        <v>0</v>
      </c>
      <c r="H1243">
        <f>'BANCO DE DADOS (2)'!T1229</f>
        <v>0</v>
      </c>
      <c r="I1243">
        <f>'BANCO DE DADOS (2)'!U1229</f>
        <v>0</v>
      </c>
      <c r="J1243">
        <f>'BANCO DE DADOS (2)'!X1229</f>
        <v>0</v>
      </c>
    </row>
    <row r="1244" spans="1:10" x14ac:dyDescent="0.25">
      <c r="A1244">
        <f>'BANCO DE DADOS (2)'!H1230</f>
        <v>0</v>
      </c>
      <c r="B1244">
        <f>'BANCO DE DADOS (2)'!L1230</f>
        <v>0</v>
      </c>
      <c r="C1244">
        <f>'BANCO DE DADOS (2)'!A1230</f>
        <v>0</v>
      </c>
      <c r="D1244">
        <f>'BANCO DE DADOS (2)'!D1230</f>
        <v>0</v>
      </c>
      <c r="E1244">
        <f>'BANCO DE DADOS (2)'!E1230</f>
        <v>0</v>
      </c>
      <c r="F1244" s="178">
        <f>'BANCO DE DADOS (2)'!G1230</f>
        <v>0</v>
      </c>
      <c r="G1244">
        <f>'BANCO DE DADOS (2)'!F1230</f>
        <v>0</v>
      </c>
      <c r="H1244">
        <f>'BANCO DE DADOS (2)'!T1230</f>
        <v>0</v>
      </c>
      <c r="I1244">
        <f>'BANCO DE DADOS (2)'!U1230</f>
        <v>0</v>
      </c>
      <c r="J1244">
        <f>'BANCO DE DADOS (2)'!X1230</f>
        <v>0</v>
      </c>
    </row>
    <row r="1245" spans="1:10" x14ac:dyDescent="0.25">
      <c r="A1245">
        <f>'BANCO DE DADOS (2)'!H1231</f>
        <v>0</v>
      </c>
      <c r="B1245">
        <f>'BANCO DE DADOS (2)'!L1231</f>
        <v>0</v>
      </c>
      <c r="C1245">
        <f>'BANCO DE DADOS (2)'!A1231</f>
        <v>0</v>
      </c>
      <c r="D1245">
        <f>'BANCO DE DADOS (2)'!D1231</f>
        <v>0</v>
      </c>
      <c r="E1245">
        <f>'BANCO DE DADOS (2)'!E1231</f>
        <v>0</v>
      </c>
      <c r="F1245" s="178">
        <f>'BANCO DE DADOS (2)'!G1231</f>
        <v>0</v>
      </c>
      <c r="G1245">
        <f>'BANCO DE DADOS (2)'!F1231</f>
        <v>0</v>
      </c>
      <c r="H1245">
        <f>'BANCO DE DADOS (2)'!T1231</f>
        <v>0</v>
      </c>
      <c r="I1245">
        <f>'BANCO DE DADOS (2)'!U1231</f>
        <v>0</v>
      </c>
      <c r="J1245">
        <f>'BANCO DE DADOS (2)'!X1231</f>
        <v>0</v>
      </c>
    </row>
    <row r="1246" spans="1:10" x14ac:dyDescent="0.25">
      <c r="A1246">
        <f>'BANCO DE DADOS (2)'!H1232</f>
        <v>0</v>
      </c>
      <c r="B1246">
        <f>'BANCO DE DADOS (2)'!L1232</f>
        <v>0</v>
      </c>
      <c r="C1246">
        <f>'BANCO DE DADOS (2)'!A1232</f>
        <v>0</v>
      </c>
      <c r="D1246">
        <f>'BANCO DE DADOS (2)'!D1232</f>
        <v>0</v>
      </c>
      <c r="E1246">
        <f>'BANCO DE DADOS (2)'!E1232</f>
        <v>0</v>
      </c>
      <c r="F1246" s="178">
        <f>'BANCO DE DADOS (2)'!G1232</f>
        <v>0</v>
      </c>
      <c r="G1246">
        <f>'BANCO DE DADOS (2)'!F1232</f>
        <v>0</v>
      </c>
      <c r="H1246">
        <f>'BANCO DE DADOS (2)'!T1232</f>
        <v>0</v>
      </c>
      <c r="I1246">
        <f>'BANCO DE DADOS (2)'!U1232</f>
        <v>0</v>
      </c>
      <c r="J1246">
        <f>'BANCO DE DADOS (2)'!X1232</f>
        <v>0</v>
      </c>
    </row>
    <row r="1247" spans="1:10" x14ac:dyDescent="0.25">
      <c r="A1247">
        <f>'BANCO DE DADOS (2)'!H1233</f>
        <v>0</v>
      </c>
      <c r="B1247">
        <f>'BANCO DE DADOS (2)'!L1233</f>
        <v>0</v>
      </c>
      <c r="C1247">
        <f>'BANCO DE DADOS (2)'!A1233</f>
        <v>0</v>
      </c>
      <c r="D1247">
        <f>'BANCO DE DADOS (2)'!D1233</f>
        <v>0</v>
      </c>
      <c r="E1247">
        <f>'BANCO DE DADOS (2)'!E1233</f>
        <v>0</v>
      </c>
      <c r="F1247" s="178">
        <f>'BANCO DE DADOS (2)'!G1233</f>
        <v>0</v>
      </c>
      <c r="G1247">
        <f>'BANCO DE DADOS (2)'!F1233</f>
        <v>0</v>
      </c>
      <c r="H1247">
        <f>'BANCO DE DADOS (2)'!T1233</f>
        <v>0</v>
      </c>
      <c r="I1247">
        <f>'BANCO DE DADOS (2)'!U1233</f>
        <v>0</v>
      </c>
      <c r="J1247">
        <f>'BANCO DE DADOS (2)'!X1233</f>
        <v>0</v>
      </c>
    </row>
    <row r="1248" spans="1:10" x14ac:dyDescent="0.25">
      <c r="A1248">
        <f>'BANCO DE DADOS (2)'!H1234</f>
        <v>0</v>
      </c>
      <c r="B1248">
        <f>'BANCO DE DADOS (2)'!L1234</f>
        <v>0</v>
      </c>
      <c r="C1248">
        <f>'BANCO DE DADOS (2)'!A1234</f>
        <v>0</v>
      </c>
      <c r="D1248">
        <f>'BANCO DE DADOS (2)'!D1234</f>
        <v>0</v>
      </c>
      <c r="E1248">
        <f>'BANCO DE DADOS (2)'!E1234</f>
        <v>0</v>
      </c>
      <c r="F1248" s="178">
        <f>'BANCO DE DADOS (2)'!G1234</f>
        <v>0</v>
      </c>
      <c r="G1248">
        <f>'BANCO DE DADOS (2)'!F1234</f>
        <v>0</v>
      </c>
      <c r="H1248">
        <f>'BANCO DE DADOS (2)'!T1234</f>
        <v>0</v>
      </c>
      <c r="I1248">
        <f>'BANCO DE DADOS (2)'!U1234</f>
        <v>0</v>
      </c>
      <c r="J1248">
        <f>'BANCO DE DADOS (2)'!X1234</f>
        <v>0</v>
      </c>
    </row>
    <row r="1249" spans="1:10" x14ac:dyDescent="0.25">
      <c r="A1249">
        <f>'BANCO DE DADOS (2)'!H1235</f>
        <v>0</v>
      </c>
      <c r="B1249">
        <f>'BANCO DE DADOS (2)'!L1235</f>
        <v>0</v>
      </c>
      <c r="C1249">
        <f>'BANCO DE DADOS (2)'!A1235</f>
        <v>0</v>
      </c>
      <c r="D1249">
        <f>'BANCO DE DADOS (2)'!D1235</f>
        <v>0</v>
      </c>
      <c r="E1249">
        <f>'BANCO DE DADOS (2)'!E1235</f>
        <v>0</v>
      </c>
      <c r="F1249" s="178">
        <f>'BANCO DE DADOS (2)'!G1235</f>
        <v>0</v>
      </c>
      <c r="G1249">
        <f>'BANCO DE DADOS (2)'!F1235</f>
        <v>0</v>
      </c>
      <c r="H1249">
        <f>'BANCO DE DADOS (2)'!T1235</f>
        <v>0</v>
      </c>
      <c r="I1249">
        <f>'BANCO DE DADOS (2)'!U1235</f>
        <v>0</v>
      </c>
      <c r="J1249">
        <f>'BANCO DE DADOS (2)'!X1235</f>
        <v>0</v>
      </c>
    </row>
    <row r="1250" spans="1:10" x14ac:dyDescent="0.25">
      <c r="A1250">
        <f>'BANCO DE DADOS (2)'!H1236</f>
        <v>0</v>
      </c>
      <c r="B1250">
        <f>'BANCO DE DADOS (2)'!L1236</f>
        <v>0</v>
      </c>
      <c r="C1250">
        <f>'BANCO DE DADOS (2)'!A1236</f>
        <v>0</v>
      </c>
      <c r="D1250">
        <f>'BANCO DE DADOS (2)'!D1236</f>
        <v>0</v>
      </c>
      <c r="E1250">
        <f>'BANCO DE DADOS (2)'!E1236</f>
        <v>0</v>
      </c>
      <c r="F1250" s="178">
        <f>'BANCO DE DADOS (2)'!G1236</f>
        <v>0</v>
      </c>
      <c r="G1250">
        <f>'BANCO DE DADOS (2)'!F1236</f>
        <v>0</v>
      </c>
      <c r="H1250">
        <f>'BANCO DE DADOS (2)'!T1236</f>
        <v>0</v>
      </c>
      <c r="I1250">
        <f>'BANCO DE DADOS (2)'!U1236</f>
        <v>0</v>
      </c>
      <c r="J1250">
        <f>'BANCO DE DADOS (2)'!X1236</f>
        <v>0</v>
      </c>
    </row>
    <row r="1251" spans="1:10" x14ac:dyDescent="0.25">
      <c r="A1251">
        <f>'BANCO DE DADOS (2)'!H1237</f>
        <v>0</v>
      </c>
      <c r="B1251">
        <f>'BANCO DE DADOS (2)'!L1237</f>
        <v>0</v>
      </c>
      <c r="C1251">
        <f>'BANCO DE DADOS (2)'!A1237</f>
        <v>0</v>
      </c>
      <c r="D1251">
        <f>'BANCO DE DADOS (2)'!D1237</f>
        <v>0</v>
      </c>
      <c r="E1251">
        <f>'BANCO DE DADOS (2)'!E1237</f>
        <v>0</v>
      </c>
      <c r="F1251" s="178">
        <f>'BANCO DE DADOS (2)'!G1237</f>
        <v>0</v>
      </c>
      <c r="G1251">
        <f>'BANCO DE DADOS (2)'!F1237</f>
        <v>0</v>
      </c>
      <c r="H1251">
        <f>'BANCO DE DADOS (2)'!T1237</f>
        <v>0</v>
      </c>
      <c r="I1251">
        <f>'BANCO DE DADOS (2)'!U1237</f>
        <v>0</v>
      </c>
      <c r="J1251">
        <f>'BANCO DE DADOS (2)'!X1237</f>
        <v>0</v>
      </c>
    </row>
    <row r="1252" spans="1:10" x14ac:dyDescent="0.25">
      <c r="A1252">
        <f>'BANCO DE DADOS (2)'!H1238</f>
        <v>0</v>
      </c>
      <c r="B1252">
        <f>'BANCO DE DADOS (2)'!L1238</f>
        <v>0</v>
      </c>
      <c r="C1252">
        <f>'BANCO DE DADOS (2)'!A1238</f>
        <v>0</v>
      </c>
      <c r="D1252">
        <f>'BANCO DE DADOS (2)'!D1238</f>
        <v>0</v>
      </c>
      <c r="E1252">
        <f>'BANCO DE DADOS (2)'!E1238</f>
        <v>0</v>
      </c>
      <c r="F1252" s="178">
        <f>'BANCO DE DADOS (2)'!G1238</f>
        <v>0</v>
      </c>
      <c r="G1252">
        <f>'BANCO DE DADOS (2)'!F1238</f>
        <v>0</v>
      </c>
      <c r="H1252">
        <f>'BANCO DE DADOS (2)'!T1238</f>
        <v>0</v>
      </c>
      <c r="I1252">
        <f>'BANCO DE DADOS (2)'!U1238</f>
        <v>0</v>
      </c>
      <c r="J1252">
        <f>'BANCO DE DADOS (2)'!X1238</f>
        <v>0</v>
      </c>
    </row>
    <row r="1253" spans="1:10" x14ac:dyDescent="0.25">
      <c r="A1253">
        <f>'BANCO DE DADOS (2)'!H1239</f>
        <v>0</v>
      </c>
      <c r="B1253">
        <f>'BANCO DE DADOS (2)'!L1239</f>
        <v>0</v>
      </c>
      <c r="C1253">
        <f>'BANCO DE DADOS (2)'!A1239</f>
        <v>0</v>
      </c>
      <c r="D1253">
        <f>'BANCO DE DADOS (2)'!D1239</f>
        <v>0</v>
      </c>
      <c r="E1253">
        <f>'BANCO DE DADOS (2)'!E1239</f>
        <v>0</v>
      </c>
      <c r="F1253" s="178">
        <f>'BANCO DE DADOS (2)'!G1239</f>
        <v>0</v>
      </c>
      <c r="G1253">
        <f>'BANCO DE DADOS (2)'!F1239</f>
        <v>0</v>
      </c>
      <c r="H1253">
        <f>'BANCO DE DADOS (2)'!T1239</f>
        <v>0</v>
      </c>
      <c r="I1253">
        <f>'BANCO DE DADOS (2)'!U1239</f>
        <v>0</v>
      </c>
      <c r="J1253">
        <f>'BANCO DE DADOS (2)'!X1239</f>
        <v>0</v>
      </c>
    </row>
    <row r="1254" spans="1:10" x14ac:dyDescent="0.25">
      <c r="A1254">
        <f>'BANCO DE DADOS (2)'!H1240</f>
        <v>0</v>
      </c>
      <c r="B1254">
        <f>'BANCO DE DADOS (2)'!L1240</f>
        <v>0</v>
      </c>
      <c r="C1254">
        <f>'BANCO DE DADOS (2)'!A1240</f>
        <v>0</v>
      </c>
      <c r="D1254">
        <f>'BANCO DE DADOS (2)'!D1240</f>
        <v>0</v>
      </c>
      <c r="E1254">
        <f>'BANCO DE DADOS (2)'!E1240</f>
        <v>0</v>
      </c>
      <c r="F1254" s="178">
        <f>'BANCO DE DADOS (2)'!G1240</f>
        <v>0</v>
      </c>
      <c r="G1254">
        <f>'BANCO DE DADOS (2)'!F1240</f>
        <v>0</v>
      </c>
      <c r="H1254">
        <f>'BANCO DE DADOS (2)'!T1240</f>
        <v>0</v>
      </c>
      <c r="I1254">
        <f>'BANCO DE DADOS (2)'!U1240</f>
        <v>0</v>
      </c>
      <c r="J1254">
        <f>'BANCO DE DADOS (2)'!X1240</f>
        <v>0</v>
      </c>
    </row>
    <row r="1255" spans="1:10" x14ac:dyDescent="0.25">
      <c r="A1255">
        <f>'BANCO DE DADOS (2)'!H1241</f>
        <v>0</v>
      </c>
      <c r="B1255">
        <f>'BANCO DE DADOS (2)'!L1241</f>
        <v>0</v>
      </c>
      <c r="C1255">
        <f>'BANCO DE DADOS (2)'!A1241</f>
        <v>0</v>
      </c>
      <c r="D1255">
        <f>'BANCO DE DADOS (2)'!D1241</f>
        <v>0</v>
      </c>
      <c r="E1255">
        <f>'BANCO DE DADOS (2)'!E1241</f>
        <v>0</v>
      </c>
      <c r="F1255" s="178">
        <f>'BANCO DE DADOS (2)'!G1241</f>
        <v>0</v>
      </c>
      <c r="G1255">
        <f>'BANCO DE DADOS (2)'!F1241</f>
        <v>0</v>
      </c>
      <c r="H1255">
        <f>'BANCO DE DADOS (2)'!T1241</f>
        <v>0</v>
      </c>
      <c r="I1255">
        <f>'BANCO DE DADOS (2)'!U1241</f>
        <v>0</v>
      </c>
      <c r="J1255">
        <f>'BANCO DE DADOS (2)'!X1241</f>
        <v>0</v>
      </c>
    </row>
    <row r="1256" spans="1:10" x14ac:dyDescent="0.25">
      <c r="A1256">
        <f>'BANCO DE DADOS (2)'!H1242</f>
        <v>0</v>
      </c>
      <c r="B1256">
        <f>'BANCO DE DADOS (2)'!L1242</f>
        <v>0</v>
      </c>
      <c r="C1256">
        <f>'BANCO DE DADOS (2)'!A1242</f>
        <v>0</v>
      </c>
      <c r="D1256">
        <f>'BANCO DE DADOS (2)'!D1242</f>
        <v>0</v>
      </c>
      <c r="E1256">
        <f>'BANCO DE DADOS (2)'!E1242</f>
        <v>0</v>
      </c>
      <c r="F1256" s="178">
        <f>'BANCO DE DADOS (2)'!G1242</f>
        <v>0</v>
      </c>
      <c r="G1256">
        <f>'BANCO DE DADOS (2)'!F1242</f>
        <v>0</v>
      </c>
      <c r="H1256">
        <f>'BANCO DE DADOS (2)'!T1242</f>
        <v>0</v>
      </c>
      <c r="I1256">
        <f>'BANCO DE DADOS (2)'!U1242</f>
        <v>0</v>
      </c>
      <c r="J1256">
        <f>'BANCO DE DADOS (2)'!X1242</f>
        <v>0</v>
      </c>
    </row>
    <row r="1257" spans="1:10" x14ac:dyDescent="0.25">
      <c r="A1257">
        <f>'BANCO DE DADOS (2)'!H1243</f>
        <v>0</v>
      </c>
      <c r="B1257">
        <f>'BANCO DE DADOS (2)'!L1243</f>
        <v>0</v>
      </c>
      <c r="C1257">
        <f>'BANCO DE DADOS (2)'!A1243</f>
        <v>0</v>
      </c>
      <c r="D1257">
        <f>'BANCO DE DADOS (2)'!D1243</f>
        <v>0</v>
      </c>
      <c r="E1257">
        <f>'BANCO DE DADOS (2)'!E1243</f>
        <v>0</v>
      </c>
      <c r="F1257" s="178">
        <f>'BANCO DE DADOS (2)'!G1243</f>
        <v>0</v>
      </c>
      <c r="G1257">
        <f>'BANCO DE DADOS (2)'!F1243</f>
        <v>0</v>
      </c>
      <c r="H1257">
        <f>'BANCO DE DADOS (2)'!T1243</f>
        <v>0</v>
      </c>
      <c r="I1257">
        <f>'BANCO DE DADOS (2)'!U1243</f>
        <v>0</v>
      </c>
      <c r="J1257">
        <f>'BANCO DE DADOS (2)'!X1243</f>
        <v>0</v>
      </c>
    </row>
    <row r="1258" spans="1:10" x14ac:dyDescent="0.25">
      <c r="A1258">
        <f>'BANCO DE DADOS (2)'!H1244</f>
        <v>0</v>
      </c>
      <c r="B1258">
        <f>'BANCO DE DADOS (2)'!L1244</f>
        <v>0</v>
      </c>
      <c r="C1258">
        <f>'BANCO DE DADOS (2)'!A1244</f>
        <v>0</v>
      </c>
      <c r="D1258">
        <f>'BANCO DE DADOS (2)'!D1244</f>
        <v>0</v>
      </c>
      <c r="E1258">
        <f>'BANCO DE DADOS (2)'!E1244</f>
        <v>0</v>
      </c>
      <c r="F1258" s="178">
        <f>'BANCO DE DADOS (2)'!G1244</f>
        <v>0</v>
      </c>
      <c r="G1258">
        <f>'BANCO DE DADOS (2)'!F1244</f>
        <v>0</v>
      </c>
      <c r="H1258">
        <f>'BANCO DE DADOS (2)'!T1244</f>
        <v>0</v>
      </c>
      <c r="I1258">
        <f>'BANCO DE DADOS (2)'!U1244</f>
        <v>0</v>
      </c>
      <c r="J1258">
        <f>'BANCO DE DADOS (2)'!X1244</f>
        <v>0</v>
      </c>
    </row>
    <row r="1259" spans="1:10" x14ac:dyDescent="0.25">
      <c r="A1259">
        <f>'BANCO DE DADOS (2)'!H1245</f>
        <v>0</v>
      </c>
      <c r="B1259">
        <f>'BANCO DE DADOS (2)'!L1245</f>
        <v>0</v>
      </c>
      <c r="C1259">
        <f>'BANCO DE DADOS (2)'!A1245</f>
        <v>0</v>
      </c>
      <c r="D1259">
        <f>'BANCO DE DADOS (2)'!D1245</f>
        <v>0</v>
      </c>
      <c r="E1259">
        <f>'BANCO DE DADOS (2)'!E1245</f>
        <v>0</v>
      </c>
      <c r="F1259" s="178">
        <f>'BANCO DE DADOS (2)'!G1245</f>
        <v>0</v>
      </c>
      <c r="G1259">
        <f>'BANCO DE DADOS (2)'!F1245</f>
        <v>0</v>
      </c>
      <c r="H1259">
        <f>'BANCO DE DADOS (2)'!T1245</f>
        <v>0</v>
      </c>
      <c r="I1259">
        <f>'BANCO DE DADOS (2)'!U1245</f>
        <v>0</v>
      </c>
      <c r="J1259">
        <f>'BANCO DE DADOS (2)'!X1245</f>
        <v>0</v>
      </c>
    </row>
    <row r="1260" spans="1:10" x14ac:dyDescent="0.25">
      <c r="A1260">
        <f>'BANCO DE DADOS (2)'!H1246</f>
        <v>0</v>
      </c>
      <c r="B1260">
        <f>'BANCO DE DADOS (2)'!L1246</f>
        <v>0</v>
      </c>
      <c r="C1260">
        <f>'BANCO DE DADOS (2)'!A1246</f>
        <v>0</v>
      </c>
      <c r="D1260">
        <f>'BANCO DE DADOS (2)'!D1246</f>
        <v>0</v>
      </c>
      <c r="E1260">
        <f>'BANCO DE DADOS (2)'!E1246</f>
        <v>0</v>
      </c>
      <c r="F1260" s="178">
        <f>'BANCO DE DADOS (2)'!G1246</f>
        <v>0</v>
      </c>
      <c r="G1260">
        <f>'BANCO DE DADOS (2)'!F1246</f>
        <v>0</v>
      </c>
      <c r="H1260">
        <f>'BANCO DE DADOS (2)'!T1246</f>
        <v>0</v>
      </c>
      <c r="I1260">
        <f>'BANCO DE DADOS (2)'!U1246</f>
        <v>0</v>
      </c>
      <c r="J1260">
        <f>'BANCO DE DADOS (2)'!X1246</f>
        <v>0</v>
      </c>
    </row>
    <row r="1261" spans="1:10" x14ac:dyDescent="0.25">
      <c r="A1261">
        <f>'BANCO DE DADOS (2)'!H1247</f>
        <v>0</v>
      </c>
      <c r="B1261">
        <f>'BANCO DE DADOS (2)'!L1247</f>
        <v>0</v>
      </c>
      <c r="C1261">
        <f>'BANCO DE DADOS (2)'!A1247</f>
        <v>0</v>
      </c>
      <c r="D1261">
        <f>'BANCO DE DADOS (2)'!D1247</f>
        <v>0</v>
      </c>
      <c r="E1261">
        <f>'BANCO DE DADOS (2)'!E1247</f>
        <v>0</v>
      </c>
      <c r="F1261" s="178">
        <f>'BANCO DE DADOS (2)'!G1247</f>
        <v>0</v>
      </c>
      <c r="G1261">
        <f>'BANCO DE DADOS (2)'!F1247</f>
        <v>0</v>
      </c>
      <c r="H1261">
        <f>'BANCO DE DADOS (2)'!T1247</f>
        <v>0</v>
      </c>
      <c r="I1261">
        <f>'BANCO DE DADOS (2)'!U1247</f>
        <v>0</v>
      </c>
      <c r="J1261">
        <f>'BANCO DE DADOS (2)'!X1247</f>
        <v>0</v>
      </c>
    </row>
    <row r="1262" spans="1:10" x14ac:dyDescent="0.25">
      <c r="A1262">
        <f>'BANCO DE DADOS (2)'!H1248</f>
        <v>0</v>
      </c>
      <c r="B1262">
        <f>'BANCO DE DADOS (2)'!L1248</f>
        <v>0</v>
      </c>
      <c r="C1262">
        <f>'BANCO DE DADOS (2)'!A1248</f>
        <v>0</v>
      </c>
      <c r="D1262">
        <f>'BANCO DE DADOS (2)'!D1248</f>
        <v>0</v>
      </c>
      <c r="E1262">
        <f>'BANCO DE DADOS (2)'!E1248</f>
        <v>0</v>
      </c>
      <c r="F1262" s="178">
        <f>'BANCO DE DADOS (2)'!G1248</f>
        <v>0</v>
      </c>
      <c r="G1262">
        <f>'BANCO DE DADOS (2)'!F1248</f>
        <v>0</v>
      </c>
      <c r="H1262">
        <f>'BANCO DE DADOS (2)'!T1248</f>
        <v>0</v>
      </c>
      <c r="I1262">
        <f>'BANCO DE DADOS (2)'!U1248</f>
        <v>0</v>
      </c>
      <c r="J1262">
        <f>'BANCO DE DADOS (2)'!X1248</f>
        <v>0</v>
      </c>
    </row>
    <row r="1263" spans="1:10" x14ac:dyDescent="0.25">
      <c r="A1263">
        <f>'BANCO DE DADOS (2)'!H1249</f>
        <v>0</v>
      </c>
      <c r="B1263">
        <f>'BANCO DE DADOS (2)'!L1249</f>
        <v>0</v>
      </c>
      <c r="C1263">
        <f>'BANCO DE DADOS (2)'!A1249</f>
        <v>0</v>
      </c>
      <c r="D1263">
        <f>'BANCO DE DADOS (2)'!D1249</f>
        <v>0</v>
      </c>
      <c r="E1263">
        <f>'BANCO DE DADOS (2)'!E1249</f>
        <v>0</v>
      </c>
      <c r="F1263" s="178">
        <f>'BANCO DE DADOS (2)'!G1249</f>
        <v>0</v>
      </c>
      <c r="G1263">
        <f>'BANCO DE DADOS (2)'!F1249</f>
        <v>0</v>
      </c>
      <c r="H1263">
        <f>'BANCO DE DADOS (2)'!T1249</f>
        <v>0</v>
      </c>
      <c r="I1263">
        <f>'BANCO DE DADOS (2)'!U1249</f>
        <v>0</v>
      </c>
      <c r="J1263">
        <f>'BANCO DE DADOS (2)'!X1249</f>
        <v>0</v>
      </c>
    </row>
    <row r="1264" spans="1:10" x14ac:dyDescent="0.25">
      <c r="A1264">
        <f>'BANCO DE DADOS (2)'!H1250</f>
        <v>0</v>
      </c>
      <c r="B1264">
        <f>'BANCO DE DADOS (2)'!L1250</f>
        <v>0</v>
      </c>
      <c r="C1264">
        <f>'BANCO DE DADOS (2)'!A1250</f>
        <v>0</v>
      </c>
      <c r="D1264">
        <f>'BANCO DE DADOS (2)'!D1250</f>
        <v>0</v>
      </c>
      <c r="E1264">
        <f>'BANCO DE DADOS (2)'!E1250</f>
        <v>0</v>
      </c>
      <c r="F1264" s="178">
        <f>'BANCO DE DADOS (2)'!G1250</f>
        <v>0</v>
      </c>
      <c r="G1264">
        <f>'BANCO DE DADOS (2)'!F1250</f>
        <v>0</v>
      </c>
      <c r="H1264">
        <f>'BANCO DE DADOS (2)'!T1250</f>
        <v>0</v>
      </c>
      <c r="I1264">
        <f>'BANCO DE DADOS (2)'!U1250</f>
        <v>0</v>
      </c>
      <c r="J1264">
        <f>'BANCO DE DADOS (2)'!X1250</f>
        <v>0</v>
      </c>
    </row>
    <row r="1265" spans="1:10" x14ac:dyDescent="0.25">
      <c r="A1265">
        <f>'BANCO DE DADOS (2)'!H1251</f>
        <v>0</v>
      </c>
      <c r="B1265">
        <f>'BANCO DE DADOS (2)'!L1251</f>
        <v>0</v>
      </c>
      <c r="C1265">
        <f>'BANCO DE DADOS (2)'!A1251</f>
        <v>0</v>
      </c>
      <c r="D1265">
        <f>'BANCO DE DADOS (2)'!D1251</f>
        <v>0</v>
      </c>
      <c r="E1265">
        <f>'BANCO DE DADOS (2)'!E1251</f>
        <v>0</v>
      </c>
      <c r="F1265" s="178">
        <f>'BANCO DE DADOS (2)'!G1251</f>
        <v>0</v>
      </c>
      <c r="G1265">
        <f>'BANCO DE DADOS (2)'!F1251</f>
        <v>0</v>
      </c>
      <c r="H1265">
        <f>'BANCO DE DADOS (2)'!T1251</f>
        <v>0</v>
      </c>
      <c r="I1265">
        <f>'BANCO DE DADOS (2)'!U1251</f>
        <v>0</v>
      </c>
      <c r="J1265">
        <f>'BANCO DE DADOS (2)'!X1251</f>
        <v>0</v>
      </c>
    </row>
    <row r="1266" spans="1:10" x14ac:dyDescent="0.25">
      <c r="A1266">
        <f>'BANCO DE DADOS (2)'!H1252</f>
        <v>0</v>
      </c>
      <c r="B1266">
        <f>'BANCO DE DADOS (2)'!L1252</f>
        <v>0</v>
      </c>
      <c r="C1266">
        <f>'BANCO DE DADOS (2)'!A1252</f>
        <v>0</v>
      </c>
      <c r="D1266">
        <f>'BANCO DE DADOS (2)'!D1252</f>
        <v>0</v>
      </c>
      <c r="E1266">
        <f>'BANCO DE DADOS (2)'!E1252</f>
        <v>0</v>
      </c>
      <c r="F1266" s="178">
        <f>'BANCO DE DADOS (2)'!G1252</f>
        <v>0</v>
      </c>
      <c r="G1266">
        <f>'BANCO DE DADOS (2)'!F1252</f>
        <v>0</v>
      </c>
      <c r="H1266">
        <f>'BANCO DE DADOS (2)'!T1252</f>
        <v>0</v>
      </c>
      <c r="I1266">
        <f>'BANCO DE DADOS (2)'!U1252</f>
        <v>0</v>
      </c>
      <c r="J1266">
        <f>'BANCO DE DADOS (2)'!X1252</f>
        <v>0</v>
      </c>
    </row>
    <row r="1267" spans="1:10" x14ac:dyDescent="0.25">
      <c r="A1267">
        <f>'BANCO DE DADOS (2)'!H1253</f>
        <v>0</v>
      </c>
      <c r="B1267">
        <f>'BANCO DE DADOS (2)'!L1253</f>
        <v>0</v>
      </c>
      <c r="C1267">
        <f>'BANCO DE DADOS (2)'!A1253</f>
        <v>0</v>
      </c>
      <c r="D1267">
        <f>'BANCO DE DADOS (2)'!D1253</f>
        <v>0</v>
      </c>
      <c r="E1267">
        <f>'BANCO DE DADOS (2)'!E1253</f>
        <v>0</v>
      </c>
      <c r="F1267" s="178">
        <f>'BANCO DE DADOS (2)'!G1253</f>
        <v>0</v>
      </c>
      <c r="G1267">
        <f>'BANCO DE DADOS (2)'!F1253</f>
        <v>0</v>
      </c>
      <c r="H1267">
        <f>'BANCO DE DADOS (2)'!T1253</f>
        <v>0</v>
      </c>
      <c r="I1267">
        <f>'BANCO DE DADOS (2)'!U1253</f>
        <v>0</v>
      </c>
      <c r="J1267">
        <f>'BANCO DE DADOS (2)'!X1253</f>
        <v>0</v>
      </c>
    </row>
    <row r="1268" spans="1:10" x14ac:dyDescent="0.25">
      <c r="A1268">
        <f>'BANCO DE DADOS (2)'!H1254</f>
        <v>0</v>
      </c>
      <c r="B1268">
        <f>'BANCO DE DADOS (2)'!L1254</f>
        <v>0</v>
      </c>
      <c r="C1268">
        <f>'BANCO DE DADOS (2)'!A1254</f>
        <v>0</v>
      </c>
      <c r="D1268">
        <f>'BANCO DE DADOS (2)'!D1254</f>
        <v>0</v>
      </c>
      <c r="E1268">
        <f>'BANCO DE DADOS (2)'!E1254</f>
        <v>0</v>
      </c>
      <c r="F1268" s="178">
        <f>'BANCO DE DADOS (2)'!G1254</f>
        <v>0</v>
      </c>
      <c r="G1268">
        <f>'BANCO DE DADOS (2)'!F1254</f>
        <v>0</v>
      </c>
      <c r="H1268">
        <f>'BANCO DE DADOS (2)'!T1254</f>
        <v>0</v>
      </c>
      <c r="I1268">
        <f>'BANCO DE DADOS (2)'!U1254</f>
        <v>0</v>
      </c>
      <c r="J1268">
        <f>'BANCO DE DADOS (2)'!X1254</f>
        <v>0</v>
      </c>
    </row>
    <row r="1269" spans="1:10" x14ac:dyDescent="0.25">
      <c r="A1269">
        <f>'BANCO DE DADOS (2)'!H1255</f>
        <v>0</v>
      </c>
      <c r="B1269">
        <f>'BANCO DE DADOS (2)'!L1255</f>
        <v>0</v>
      </c>
      <c r="C1269">
        <f>'BANCO DE DADOS (2)'!A1255</f>
        <v>0</v>
      </c>
      <c r="D1269">
        <f>'BANCO DE DADOS (2)'!D1255</f>
        <v>0</v>
      </c>
      <c r="E1269">
        <f>'BANCO DE DADOS (2)'!E1255</f>
        <v>0</v>
      </c>
      <c r="F1269" s="178">
        <f>'BANCO DE DADOS (2)'!G1255</f>
        <v>0</v>
      </c>
      <c r="G1269">
        <f>'BANCO DE DADOS (2)'!F1255</f>
        <v>0</v>
      </c>
      <c r="H1269">
        <f>'BANCO DE DADOS (2)'!T1255</f>
        <v>0</v>
      </c>
      <c r="I1269">
        <f>'BANCO DE DADOS (2)'!U1255</f>
        <v>0</v>
      </c>
      <c r="J1269">
        <f>'BANCO DE DADOS (2)'!X1255</f>
        <v>0</v>
      </c>
    </row>
    <row r="1270" spans="1:10" x14ac:dyDescent="0.25">
      <c r="A1270">
        <f>'BANCO DE DADOS (2)'!H1256</f>
        <v>0</v>
      </c>
      <c r="B1270">
        <f>'BANCO DE DADOS (2)'!L1256</f>
        <v>0</v>
      </c>
      <c r="C1270">
        <f>'BANCO DE DADOS (2)'!A1256</f>
        <v>0</v>
      </c>
      <c r="D1270">
        <f>'BANCO DE DADOS (2)'!D1256</f>
        <v>0</v>
      </c>
      <c r="E1270">
        <f>'BANCO DE DADOS (2)'!E1256</f>
        <v>0</v>
      </c>
      <c r="F1270" s="178">
        <f>'BANCO DE DADOS (2)'!G1256</f>
        <v>0</v>
      </c>
      <c r="G1270">
        <f>'BANCO DE DADOS (2)'!F1256</f>
        <v>0</v>
      </c>
      <c r="H1270">
        <f>'BANCO DE DADOS (2)'!T1256</f>
        <v>0</v>
      </c>
      <c r="I1270">
        <f>'BANCO DE DADOS (2)'!U1256</f>
        <v>0</v>
      </c>
      <c r="J1270">
        <f>'BANCO DE DADOS (2)'!X1256</f>
        <v>0</v>
      </c>
    </row>
    <row r="1271" spans="1:10" x14ac:dyDescent="0.25">
      <c r="A1271">
        <f>'BANCO DE DADOS (2)'!H1257</f>
        <v>0</v>
      </c>
      <c r="B1271">
        <f>'BANCO DE DADOS (2)'!L1257</f>
        <v>0</v>
      </c>
      <c r="C1271">
        <f>'BANCO DE DADOS (2)'!A1257</f>
        <v>0</v>
      </c>
      <c r="D1271">
        <f>'BANCO DE DADOS (2)'!D1257</f>
        <v>0</v>
      </c>
      <c r="E1271">
        <f>'BANCO DE DADOS (2)'!E1257</f>
        <v>0</v>
      </c>
      <c r="F1271" s="178">
        <f>'BANCO DE DADOS (2)'!G1257</f>
        <v>0</v>
      </c>
      <c r="G1271">
        <f>'BANCO DE DADOS (2)'!F1257</f>
        <v>0</v>
      </c>
      <c r="H1271">
        <f>'BANCO DE DADOS (2)'!T1257</f>
        <v>0</v>
      </c>
      <c r="I1271">
        <f>'BANCO DE DADOS (2)'!U1257</f>
        <v>0</v>
      </c>
      <c r="J1271">
        <f>'BANCO DE DADOS (2)'!X1257</f>
        <v>0</v>
      </c>
    </row>
    <row r="1272" spans="1:10" x14ac:dyDescent="0.25">
      <c r="A1272">
        <f>'BANCO DE DADOS (2)'!H1258</f>
        <v>0</v>
      </c>
      <c r="B1272">
        <f>'BANCO DE DADOS (2)'!L1258</f>
        <v>0</v>
      </c>
      <c r="C1272">
        <f>'BANCO DE DADOS (2)'!A1258</f>
        <v>0</v>
      </c>
      <c r="D1272">
        <f>'BANCO DE DADOS (2)'!D1258</f>
        <v>0</v>
      </c>
      <c r="E1272">
        <f>'BANCO DE DADOS (2)'!E1258</f>
        <v>0</v>
      </c>
      <c r="F1272" s="178">
        <f>'BANCO DE DADOS (2)'!G1258</f>
        <v>0</v>
      </c>
      <c r="G1272">
        <f>'BANCO DE DADOS (2)'!F1258</f>
        <v>0</v>
      </c>
      <c r="H1272">
        <f>'BANCO DE DADOS (2)'!T1258</f>
        <v>0</v>
      </c>
      <c r="I1272">
        <f>'BANCO DE DADOS (2)'!U1258</f>
        <v>0</v>
      </c>
      <c r="J1272">
        <f>'BANCO DE DADOS (2)'!X1258</f>
        <v>0</v>
      </c>
    </row>
    <row r="1273" spans="1:10" x14ac:dyDescent="0.25">
      <c r="A1273">
        <f>'BANCO DE DADOS (2)'!H1259</f>
        <v>0</v>
      </c>
      <c r="B1273">
        <f>'BANCO DE DADOS (2)'!L1259</f>
        <v>0</v>
      </c>
      <c r="C1273">
        <f>'BANCO DE DADOS (2)'!A1259</f>
        <v>0</v>
      </c>
      <c r="D1273">
        <f>'BANCO DE DADOS (2)'!D1259</f>
        <v>0</v>
      </c>
      <c r="E1273">
        <f>'BANCO DE DADOS (2)'!E1259</f>
        <v>0</v>
      </c>
      <c r="F1273" s="178">
        <f>'BANCO DE DADOS (2)'!G1259</f>
        <v>0</v>
      </c>
      <c r="G1273">
        <f>'BANCO DE DADOS (2)'!F1259</f>
        <v>0</v>
      </c>
      <c r="H1273">
        <f>'BANCO DE DADOS (2)'!T1259</f>
        <v>0</v>
      </c>
      <c r="I1273">
        <f>'BANCO DE DADOS (2)'!U1259</f>
        <v>0</v>
      </c>
      <c r="J1273">
        <f>'BANCO DE DADOS (2)'!X1259</f>
        <v>0</v>
      </c>
    </row>
    <row r="1274" spans="1:10" x14ac:dyDescent="0.25">
      <c r="A1274">
        <f>'BANCO DE DADOS (2)'!H1260</f>
        <v>0</v>
      </c>
      <c r="B1274">
        <f>'BANCO DE DADOS (2)'!L1260</f>
        <v>0</v>
      </c>
      <c r="C1274">
        <f>'BANCO DE DADOS (2)'!A1260</f>
        <v>0</v>
      </c>
      <c r="D1274">
        <f>'BANCO DE DADOS (2)'!D1260</f>
        <v>0</v>
      </c>
      <c r="E1274">
        <f>'BANCO DE DADOS (2)'!E1260</f>
        <v>0</v>
      </c>
      <c r="F1274" s="178">
        <f>'BANCO DE DADOS (2)'!G1260</f>
        <v>0</v>
      </c>
      <c r="G1274">
        <f>'BANCO DE DADOS (2)'!F1260</f>
        <v>0</v>
      </c>
      <c r="H1274">
        <f>'BANCO DE DADOS (2)'!T1260</f>
        <v>0</v>
      </c>
      <c r="I1274">
        <f>'BANCO DE DADOS (2)'!U1260</f>
        <v>0</v>
      </c>
      <c r="J1274">
        <f>'BANCO DE DADOS (2)'!X1260</f>
        <v>0</v>
      </c>
    </row>
    <row r="1275" spans="1:10" x14ac:dyDescent="0.25">
      <c r="A1275">
        <f>'BANCO DE DADOS (2)'!H1261</f>
        <v>0</v>
      </c>
      <c r="B1275">
        <f>'BANCO DE DADOS (2)'!L1261</f>
        <v>0</v>
      </c>
      <c r="C1275">
        <f>'BANCO DE DADOS (2)'!A1261</f>
        <v>0</v>
      </c>
      <c r="D1275">
        <f>'BANCO DE DADOS (2)'!D1261</f>
        <v>0</v>
      </c>
      <c r="E1275">
        <f>'BANCO DE DADOS (2)'!E1261</f>
        <v>0</v>
      </c>
      <c r="F1275" s="178">
        <f>'BANCO DE DADOS (2)'!G1261</f>
        <v>0</v>
      </c>
      <c r="G1275">
        <f>'BANCO DE DADOS (2)'!F1261</f>
        <v>0</v>
      </c>
      <c r="H1275">
        <f>'BANCO DE DADOS (2)'!T1261</f>
        <v>0</v>
      </c>
      <c r="I1275">
        <f>'BANCO DE DADOS (2)'!U1261</f>
        <v>0</v>
      </c>
      <c r="J1275">
        <f>'BANCO DE DADOS (2)'!X1261</f>
        <v>0</v>
      </c>
    </row>
    <row r="1276" spans="1:10" x14ac:dyDescent="0.25">
      <c r="A1276">
        <f>'BANCO DE DADOS (2)'!H1262</f>
        <v>0</v>
      </c>
      <c r="B1276">
        <f>'BANCO DE DADOS (2)'!L1262</f>
        <v>0</v>
      </c>
      <c r="C1276">
        <f>'BANCO DE DADOS (2)'!A1262</f>
        <v>0</v>
      </c>
      <c r="D1276">
        <f>'BANCO DE DADOS (2)'!D1262</f>
        <v>0</v>
      </c>
      <c r="E1276">
        <f>'BANCO DE DADOS (2)'!E1262</f>
        <v>0</v>
      </c>
      <c r="F1276" s="178">
        <f>'BANCO DE DADOS (2)'!G1262</f>
        <v>0</v>
      </c>
      <c r="G1276">
        <f>'BANCO DE DADOS (2)'!F1262</f>
        <v>0</v>
      </c>
      <c r="H1276">
        <f>'BANCO DE DADOS (2)'!T1262</f>
        <v>0</v>
      </c>
      <c r="I1276">
        <f>'BANCO DE DADOS (2)'!U1262</f>
        <v>0</v>
      </c>
      <c r="J1276">
        <f>'BANCO DE DADOS (2)'!X1262</f>
        <v>0</v>
      </c>
    </row>
    <row r="1277" spans="1:10" x14ac:dyDescent="0.25">
      <c r="A1277">
        <f>'BANCO DE DADOS (2)'!H1263</f>
        <v>0</v>
      </c>
      <c r="B1277">
        <f>'BANCO DE DADOS (2)'!L1263</f>
        <v>0</v>
      </c>
      <c r="C1277">
        <f>'BANCO DE DADOS (2)'!A1263</f>
        <v>0</v>
      </c>
      <c r="D1277">
        <f>'BANCO DE DADOS (2)'!D1263</f>
        <v>0</v>
      </c>
      <c r="E1277">
        <f>'BANCO DE DADOS (2)'!E1263</f>
        <v>0</v>
      </c>
      <c r="F1277" s="178">
        <f>'BANCO DE DADOS (2)'!G1263</f>
        <v>0</v>
      </c>
      <c r="G1277">
        <f>'BANCO DE DADOS (2)'!F1263</f>
        <v>0</v>
      </c>
      <c r="H1277">
        <f>'BANCO DE DADOS (2)'!T1263</f>
        <v>0</v>
      </c>
      <c r="I1277">
        <f>'BANCO DE DADOS (2)'!U1263</f>
        <v>0</v>
      </c>
      <c r="J1277">
        <f>'BANCO DE DADOS (2)'!X1263</f>
        <v>0</v>
      </c>
    </row>
    <row r="1278" spans="1:10" x14ac:dyDescent="0.25">
      <c r="A1278">
        <f>'BANCO DE DADOS (2)'!H1264</f>
        <v>0</v>
      </c>
      <c r="B1278">
        <f>'BANCO DE DADOS (2)'!L1264</f>
        <v>0</v>
      </c>
      <c r="C1278">
        <f>'BANCO DE DADOS (2)'!A1264</f>
        <v>0</v>
      </c>
      <c r="D1278">
        <f>'BANCO DE DADOS (2)'!D1264</f>
        <v>0</v>
      </c>
      <c r="E1278">
        <f>'BANCO DE DADOS (2)'!E1264</f>
        <v>0</v>
      </c>
      <c r="F1278" s="178">
        <f>'BANCO DE DADOS (2)'!G1264</f>
        <v>0</v>
      </c>
      <c r="G1278">
        <f>'BANCO DE DADOS (2)'!F1264</f>
        <v>0</v>
      </c>
      <c r="H1278">
        <f>'BANCO DE DADOS (2)'!T1264</f>
        <v>0</v>
      </c>
      <c r="I1278">
        <f>'BANCO DE DADOS (2)'!U1264</f>
        <v>0</v>
      </c>
      <c r="J1278">
        <f>'BANCO DE DADOS (2)'!X1264</f>
        <v>0</v>
      </c>
    </row>
    <row r="1279" spans="1:10" x14ac:dyDescent="0.25">
      <c r="A1279">
        <f>'BANCO DE DADOS (2)'!H1265</f>
        <v>0</v>
      </c>
      <c r="B1279">
        <f>'BANCO DE DADOS (2)'!L1265</f>
        <v>0</v>
      </c>
      <c r="C1279">
        <f>'BANCO DE DADOS (2)'!A1265</f>
        <v>0</v>
      </c>
      <c r="D1279">
        <f>'BANCO DE DADOS (2)'!D1265</f>
        <v>0</v>
      </c>
      <c r="E1279">
        <f>'BANCO DE DADOS (2)'!E1265</f>
        <v>0</v>
      </c>
      <c r="F1279" s="178">
        <f>'BANCO DE DADOS (2)'!G1265</f>
        <v>0</v>
      </c>
      <c r="G1279">
        <f>'BANCO DE DADOS (2)'!F1265</f>
        <v>0</v>
      </c>
      <c r="H1279">
        <f>'BANCO DE DADOS (2)'!T1265</f>
        <v>0</v>
      </c>
      <c r="I1279">
        <f>'BANCO DE DADOS (2)'!U1265</f>
        <v>0</v>
      </c>
      <c r="J1279">
        <f>'BANCO DE DADOS (2)'!X1265</f>
        <v>0</v>
      </c>
    </row>
    <row r="1280" spans="1:10" x14ac:dyDescent="0.25">
      <c r="A1280">
        <f>'BANCO DE DADOS (2)'!H1266</f>
        <v>0</v>
      </c>
      <c r="B1280">
        <f>'BANCO DE DADOS (2)'!L1266</f>
        <v>0</v>
      </c>
      <c r="C1280">
        <f>'BANCO DE DADOS (2)'!A1266</f>
        <v>0</v>
      </c>
      <c r="D1280">
        <f>'BANCO DE DADOS (2)'!D1266</f>
        <v>0</v>
      </c>
      <c r="E1280">
        <f>'BANCO DE DADOS (2)'!E1266</f>
        <v>0</v>
      </c>
      <c r="F1280" s="178">
        <f>'BANCO DE DADOS (2)'!G1266</f>
        <v>0</v>
      </c>
      <c r="G1280">
        <f>'BANCO DE DADOS (2)'!F1266</f>
        <v>0</v>
      </c>
      <c r="H1280">
        <f>'BANCO DE DADOS (2)'!T1266</f>
        <v>0</v>
      </c>
      <c r="I1280">
        <f>'BANCO DE DADOS (2)'!U1266</f>
        <v>0</v>
      </c>
      <c r="J1280">
        <f>'BANCO DE DADOS (2)'!X1266</f>
        <v>0</v>
      </c>
    </row>
    <row r="1281" spans="1:10" x14ac:dyDescent="0.25">
      <c r="A1281">
        <f>'BANCO DE DADOS (2)'!H1267</f>
        <v>0</v>
      </c>
      <c r="B1281">
        <f>'BANCO DE DADOS (2)'!L1267</f>
        <v>0</v>
      </c>
      <c r="C1281">
        <f>'BANCO DE DADOS (2)'!A1267</f>
        <v>0</v>
      </c>
      <c r="D1281">
        <f>'BANCO DE DADOS (2)'!D1267</f>
        <v>0</v>
      </c>
      <c r="E1281">
        <f>'BANCO DE DADOS (2)'!E1267</f>
        <v>0</v>
      </c>
      <c r="F1281" s="178">
        <f>'BANCO DE DADOS (2)'!G1267</f>
        <v>0</v>
      </c>
      <c r="G1281">
        <f>'BANCO DE DADOS (2)'!F1267</f>
        <v>0</v>
      </c>
      <c r="H1281">
        <f>'BANCO DE DADOS (2)'!T1267</f>
        <v>0</v>
      </c>
      <c r="I1281">
        <f>'BANCO DE DADOS (2)'!U1267</f>
        <v>0</v>
      </c>
      <c r="J1281">
        <f>'BANCO DE DADOS (2)'!X1267</f>
        <v>0</v>
      </c>
    </row>
    <row r="1282" spans="1:10" x14ac:dyDescent="0.25">
      <c r="A1282">
        <f>'BANCO DE DADOS (2)'!H1268</f>
        <v>0</v>
      </c>
      <c r="B1282">
        <f>'BANCO DE DADOS (2)'!L1268</f>
        <v>0</v>
      </c>
      <c r="C1282">
        <f>'BANCO DE DADOS (2)'!A1268</f>
        <v>0</v>
      </c>
      <c r="D1282">
        <f>'BANCO DE DADOS (2)'!D1268</f>
        <v>0</v>
      </c>
      <c r="E1282">
        <f>'BANCO DE DADOS (2)'!E1268</f>
        <v>0</v>
      </c>
      <c r="F1282" s="178">
        <f>'BANCO DE DADOS (2)'!G1268</f>
        <v>0</v>
      </c>
      <c r="G1282">
        <f>'BANCO DE DADOS (2)'!F1268</f>
        <v>0</v>
      </c>
      <c r="H1282">
        <f>'BANCO DE DADOS (2)'!T1268</f>
        <v>0</v>
      </c>
      <c r="I1282">
        <f>'BANCO DE DADOS (2)'!U1268</f>
        <v>0</v>
      </c>
      <c r="J1282">
        <f>'BANCO DE DADOS (2)'!X1268</f>
        <v>0</v>
      </c>
    </row>
    <row r="1283" spans="1:10" x14ac:dyDescent="0.25">
      <c r="A1283">
        <f>'BANCO DE DADOS (2)'!H1269</f>
        <v>0</v>
      </c>
      <c r="B1283">
        <f>'BANCO DE DADOS (2)'!L1269</f>
        <v>0</v>
      </c>
      <c r="C1283">
        <f>'BANCO DE DADOS (2)'!A1269</f>
        <v>0</v>
      </c>
      <c r="D1283">
        <f>'BANCO DE DADOS (2)'!D1269</f>
        <v>0</v>
      </c>
      <c r="E1283">
        <f>'BANCO DE DADOS (2)'!E1269</f>
        <v>0</v>
      </c>
      <c r="F1283" s="178">
        <f>'BANCO DE DADOS (2)'!G1269</f>
        <v>0</v>
      </c>
      <c r="G1283">
        <f>'BANCO DE DADOS (2)'!F1269</f>
        <v>0</v>
      </c>
      <c r="H1283">
        <f>'BANCO DE DADOS (2)'!T1269</f>
        <v>0</v>
      </c>
      <c r="I1283">
        <f>'BANCO DE DADOS (2)'!U1269</f>
        <v>0</v>
      </c>
      <c r="J1283">
        <f>'BANCO DE DADOS (2)'!X1269</f>
        <v>0</v>
      </c>
    </row>
    <row r="1284" spans="1:10" x14ac:dyDescent="0.25">
      <c r="A1284">
        <f>'BANCO DE DADOS (2)'!H1270</f>
        <v>0</v>
      </c>
      <c r="B1284">
        <f>'BANCO DE DADOS (2)'!L1270</f>
        <v>0</v>
      </c>
      <c r="C1284">
        <f>'BANCO DE DADOS (2)'!A1270</f>
        <v>0</v>
      </c>
      <c r="D1284">
        <f>'BANCO DE DADOS (2)'!D1270</f>
        <v>0</v>
      </c>
      <c r="E1284">
        <f>'BANCO DE DADOS (2)'!E1270</f>
        <v>0</v>
      </c>
      <c r="F1284" s="178">
        <f>'BANCO DE DADOS (2)'!G1270</f>
        <v>0</v>
      </c>
      <c r="G1284">
        <f>'BANCO DE DADOS (2)'!F1270</f>
        <v>0</v>
      </c>
      <c r="H1284">
        <f>'BANCO DE DADOS (2)'!T1270</f>
        <v>0</v>
      </c>
      <c r="I1284">
        <f>'BANCO DE DADOS (2)'!U1270</f>
        <v>0</v>
      </c>
      <c r="J1284">
        <f>'BANCO DE DADOS (2)'!X1270</f>
        <v>0</v>
      </c>
    </row>
    <row r="1285" spans="1:10" x14ac:dyDescent="0.25">
      <c r="A1285">
        <f>'BANCO DE DADOS (2)'!H1271</f>
        <v>0</v>
      </c>
      <c r="B1285">
        <f>'BANCO DE DADOS (2)'!L1271</f>
        <v>0</v>
      </c>
      <c r="C1285">
        <f>'BANCO DE DADOS (2)'!A1271</f>
        <v>0</v>
      </c>
      <c r="D1285">
        <f>'BANCO DE DADOS (2)'!D1271</f>
        <v>0</v>
      </c>
      <c r="E1285">
        <f>'BANCO DE DADOS (2)'!E1271</f>
        <v>0</v>
      </c>
      <c r="F1285" s="178">
        <f>'BANCO DE DADOS (2)'!G1271</f>
        <v>0</v>
      </c>
      <c r="G1285">
        <f>'BANCO DE DADOS (2)'!F1271</f>
        <v>0</v>
      </c>
      <c r="H1285">
        <f>'BANCO DE DADOS (2)'!T1271</f>
        <v>0</v>
      </c>
      <c r="I1285">
        <f>'BANCO DE DADOS (2)'!U1271</f>
        <v>0</v>
      </c>
      <c r="J1285">
        <f>'BANCO DE DADOS (2)'!X1271</f>
        <v>0</v>
      </c>
    </row>
    <row r="1286" spans="1:10" x14ac:dyDescent="0.25">
      <c r="A1286">
        <f>'BANCO DE DADOS (2)'!H1272</f>
        <v>0</v>
      </c>
      <c r="B1286">
        <f>'BANCO DE DADOS (2)'!L1272</f>
        <v>0</v>
      </c>
      <c r="C1286">
        <f>'BANCO DE DADOS (2)'!A1272</f>
        <v>0</v>
      </c>
      <c r="D1286">
        <f>'BANCO DE DADOS (2)'!D1272</f>
        <v>0</v>
      </c>
      <c r="E1286">
        <f>'BANCO DE DADOS (2)'!E1272</f>
        <v>0</v>
      </c>
      <c r="F1286" s="178">
        <f>'BANCO DE DADOS (2)'!G1272</f>
        <v>0</v>
      </c>
      <c r="G1286">
        <f>'BANCO DE DADOS (2)'!F1272</f>
        <v>0</v>
      </c>
      <c r="H1286">
        <f>'BANCO DE DADOS (2)'!T1272</f>
        <v>0</v>
      </c>
      <c r="I1286">
        <f>'BANCO DE DADOS (2)'!U1272</f>
        <v>0</v>
      </c>
      <c r="J1286">
        <f>'BANCO DE DADOS (2)'!X1272</f>
        <v>0</v>
      </c>
    </row>
    <row r="1287" spans="1:10" x14ac:dyDescent="0.25">
      <c r="A1287">
        <f>'BANCO DE DADOS (2)'!H1273</f>
        <v>0</v>
      </c>
      <c r="B1287">
        <f>'BANCO DE DADOS (2)'!L1273</f>
        <v>0</v>
      </c>
      <c r="C1287">
        <f>'BANCO DE DADOS (2)'!A1273</f>
        <v>0</v>
      </c>
      <c r="D1287">
        <f>'BANCO DE DADOS (2)'!D1273</f>
        <v>0</v>
      </c>
      <c r="E1287">
        <f>'BANCO DE DADOS (2)'!E1273</f>
        <v>0</v>
      </c>
      <c r="F1287" s="178">
        <f>'BANCO DE DADOS (2)'!G1273</f>
        <v>0</v>
      </c>
      <c r="G1287">
        <f>'BANCO DE DADOS (2)'!F1273</f>
        <v>0</v>
      </c>
      <c r="H1287">
        <f>'BANCO DE DADOS (2)'!T1273</f>
        <v>0</v>
      </c>
      <c r="I1287">
        <f>'BANCO DE DADOS (2)'!U1273</f>
        <v>0</v>
      </c>
      <c r="J1287">
        <f>'BANCO DE DADOS (2)'!X1273</f>
        <v>0</v>
      </c>
    </row>
    <row r="1288" spans="1:10" x14ac:dyDescent="0.25">
      <c r="A1288">
        <f>'BANCO DE DADOS (2)'!H1274</f>
        <v>0</v>
      </c>
      <c r="B1288">
        <f>'BANCO DE DADOS (2)'!L1274</f>
        <v>0</v>
      </c>
      <c r="C1288">
        <f>'BANCO DE DADOS (2)'!A1274</f>
        <v>0</v>
      </c>
      <c r="D1288">
        <f>'BANCO DE DADOS (2)'!D1274</f>
        <v>0</v>
      </c>
      <c r="E1288">
        <f>'BANCO DE DADOS (2)'!E1274</f>
        <v>0</v>
      </c>
      <c r="F1288" s="178">
        <f>'BANCO DE DADOS (2)'!G1274</f>
        <v>0</v>
      </c>
      <c r="G1288">
        <f>'BANCO DE DADOS (2)'!F1274</f>
        <v>0</v>
      </c>
      <c r="H1288">
        <f>'BANCO DE DADOS (2)'!T1274</f>
        <v>0</v>
      </c>
      <c r="I1288">
        <f>'BANCO DE DADOS (2)'!U1274</f>
        <v>0</v>
      </c>
      <c r="J1288">
        <f>'BANCO DE DADOS (2)'!X1274</f>
        <v>0</v>
      </c>
    </row>
    <row r="1289" spans="1:10" x14ac:dyDescent="0.25">
      <c r="A1289">
        <f>'BANCO DE DADOS (2)'!H1275</f>
        <v>0</v>
      </c>
      <c r="B1289">
        <f>'BANCO DE DADOS (2)'!L1275</f>
        <v>0</v>
      </c>
      <c r="C1289">
        <f>'BANCO DE DADOS (2)'!A1275</f>
        <v>0</v>
      </c>
      <c r="D1289">
        <f>'BANCO DE DADOS (2)'!D1275</f>
        <v>0</v>
      </c>
      <c r="E1289">
        <f>'BANCO DE DADOS (2)'!E1275</f>
        <v>0</v>
      </c>
      <c r="F1289" s="178">
        <f>'BANCO DE DADOS (2)'!G1275</f>
        <v>0</v>
      </c>
      <c r="G1289">
        <f>'BANCO DE DADOS (2)'!F1275</f>
        <v>0</v>
      </c>
      <c r="H1289">
        <f>'BANCO DE DADOS (2)'!T1275</f>
        <v>0</v>
      </c>
      <c r="I1289">
        <f>'BANCO DE DADOS (2)'!U1275</f>
        <v>0</v>
      </c>
      <c r="J1289">
        <f>'BANCO DE DADOS (2)'!X1275</f>
        <v>0</v>
      </c>
    </row>
    <row r="1290" spans="1:10" x14ac:dyDescent="0.25">
      <c r="A1290">
        <f>'BANCO DE DADOS (2)'!H1276</f>
        <v>0</v>
      </c>
      <c r="B1290">
        <f>'BANCO DE DADOS (2)'!L1276</f>
        <v>0</v>
      </c>
      <c r="C1290">
        <f>'BANCO DE DADOS (2)'!A1276</f>
        <v>0</v>
      </c>
      <c r="D1290">
        <f>'BANCO DE DADOS (2)'!D1276</f>
        <v>0</v>
      </c>
      <c r="E1290">
        <f>'BANCO DE DADOS (2)'!E1276</f>
        <v>0</v>
      </c>
      <c r="F1290" s="178">
        <f>'BANCO DE DADOS (2)'!G1276</f>
        <v>0</v>
      </c>
      <c r="G1290">
        <f>'BANCO DE DADOS (2)'!F1276</f>
        <v>0</v>
      </c>
      <c r="H1290">
        <f>'BANCO DE DADOS (2)'!T1276</f>
        <v>0</v>
      </c>
      <c r="I1290">
        <f>'BANCO DE DADOS (2)'!U1276</f>
        <v>0</v>
      </c>
      <c r="J1290">
        <f>'BANCO DE DADOS (2)'!X1276</f>
        <v>0</v>
      </c>
    </row>
    <row r="1291" spans="1:10" x14ac:dyDescent="0.25">
      <c r="A1291">
        <f>'BANCO DE DADOS (2)'!H1277</f>
        <v>0</v>
      </c>
      <c r="B1291">
        <f>'BANCO DE DADOS (2)'!L1277</f>
        <v>0</v>
      </c>
      <c r="C1291">
        <f>'BANCO DE DADOS (2)'!A1277</f>
        <v>0</v>
      </c>
      <c r="D1291">
        <f>'BANCO DE DADOS (2)'!D1277</f>
        <v>0</v>
      </c>
      <c r="E1291">
        <f>'BANCO DE DADOS (2)'!E1277</f>
        <v>0</v>
      </c>
      <c r="F1291" s="178">
        <f>'BANCO DE DADOS (2)'!G1277</f>
        <v>0</v>
      </c>
      <c r="G1291">
        <f>'BANCO DE DADOS (2)'!F1277</f>
        <v>0</v>
      </c>
      <c r="H1291">
        <f>'BANCO DE DADOS (2)'!T1277</f>
        <v>0</v>
      </c>
      <c r="I1291">
        <f>'BANCO DE DADOS (2)'!U1277</f>
        <v>0</v>
      </c>
      <c r="J1291">
        <f>'BANCO DE DADOS (2)'!X1277</f>
        <v>0</v>
      </c>
    </row>
    <row r="1292" spans="1:10" x14ac:dyDescent="0.25">
      <c r="A1292">
        <f>'BANCO DE DADOS (2)'!H1278</f>
        <v>0</v>
      </c>
      <c r="B1292">
        <f>'BANCO DE DADOS (2)'!L1278</f>
        <v>0</v>
      </c>
      <c r="C1292">
        <f>'BANCO DE DADOS (2)'!A1278</f>
        <v>0</v>
      </c>
      <c r="D1292">
        <f>'BANCO DE DADOS (2)'!D1278</f>
        <v>0</v>
      </c>
      <c r="E1292">
        <f>'BANCO DE DADOS (2)'!E1278</f>
        <v>0</v>
      </c>
      <c r="F1292" s="178">
        <f>'BANCO DE DADOS (2)'!G1278</f>
        <v>0</v>
      </c>
      <c r="G1292">
        <f>'BANCO DE DADOS (2)'!F1278</f>
        <v>0</v>
      </c>
      <c r="H1292">
        <f>'BANCO DE DADOS (2)'!T1278</f>
        <v>0</v>
      </c>
      <c r="I1292">
        <f>'BANCO DE DADOS (2)'!U1278</f>
        <v>0</v>
      </c>
      <c r="J1292">
        <f>'BANCO DE DADOS (2)'!X1278</f>
        <v>0</v>
      </c>
    </row>
    <row r="1293" spans="1:10" x14ac:dyDescent="0.25">
      <c r="A1293">
        <f>'BANCO DE DADOS (2)'!H1279</f>
        <v>0</v>
      </c>
      <c r="B1293">
        <f>'BANCO DE DADOS (2)'!L1279</f>
        <v>0</v>
      </c>
      <c r="C1293">
        <f>'BANCO DE DADOS (2)'!A1279</f>
        <v>0</v>
      </c>
      <c r="D1293">
        <f>'BANCO DE DADOS (2)'!D1279</f>
        <v>0</v>
      </c>
      <c r="E1293">
        <f>'BANCO DE DADOS (2)'!E1279</f>
        <v>0</v>
      </c>
      <c r="F1293" s="178">
        <f>'BANCO DE DADOS (2)'!G1279</f>
        <v>0</v>
      </c>
      <c r="G1293">
        <f>'BANCO DE DADOS (2)'!F1279</f>
        <v>0</v>
      </c>
      <c r="H1293">
        <f>'BANCO DE DADOS (2)'!T1279</f>
        <v>0</v>
      </c>
      <c r="I1293">
        <f>'BANCO DE DADOS (2)'!U1279</f>
        <v>0</v>
      </c>
      <c r="J1293">
        <f>'BANCO DE DADOS (2)'!X1279</f>
        <v>0</v>
      </c>
    </row>
    <row r="1294" spans="1:10" x14ac:dyDescent="0.25">
      <c r="A1294">
        <f>'BANCO DE DADOS (2)'!H1280</f>
        <v>0</v>
      </c>
      <c r="B1294">
        <f>'BANCO DE DADOS (2)'!L1280</f>
        <v>0</v>
      </c>
      <c r="C1294">
        <f>'BANCO DE DADOS (2)'!A1280</f>
        <v>0</v>
      </c>
      <c r="D1294">
        <f>'BANCO DE DADOS (2)'!D1280</f>
        <v>0</v>
      </c>
      <c r="E1294">
        <f>'BANCO DE DADOS (2)'!E1280</f>
        <v>0</v>
      </c>
      <c r="F1294" s="178">
        <f>'BANCO DE DADOS (2)'!G1280</f>
        <v>0</v>
      </c>
      <c r="G1294">
        <f>'BANCO DE DADOS (2)'!F1280</f>
        <v>0</v>
      </c>
      <c r="H1294">
        <f>'BANCO DE DADOS (2)'!T1280</f>
        <v>0</v>
      </c>
      <c r="I1294">
        <f>'BANCO DE DADOS (2)'!U1280</f>
        <v>0</v>
      </c>
      <c r="J1294">
        <f>'BANCO DE DADOS (2)'!X1280</f>
        <v>0</v>
      </c>
    </row>
    <row r="1295" spans="1:10" x14ac:dyDescent="0.25">
      <c r="A1295">
        <f>'BANCO DE DADOS (2)'!H1281</f>
        <v>0</v>
      </c>
      <c r="B1295">
        <f>'BANCO DE DADOS (2)'!L1281</f>
        <v>0</v>
      </c>
      <c r="C1295">
        <f>'BANCO DE DADOS (2)'!A1281</f>
        <v>0</v>
      </c>
      <c r="D1295">
        <f>'BANCO DE DADOS (2)'!D1281</f>
        <v>0</v>
      </c>
      <c r="E1295">
        <f>'BANCO DE DADOS (2)'!E1281</f>
        <v>0</v>
      </c>
      <c r="F1295" s="178">
        <f>'BANCO DE DADOS (2)'!G1281</f>
        <v>0</v>
      </c>
      <c r="G1295">
        <f>'BANCO DE DADOS (2)'!F1281</f>
        <v>0</v>
      </c>
      <c r="H1295">
        <f>'BANCO DE DADOS (2)'!T1281</f>
        <v>0</v>
      </c>
      <c r="I1295">
        <f>'BANCO DE DADOS (2)'!U1281</f>
        <v>0</v>
      </c>
      <c r="J1295">
        <f>'BANCO DE DADOS (2)'!X1281</f>
        <v>0</v>
      </c>
    </row>
    <row r="1296" spans="1:10" x14ac:dyDescent="0.25">
      <c r="A1296">
        <f>'BANCO DE DADOS (2)'!H1282</f>
        <v>0</v>
      </c>
      <c r="B1296">
        <f>'BANCO DE DADOS (2)'!L1282</f>
        <v>0</v>
      </c>
      <c r="C1296">
        <f>'BANCO DE DADOS (2)'!A1282</f>
        <v>0</v>
      </c>
      <c r="D1296">
        <f>'BANCO DE DADOS (2)'!D1282</f>
        <v>0</v>
      </c>
      <c r="E1296">
        <f>'BANCO DE DADOS (2)'!E1282</f>
        <v>0</v>
      </c>
      <c r="F1296" s="178">
        <f>'BANCO DE DADOS (2)'!G1282</f>
        <v>0</v>
      </c>
      <c r="G1296">
        <f>'BANCO DE DADOS (2)'!F1282</f>
        <v>0</v>
      </c>
      <c r="H1296">
        <f>'BANCO DE DADOS (2)'!T1282</f>
        <v>0</v>
      </c>
      <c r="I1296">
        <f>'BANCO DE DADOS (2)'!U1282</f>
        <v>0</v>
      </c>
      <c r="J1296">
        <f>'BANCO DE DADOS (2)'!X1282</f>
        <v>0</v>
      </c>
    </row>
    <row r="1297" spans="1:10" x14ac:dyDescent="0.25">
      <c r="A1297">
        <f>'BANCO DE DADOS (2)'!H1283</f>
        <v>0</v>
      </c>
      <c r="B1297">
        <f>'BANCO DE DADOS (2)'!L1283</f>
        <v>0</v>
      </c>
      <c r="C1297">
        <f>'BANCO DE DADOS (2)'!A1283</f>
        <v>0</v>
      </c>
      <c r="D1297">
        <f>'BANCO DE DADOS (2)'!D1283</f>
        <v>0</v>
      </c>
      <c r="E1297">
        <f>'BANCO DE DADOS (2)'!E1283</f>
        <v>0</v>
      </c>
      <c r="F1297" s="178">
        <f>'BANCO DE DADOS (2)'!G1283</f>
        <v>0</v>
      </c>
      <c r="G1297">
        <f>'BANCO DE DADOS (2)'!F1283</f>
        <v>0</v>
      </c>
      <c r="H1297">
        <f>'BANCO DE DADOS (2)'!T1283</f>
        <v>0</v>
      </c>
      <c r="I1297">
        <f>'BANCO DE DADOS (2)'!U1283</f>
        <v>0</v>
      </c>
      <c r="J1297">
        <f>'BANCO DE DADOS (2)'!X1283</f>
        <v>0</v>
      </c>
    </row>
    <row r="1298" spans="1:10" x14ac:dyDescent="0.25">
      <c r="A1298">
        <f>'BANCO DE DADOS (2)'!H1284</f>
        <v>0</v>
      </c>
      <c r="B1298">
        <f>'BANCO DE DADOS (2)'!L1284</f>
        <v>0</v>
      </c>
      <c r="C1298">
        <f>'BANCO DE DADOS (2)'!A1284</f>
        <v>0</v>
      </c>
      <c r="D1298">
        <f>'BANCO DE DADOS (2)'!D1284</f>
        <v>0</v>
      </c>
      <c r="E1298">
        <f>'BANCO DE DADOS (2)'!E1284</f>
        <v>0</v>
      </c>
      <c r="F1298" s="178">
        <f>'BANCO DE DADOS (2)'!G1284</f>
        <v>0</v>
      </c>
      <c r="G1298">
        <f>'BANCO DE DADOS (2)'!F1284</f>
        <v>0</v>
      </c>
      <c r="H1298">
        <f>'BANCO DE DADOS (2)'!T1284</f>
        <v>0</v>
      </c>
      <c r="I1298">
        <f>'BANCO DE DADOS (2)'!U1284</f>
        <v>0</v>
      </c>
      <c r="J1298">
        <f>'BANCO DE DADOS (2)'!X1284</f>
        <v>0</v>
      </c>
    </row>
    <row r="1299" spans="1:10" x14ac:dyDescent="0.25">
      <c r="A1299">
        <f>'BANCO DE DADOS (2)'!H1285</f>
        <v>0</v>
      </c>
      <c r="B1299">
        <f>'BANCO DE DADOS (2)'!L1285</f>
        <v>0</v>
      </c>
      <c r="C1299">
        <f>'BANCO DE DADOS (2)'!A1285</f>
        <v>0</v>
      </c>
      <c r="D1299">
        <f>'BANCO DE DADOS (2)'!D1285</f>
        <v>0</v>
      </c>
      <c r="E1299">
        <f>'BANCO DE DADOS (2)'!E1285</f>
        <v>0</v>
      </c>
      <c r="F1299" s="178">
        <f>'BANCO DE DADOS (2)'!G1285</f>
        <v>0</v>
      </c>
      <c r="G1299">
        <f>'BANCO DE DADOS (2)'!F1285</f>
        <v>0</v>
      </c>
      <c r="H1299">
        <f>'BANCO DE DADOS (2)'!T1285</f>
        <v>0</v>
      </c>
      <c r="I1299">
        <f>'BANCO DE DADOS (2)'!U1285</f>
        <v>0</v>
      </c>
      <c r="J1299">
        <f>'BANCO DE DADOS (2)'!X1285</f>
        <v>0</v>
      </c>
    </row>
    <row r="1300" spans="1:10" x14ac:dyDescent="0.25">
      <c r="A1300">
        <f>'BANCO DE DADOS (2)'!H1286</f>
        <v>0</v>
      </c>
      <c r="B1300">
        <f>'BANCO DE DADOS (2)'!L1286</f>
        <v>0</v>
      </c>
      <c r="C1300">
        <f>'BANCO DE DADOS (2)'!A1286</f>
        <v>0</v>
      </c>
      <c r="D1300">
        <f>'BANCO DE DADOS (2)'!D1286</f>
        <v>0</v>
      </c>
      <c r="E1300">
        <f>'BANCO DE DADOS (2)'!E1286</f>
        <v>0</v>
      </c>
      <c r="F1300" s="178">
        <f>'BANCO DE DADOS (2)'!G1286</f>
        <v>0</v>
      </c>
      <c r="G1300">
        <f>'BANCO DE DADOS (2)'!F1286</f>
        <v>0</v>
      </c>
      <c r="H1300">
        <f>'BANCO DE DADOS (2)'!T1286</f>
        <v>0</v>
      </c>
      <c r="I1300">
        <f>'BANCO DE DADOS (2)'!U1286</f>
        <v>0</v>
      </c>
      <c r="J1300">
        <f>'BANCO DE DADOS (2)'!X1286</f>
        <v>0</v>
      </c>
    </row>
    <row r="1301" spans="1:10" x14ac:dyDescent="0.25">
      <c r="A1301">
        <f>'BANCO DE DADOS (2)'!H1287</f>
        <v>0</v>
      </c>
      <c r="B1301">
        <f>'BANCO DE DADOS (2)'!L1287</f>
        <v>0</v>
      </c>
      <c r="C1301">
        <f>'BANCO DE DADOS (2)'!A1287</f>
        <v>0</v>
      </c>
      <c r="D1301">
        <f>'BANCO DE DADOS (2)'!D1287</f>
        <v>0</v>
      </c>
      <c r="E1301">
        <f>'BANCO DE DADOS (2)'!E1287</f>
        <v>0</v>
      </c>
      <c r="F1301" s="178">
        <f>'BANCO DE DADOS (2)'!G1287</f>
        <v>0</v>
      </c>
      <c r="G1301">
        <f>'BANCO DE DADOS (2)'!F1287</f>
        <v>0</v>
      </c>
      <c r="H1301">
        <f>'BANCO DE DADOS (2)'!T1287</f>
        <v>0</v>
      </c>
      <c r="I1301">
        <f>'BANCO DE DADOS (2)'!U1287</f>
        <v>0</v>
      </c>
      <c r="J1301">
        <f>'BANCO DE DADOS (2)'!X1287</f>
        <v>0</v>
      </c>
    </row>
    <row r="1302" spans="1:10" x14ac:dyDescent="0.25">
      <c r="A1302">
        <f>'BANCO DE DADOS (2)'!H1288</f>
        <v>0</v>
      </c>
      <c r="B1302">
        <f>'BANCO DE DADOS (2)'!L1288</f>
        <v>0</v>
      </c>
      <c r="C1302">
        <f>'BANCO DE DADOS (2)'!A1288</f>
        <v>0</v>
      </c>
      <c r="D1302">
        <f>'BANCO DE DADOS (2)'!D1288</f>
        <v>0</v>
      </c>
      <c r="E1302">
        <f>'BANCO DE DADOS (2)'!E1288</f>
        <v>0</v>
      </c>
      <c r="F1302" s="178">
        <f>'BANCO DE DADOS (2)'!G1288</f>
        <v>0</v>
      </c>
      <c r="G1302">
        <f>'BANCO DE DADOS (2)'!F1288</f>
        <v>0</v>
      </c>
      <c r="H1302">
        <f>'BANCO DE DADOS (2)'!T1288</f>
        <v>0</v>
      </c>
      <c r="I1302">
        <f>'BANCO DE DADOS (2)'!U1288</f>
        <v>0</v>
      </c>
      <c r="J1302">
        <f>'BANCO DE DADOS (2)'!X1288</f>
        <v>0</v>
      </c>
    </row>
    <row r="1303" spans="1:10" x14ac:dyDescent="0.25">
      <c r="A1303">
        <f>'BANCO DE DADOS (2)'!H1289</f>
        <v>0</v>
      </c>
      <c r="B1303">
        <f>'BANCO DE DADOS (2)'!L1289</f>
        <v>0</v>
      </c>
      <c r="C1303">
        <f>'BANCO DE DADOS (2)'!A1289</f>
        <v>0</v>
      </c>
      <c r="D1303">
        <f>'BANCO DE DADOS (2)'!D1289</f>
        <v>0</v>
      </c>
      <c r="E1303">
        <f>'BANCO DE DADOS (2)'!E1289</f>
        <v>0</v>
      </c>
      <c r="F1303" s="178">
        <f>'BANCO DE DADOS (2)'!G1289</f>
        <v>0</v>
      </c>
      <c r="G1303">
        <f>'BANCO DE DADOS (2)'!F1289</f>
        <v>0</v>
      </c>
      <c r="H1303">
        <f>'BANCO DE DADOS (2)'!T1289</f>
        <v>0</v>
      </c>
      <c r="I1303">
        <f>'BANCO DE DADOS (2)'!U1289</f>
        <v>0</v>
      </c>
      <c r="J1303">
        <f>'BANCO DE DADOS (2)'!X1289</f>
        <v>0</v>
      </c>
    </row>
    <row r="1304" spans="1:10" x14ac:dyDescent="0.25">
      <c r="A1304">
        <f>'BANCO DE DADOS (2)'!H1290</f>
        <v>0</v>
      </c>
      <c r="B1304">
        <f>'BANCO DE DADOS (2)'!L1290</f>
        <v>0</v>
      </c>
      <c r="C1304">
        <f>'BANCO DE DADOS (2)'!A1290</f>
        <v>0</v>
      </c>
      <c r="D1304">
        <f>'BANCO DE DADOS (2)'!D1290</f>
        <v>0</v>
      </c>
      <c r="E1304">
        <f>'BANCO DE DADOS (2)'!E1290</f>
        <v>0</v>
      </c>
      <c r="F1304" s="178">
        <f>'BANCO DE DADOS (2)'!G1290</f>
        <v>0</v>
      </c>
      <c r="G1304">
        <f>'BANCO DE DADOS (2)'!F1290</f>
        <v>0</v>
      </c>
      <c r="H1304">
        <f>'BANCO DE DADOS (2)'!T1290</f>
        <v>0</v>
      </c>
      <c r="I1304">
        <f>'BANCO DE DADOS (2)'!U1290</f>
        <v>0</v>
      </c>
      <c r="J1304">
        <f>'BANCO DE DADOS (2)'!X1290</f>
        <v>0</v>
      </c>
    </row>
    <row r="1305" spans="1:10" x14ac:dyDescent="0.25">
      <c r="A1305">
        <f>'BANCO DE DADOS (2)'!H1291</f>
        <v>0</v>
      </c>
      <c r="B1305">
        <f>'BANCO DE DADOS (2)'!L1291</f>
        <v>0</v>
      </c>
      <c r="C1305">
        <f>'BANCO DE DADOS (2)'!A1291</f>
        <v>0</v>
      </c>
      <c r="D1305">
        <f>'BANCO DE DADOS (2)'!D1291</f>
        <v>0</v>
      </c>
      <c r="E1305">
        <f>'BANCO DE DADOS (2)'!E1291</f>
        <v>0</v>
      </c>
      <c r="F1305" s="178">
        <f>'BANCO DE DADOS (2)'!G1291</f>
        <v>0</v>
      </c>
      <c r="G1305">
        <f>'BANCO DE DADOS (2)'!F1291</f>
        <v>0</v>
      </c>
      <c r="H1305">
        <f>'BANCO DE DADOS (2)'!T1291</f>
        <v>0</v>
      </c>
      <c r="I1305">
        <f>'BANCO DE DADOS (2)'!U1291</f>
        <v>0</v>
      </c>
      <c r="J1305">
        <f>'BANCO DE DADOS (2)'!X1291</f>
        <v>0</v>
      </c>
    </row>
    <row r="1306" spans="1:10" x14ac:dyDescent="0.25">
      <c r="A1306">
        <f>'BANCO DE DADOS (2)'!H1292</f>
        <v>0</v>
      </c>
      <c r="B1306">
        <f>'BANCO DE DADOS (2)'!L1292</f>
        <v>0</v>
      </c>
      <c r="C1306">
        <f>'BANCO DE DADOS (2)'!A1292</f>
        <v>0</v>
      </c>
      <c r="D1306">
        <f>'BANCO DE DADOS (2)'!D1292</f>
        <v>0</v>
      </c>
      <c r="E1306">
        <f>'BANCO DE DADOS (2)'!E1292</f>
        <v>0</v>
      </c>
      <c r="F1306" s="178">
        <f>'BANCO DE DADOS (2)'!G1292</f>
        <v>0</v>
      </c>
      <c r="G1306">
        <f>'BANCO DE DADOS (2)'!F1292</f>
        <v>0</v>
      </c>
      <c r="H1306">
        <f>'BANCO DE DADOS (2)'!T1292</f>
        <v>0</v>
      </c>
      <c r="I1306">
        <f>'BANCO DE DADOS (2)'!U1292</f>
        <v>0</v>
      </c>
      <c r="J1306">
        <f>'BANCO DE DADOS (2)'!X1292</f>
        <v>0</v>
      </c>
    </row>
    <row r="1307" spans="1:10" x14ac:dyDescent="0.25">
      <c r="A1307">
        <f>'BANCO DE DADOS (2)'!H1293</f>
        <v>0</v>
      </c>
      <c r="B1307">
        <f>'BANCO DE DADOS (2)'!L1293</f>
        <v>0</v>
      </c>
      <c r="C1307">
        <f>'BANCO DE DADOS (2)'!A1293</f>
        <v>0</v>
      </c>
      <c r="D1307">
        <f>'BANCO DE DADOS (2)'!D1293</f>
        <v>0</v>
      </c>
      <c r="E1307">
        <f>'BANCO DE DADOS (2)'!E1293</f>
        <v>0</v>
      </c>
      <c r="F1307" s="178">
        <f>'BANCO DE DADOS (2)'!G1293</f>
        <v>0</v>
      </c>
      <c r="G1307">
        <f>'BANCO DE DADOS (2)'!F1293</f>
        <v>0</v>
      </c>
      <c r="H1307">
        <f>'BANCO DE DADOS (2)'!T1293</f>
        <v>0</v>
      </c>
      <c r="I1307">
        <f>'BANCO DE DADOS (2)'!U1293</f>
        <v>0</v>
      </c>
      <c r="J1307">
        <f>'BANCO DE DADOS (2)'!X1293</f>
        <v>0</v>
      </c>
    </row>
    <row r="1308" spans="1:10" x14ac:dyDescent="0.25">
      <c r="A1308">
        <f>'BANCO DE DADOS (2)'!H1294</f>
        <v>0</v>
      </c>
      <c r="B1308">
        <f>'BANCO DE DADOS (2)'!L1294</f>
        <v>0</v>
      </c>
      <c r="C1308">
        <f>'BANCO DE DADOS (2)'!A1294</f>
        <v>0</v>
      </c>
      <c r="D1308">
        <f>'BANCO DE DADOS (2)'!D1294</f>
        <v>0</v>
      </c>
      <c r="E1308">
        <f>'BANCO DE DADOS (2)'!E1294</f>
        <v>0</v>
      </c>
      <c r="F1308" s="178">
        <f>'BANCO DE DADOS (2)'!G1294</f>
        <v>0</v>
      </c>
      <c r="G1308">
        <f>'BANCO DE DADOS (2)'!F1294</f>
        <v>0</v>
      </c>
      <c r="H1308">
        <f>'BANCO DE DADOS (2)'!T1294</f>
        <v>0</v>
      </c>
      <c r="I1308">
        <f>'BANCO DE DADOS (2)'!U1294</f>
        <v>0</v>
      </c>
      <c r="J1308">
        <f>'BANCO DE DADOS (2)'!X1294</f>
        <v>0</v>
      </c>
    </row>
    <row r="1309" spans="1:10" x14ac:dyDescent="0.25">
      <c r="A1309">
        <f>'BANCO DE DADOS (2)'!H1295</f>
        <v>0</v>
      </c>
      <c r="B1309">
        <f>'BANCO DE DADOS (2)'!L1295</f>
        <v>0</v>
      </c>
      <c r="C1309">
        <f>'BANCO DE DADOS (2)'!A1295</f>
        <v>0</v>
      </c>
      <c r="D1309">
        <f>'BANCO DE DADOS (2)'!D1295</f>
        <v>0</v>
      </c>
      <c r="E1309">
        <f>'BANCO DE DADOS (2)'!E1295</f>
        <v>0</v>
      </c>
      <c r="F1309" s="178">
        <f>'BANCO DE DADOS (2)'!G1295</f>
        <v>0</v>
      </c>
      <c r="G1309">
        <f>'BANCO DE DADOS (2)'!F1295</f>
        <v>0</v>
      </c>
      <c r="H1309">
        <f>'BANCO DE DADOS (2)'!T1295</f>
        <v>0</v>
      </c>
      <c r="I1309">
        <f>'BANCO DE DADOS (2)'!U1295</f>
        <v>0</v>
      </c>
      <c r="J1309">
        <f>'BANCO DE DADOS (2)'!X1295</f>
        <v>0</v>
      </c>
    </row>
    <row r="1310" spans="1:10" x14ac:dyDescent="0.25">
      <c r="A1310">
        <f>'BANCO DE DADOS (2)'!H1296</f>
        <v>0</v>
      </c>
      <c r="B1310">
        <f>'BANCO DE DADOS (2)'!L1296</f>
        <v>0</v>
      </c>
      <c r="C1310">
        <f>'BANCO DE DADOS (2)'!A1296</f>
        <v>0</v>
      </c>
      <c r="D1310">
        <f>'BANCO DE DADOS (2)'!D1296</f>
        <v>0</v>
      </c>
      <c r="E1310">
        <f>'BANCO DE DADOS (2)'!E1296</f>
        <v>0</v>
      </c>
      <c r="F1310" s="178">
        <f>'BANCO DE DADOS (2)'!G1296</f>
        <v>0</v>
      </c>
      <c r="G1310">
        <f>'BANCO DE DADOS (2)'!F1296</f>
        <v>0</v>
      </c>
      <c r="H1310">
        <f>'BANCO DE DADOS (2)'!T1296</f>
        <v>0</v>
      </c>
      <c r="I1310">
        <f>'BANCO DE DADOS (2)'!U1296</f>
        <v>0</v>
      </c>
      <c r="J1310">
        <f>'BANCO DE DADOS (2)'!X1296</f>
        <v>0</v>
      </c>
    </row>
    <row r="1311" spans="1:10" x14ac:dyDescent="0.25">
      <c r="A1311">
        <f>'BANCO DE DADOS (2)'!H1297</f>
        <v>0</v>
      </c>
      <c r="B1311">
        <f>'BANCO DE DADOS (2)'!L1297</f>
        <v>0</v>
      </c>
      <c r="C1311">
        <f>'BANCO DE DADOS (2)'!A1297</f>
        <v>0</v>
      </c>
      <c r="D1311">
        <f>'BANCO DE DADOS (2)'!D1297</f>
        <v>0</v>
      </c>
      <c r="E1311">
        <f>'BANCO DE DADOS (2)'!E1297</f>
        <v>0</v>
      </c>
      <c r="F1311" s="178">
        <f>'BANCO DE DADOS (2)'!G1297</f>
        <v>0</v>
      </c>
      <c r="G1311">
        <f>'BANCO DE DADOS (2)'!F1297</f>
        <v>0</v>
      </c>
      <c r="H1311">
        <f>'BANCO DE DADOS (2)'!T1297</f>
        <v>0</v>
      </c>
      <c r="I1311">
        <f>'BANCO DE DADOS (2)'!U1297</f>
        <v>0</v>
      </c>
      <c r="J1311">
        <f>'BANCO DE DADOS (2)'!X1297</f>
        <v>0</v>
      </c>
    </row>
    <row r="1312" spans="1:10" x14ac:dyDescent="0.25">
      <c r="A1312">
        <f>'BANCO DE DADOS (2)'!H1298</f>
        <v>0</v>
      </c>
      <c r="B1312">
        <f>'BANCO DE DADOS (2)'!L1298</f>
        <v>0</v>
      </c>
      <c r="C1312">
        <f>'BANCO DE DADOS (2)'!A1298</f>
        <v>0</v>
      </c>
      <c r="D1312">
        <f>'BANCO DE DADOS (2)'!D1298</f>
        <v>0</v>
      </c>
      <c r="E1312">
        <f>'BANCO DE DADOS (2)'!E1298</f>
        <v>0</v>
      </c>
      <c r="F1312" s="178">
        <f>'BANCO DE DADOS (2)'!G1298</f>
        <v>0</v>
      </c>
      <c r="G1312">
        <f>'BANCO DE DADOS (2)'!F1298</f>
        <v>0</v>
      </c>
      <c r="H1312">
        <f>'BANCO DE DADOS (2)'!T1298</f>
        <v>0</v>
      </c>
      <c r="I1312">
        <f>'BANCO DE DADOS (2)'!U1298</f>
        <v>0</v>
      </c>
      <c r="J1312">
        <f>'BANCO DE DADOS (2)'!X1298</f>
        <v>0</v>
      </c>
    </row>
    <row r="1313" spans="1:10" x14ac:dyDescent="0.25">
      <c r="A1313">
        <f>'BANCO DE DADOS (2)'!H1299</f>
        <v>0</v>
      </c>
      <c r="B1313">
        <f>'BANCO DE DADOS (2)'!L1299</f>
        <v>0</v>
      </c>
      <c r="C1313">
        <f>'BANCO DE DADOS (2)'!A1299</f>
        <v>0</v>
      </c>
      <c r="D1313">
        <f>'BANCO DE DADOS (2)'!D1299</f>
        <v>0</v>
      </c>
      <c r="E1313">
        <f>'BANCO DE DADOS (2)'!E1299</f>
        <v>0</v>
      </c>
      <c r="F1313" s="178">
        <f>'BANCO DE DADOS (2)'!G1299</f>
        <v>0</v>
      </c>
      <c r="G1313">
        <f>'BANCO DE DADOS (2)'!F1299</f>
        <v>0</v>
      </c>
      <c r="H1313">
        <f>'BANCO DE DADOS (2)'!T1299</f>
        <v>0</v>
      </c>
      <c r="I1313">
        <f>'BANCO DE DADOS (2)'!U1299</f>
        <v>0</v>
      </c>
      <c r="J1313">
        <f>'BANCO DE DADOS (2)'!X1299</f>
        <v>0</v>
      </c>
    </row>
    <row r="1314" spans="1:10" x14ac:dyDescent="0.25">
      <c r="A1314">
        <f>'BANCO DE DADOS (2)'!H1300</f>
        <v>0</v>
      </c>
      <c r="B1314">
        <f>'BANCO DE DADOS (2)'!L1300</f>
        <v>0</v>
      </c>
      <c r="C1314">
        <f>'BANCO DE DADOS (2)'!A1300</f>
        <v>0</v>
      </c>
      <c r="D1314">
        <f>'BANCO DE DADOS (2)'!D1300</f>
        <v>0</v>
      </c>
      <c r="E1314">
        <f>'BANCO DE DADOS (2)'!E1300</f>
        <v>0</v>
      </c>
      <c r="F1314" s="178">
        <f>'BANCO DE DADOS (2)'!G1300</f>
        <v>0</v>
      </c>
      <c r="G1314">
        <f>'BANCO DE DADOS (2)'!F1300</f>
        <v>0</v>
      </c>
      <c r="H1314">
        <f>'BANCO DE DADOS (2)'!T1300</f>
        <v>0</v>
      </c>
      <c r="I1314">
        <f>'BANCO DE DADOS (2)'!U1300</f>
        <v>0</v>
      </c>
      <c r="J1314">
        <f>'BANCO DE DADOS (2)'!X1300</f>
        <v>0</v>
      </c>
    </row>
    <row r="1315" spans="1:10" x14ac:dyDescent="0.25">
      <c r="A1315">
        <f>'BANCO DE DADOS (2)'!H1301</f>
        <v>0</v>
      </c>
      <c r="B1315">
        <f>'BANCO DE DADOS (2)'!L1301</f>
        <v>0</v>
      </c>
      <c r="C1315">
        <f>'BANCO DE DADOS (2)'!A1301</f>
        <v>0</v>
      </c>
      <c r="D1315">
        <f>'BANCO DE DADOS (2)'!D1301</f>
        <v>0</v>
      </c>
      <c r="E1315">
        <f>'BANCO DE DADOS (2)'!E1301</f>
        <v>0</v>
      </c>
      <c r="F1315" s="178">
        <f>'BANCO DE DADOS (2)'!G1301</f>
        <v>0</v>
      </c>
      <c r="G1315">
        <f>'BANCO DE DADOS (2)'!F1301</f>
        <v>0</v>
      </c>
      <c r="H1315">
        <f>'BANCO DE DADOS (2)'!T1301</f>
        <v>0</v>
      </c>
      <c r="I1315">
        <f>'BANCO DE DADOS (2)'!U1301</f>
        <v>0</v>
      </c>
      <c r="J1315">
        <f>'BANCO DE DADOS (2)'!X1301</f>
        <v>0</v>
      </c>
    </row>
    <row r="1316" spans="1:10" x14ac:dyDescent="0.25">
      <c r="A1316">
        <f>'BANCO DE DADOS (2)'!H1302</f>
        <v>0</v>
      </c>
      <c r="B1316">
        <f>'BANCO DE DADOS (2)'!L1302</f>
        <v>0</v>
      </c>
      <c r="C1316">
        <f>'BANCO DE DADOS (2)'!A1302</f>
        <v>0</v>
      </c>
      <c r="D1316">
        <f>'BANCO DE DADOS (2)'!D1302</f>
        <v>0</v>
      </c>
      <c r="E1316">
        <f>'BANCO DE DADOS (2)'!E1302</f>
        <v>0</v>
      </c>
      <c r="F1316" s="178">
        <f>'BANCO DE DADOS (2)'!G1302</f>
        <v>0</v>
      </c>
      <c r="G1316">
        <f>'BANCO DE DADOS (2)'!F1302</f>
        <v>0</v>
      </c>
      <c r="H1316">
        <f>'BANCO DE DADOS (2)'!T1302</f>
        <v>0</v>
      </c>
      <c r="I1316">
        <f>'BANCO DE DADOS (2)'!U1302</f>
        <v>0</v>
      </c>
      <c r="J1316">
        <f>'BANCO DE DADOS (2)'!X1302</f>
        <v>0</v>
      </c>
    </row>
    <row r="1317" spans="1:10" x14ac:dyDescent="0.25">
      <c r="A1317">
        <f>'BANCO DE DADOS (2)'!H1303</f>
        <v>0</v>
      </c>
      <c r="B1317">
        <f>'BANCO DE DADOS (2)'!L1303</f>
        <v>0</v>
      </c>
      <c r="C1317">
        <f>'BANCO DE DADOS (2)'!A1303</f>
        <v>0</v>
      </c>
      <c r="D1317">
        <f>'BANCO DE DADOS (2)'!D1303</f>
        <v>0</v>
      </c>
      <c r="E1317">
        <f>'BANCO DE DADOS (2)'!E1303</f>
        <v>0</v>
      </c>
      <c r="F1317" s="178">
        <f>'BANCO DE DADOS (2)'!G1303</f>
        <v>0</v>
      </c>
      <c r="G1317">
        <f>'BANCO DE DADOS (2)'!F1303</f>
        <v>0</v>
      </c>
      <c r="H1317">
        <f>'BANCO DE DADOS (2)'!T1303</f>
        <v>0</v>
      </c>
      <c r="I1317">
        <f>'BANCO DE DADOS (2)'!U1303</f>
        <v>0</v>
      </c>
      <c r="J1317">
        <f>'BANCO DE DADOS (2)'!X1303</f>
        <v>0</v>
      </c>
    </row>
    <row r="1318" spans="1:10" x14ac:dyDescent="0.25">
      <c r="A1318">
        <f>'BANCO DE DADOS (2)'!H1304</f>
        <v>0</v>
      </c>
      <c r="B1318">
        <f>'BANCO DE DADOS (2)'!L1304</f>
        <v>0</v>
      </c>
      <c r="C1318">
        <f>'BANCO DE DADOS (2)'!A1304</f>
        <v>0</v>
      </c>
      <c r="D1318">
        <f>'BANCO DE DADOS (2)'!D1304</f>
        <v>0</v>
      </c>
      <c r="E1318">
        <f>'BANCO DE DADOS (2)'!E1304</f>
        <v>0</v>
      </c>
      <c r="F1318" s="178">
        <f>'BANCO DE DADOS (2)'!G1304</f>
        <v>0</v>
      </c>
      <c r="G1318">
        <f>'BANCO DE DADOS (2)'!F1304</f>
        <v>0</v>
      </c>
      <c r="H1318">
        <f>'BANCO DE DADOS (2)'!T1304</f>
        <v>0</v>
      </c>
      <c r="I1318">
        <f>'BANCO DE DADOS (2)'!U1304</f>
        <v>0</v>
      </c>
      <c r="J1318">
        <f>'BANCO DE DADOS (2)'!X1304</f>
        <v>0</v>
      </c>
    </row>
    <row r="1319" spans="1:10" x14ac:dyDescent="0.25">
      <c r="A1319">
        <f>'BANCO DE DADOS (2)'!H1305</f>
        <v>0</v>
      </c>
      <c r="B1319">
        <f>'BANCO DE DADOS (2)'!L1305</f>
        <v>0</v>
      </c>
      <c r="C1319">
        <f>'BANCO DE DADOS (2)'!A1305</f>
        <v>0</v>
      </c>
      <c r="D1319">
        <f>'BANCO DE DADOS (2)'!D1305</f>
        <v>0</v>
      </c>
      <c r="E1319">
        <f>'BANCO DE DADOS (2)'!E1305</f>
        <v>0</v>
      </c>
      <c r="F1319" s="178">
        <f>'BANCO DE DADOS (2)'!G1305</f>
        <v>0</v>
      </c>
      <c r="G1319">
        <f>'BANCO DE DADOS (2)'!F1305</f>
        <v>0</v>
      </c>
      <c r="H1319">
        <f>'BANCO DE DADOS (2)'!T1305</f>
        <v>0</v>
      </c>
      <c r="I1319">
        <f>'BANCO DE DADOS (2)'!U1305</f>
        <v>0</v>
      </c>
      <c r="J1319">
        <f>'BANCO DE DADOS (2)'!X1305</f>
        <v>0</v>
      </c>
    </row>
    <row r="1320" spans="1:10" x14ac:dyDescent="0.25">
      <c r="A1320">
        <f>'BANCO DE DADOS (2)'!H1306</f>
        <v>0</v>
      </c>
      <c r="B1320">
        <f>'BANCO DE DADOS (2)'!L1306</f>
        <v>0</v>
      </c>
      <c r="C1320">
        <f>'BANCO DE DADOS (2)'!A1306</f>
        <v>0</v>
      </c>
      <c r="D1320">
        <f>'BANCO DE DADOS (2)'!D1306</f>
        <v>0</v>
      </c>
      <c r="E1320">
        <f>'BANCO DE DADOS (2)'!E1306</f>
        <v>0</v>
      </c>
      <c r="F1320" s="178">
        <f>'BANCO DE DADOS (2)'!G1306</f>
        <v>0</v>
      </c>
      <c r="G1320">
        <f>'BANCO DE DADOS (2)'!F1306</f>
        <v>0</v>
      </c>
      <c r="H1320">
        <f>'BANCO DE DADOS (2)'!T1306</f>
        <v>0</v>
      </c>
      <c r="I1320">
        <f>'BANCO DE DADOS (2)'!U1306</f>
        <v>0</v>
      </c>
      <c r="J1320">
        <f>'BANCO DE DADOS (2)'!X1306</f>
        <v>0</v>
      </c>
    </row>
    <row r="1321" spans="1:10" x14ac:dyDescent="0.25">
      <c r="A1321">
        <f>'BANCO DE DADOS (2)'!H1307</f>
        <v>0</v>
      </c>
      <c r="B1321">
        <f>'BANCO DE DADOS (2)'!L1307</f>
        <v>0</v>
      </c>
      <c r="C1321">
        <f>'BANCO DE DADOS (2)'!A1307</f>
        <v>0</v>
      </c>
      <c r="D1321">
        <f>'BANCO DE DADOS (2)'!D1307</f>
        <v>0</v>
      </c>
      <c r="E1321">
        <f>'BANCO DE DADOS (2)'!E1307</f>
        <v>0</v>
      </c>
      <c r="F1321" s="178">
        <f>'BANCO DE DADOS (2)'!G1307</f>
        <v>0</v>
      </c>
      <c r="G1321">
        <f>'BANCO DE DADOS (2)'!F1307</f>
        <v>0</v>
      </c>
      <c r="H1321">
        <f>'BANCO DE DADOS (2)'!T1307</f>
        <v>0</v>
      </c>
      <c r="I1321">
        <f>'BANCO DE DADOS (2)'!U1307</f>
        <v>0</v>
      </c>
      <c r="J1321">
        <f>'BANCO DE DADOS (2)'!X1307</f>
        <v>0</v>
      </c>
    </row>
    <row r="1322" spans="1:10" x14ac:dyDescent="0.25">
      <c r="A1322">
        <f>'BANCO DE DADOS (2)'!H1308</f>
        <v>0</v>
      </c>
      <c r="B1322">
        <f>'BANCO DE DADOS (2)'!L1308</f>
        <v>0</v>
      </c>
      <c r="C1322">
        <f>'BANCO DE DADOS (2)'!A1308</f>
        <v>0</v>
      </c>
      <c r="D1322">
        <f>'BANCO DE DADOS (2)'!D1308</f>
        <v>0</v>
      </c>
      <c r="E1322">
        <f>'BANCO DE DADOS (2)'!E1308</f>
        <v>0</v>
      </c>
      <c r="F1322" s="178">
        <f>'BANCO DE DADOS (2)'!G1308</f>
        <v>0</v>
      </c>
      <c r="G1322">
        <f>'BANCO DE DADOS (2)'!F1308</f>
        <v>0</v>
      </c>
      <c r="H1322">
        <f>'BANCO DE DADOS (2)'!T1308</f>
        <v>0</v>
      </c>
      <c r="I1322">
        <f>'BANCO DE DADOS (2)'!U1308</f>
        <v>0</v>
      </c>
      <c r="J1322">
        <f>'BANCO DE DADOS (2)'!X1308</f>
        <v>0</v>
      </c>
    </row>
    <row r="1323" spans="1:10" x14ac:dyDescent="0.25">
      <c r="A1323">
        <f>'BANCO DE DADOS (2)'!H1309</f>
        <v>0</v>
      </c>
      <c r="B1323">
        <f>'BANCO DE DADOS (2)'!L1309</f>
        <v>0</v>
      </c>
      <c r="C1323">
        <f>'BANCO DE DADOS (2)'!A1309</f>
        <v>0</v>
      </c>
      <c r="D1323">
        <f>'BANCO DE DADOS (2)'!D1309</f>
        <v>0</v>
      </c>
      <c r="E1323">
        <f>'BANCO DE DADOS (2)'!E1309</f>
        <v>0</v>
      </c>
      <c r="F1323" s="178">
        <f>'BANCO DE DADOS (2)'!G1309</f>
        <v>0</v>
      </c>
      <c r="G1323">
        <f>'BANCO DE DADOS (2)'!F1309</f>
        <v>0</v>
      </c>
      <c r="H1323">
        <f>'BANCO DE DADOS (2)'!T1309</f>
        <v>0</v>
      </c>
      <c r="I1323">
        <f>'BANCO DE DADOS (2)'!U1309</f>
        <v>0</v>
      </c>
      <c r="J1323">
        <f>'BANCO DE DADOS (2)'!X1309</f>
        <v>0</v>
      </c>
    </row>
    <row r="1324" spans="1:10" x14ac:dyDescent="0.25">
      <c r="A1324">
        <f>'BANCO DE DADOS (2)'!H1310</f>
        <v>0</v>
      </c>
      <c r="B1324">
        <f>'BANCO DE DADOS (2)'!L1310</f>
        <v>0</v>
      </c>
      <c r="C1324">
        <f>'BANCO DE DADOS (2)'!A1310</f>
        <v>0</v>
      </c>
      <c r="D1324">
        <f>'BANCO DE DADOS (2)'!D1310</f>
        <v>0</v>
      </c>
      <c r="E1324">
        <f>'BANCO DE DADOS (2)'!E1310</f>
        <v>0</v>
      </c>
      <c r="F1324" s="178">
        <f>'BANCO DE DADOS (2)'!G1310</f>
        <v>0</v>
      </c>
      <c r="G1324">
        <f>'BANCO DE DADOS (2)'!F1310</f>
        <v>0</v>
      </c>
      <c r="H1324">
        <f>'BANCO DE DADOS (2)'!T1310</f>
        <v>0</v>
      </c>
      <c r="I1324">
        <f>'BANCO DE DADOS (2)'!U1310</f>
        <v>0</v>
      </c>
      <c r="J1324">
        <f>'BANCO DE DADOS (2)'!X1310</f>
        <v>0</v>
      </c>
    </row>
    <row r="1325" spans="1:10" x14ac:dyDescent="0.25">
      <c r="A1325">
        <f>'BANCO DE DADOS (2)'!H1311</f>
        <v>0</v>
      </c>
      <c r="B1325">
        <f>'BANCO DE DADOS (2)'!L1311</f>
        <v>0</v>
      </c>
      <c r="C1325">
        <f>'BANCO DE DADOS (2)'!A1311</f>
        <v>0</v>
      </c>
      <c r="D1325">
        <f>'BANCO DE DADOS (2)'!D1311</f>
        <v>0</v>
      </c>
      <c r="E1325">
        <f>'BANCO DE DADOS (2)'!E1311</f>
        <v>0</v>
      </c>
      <c r="F1325" s="178">
        <f>'BANCO DE DADOS (2)'!G1311</f>
        <v>0</v>
      </c>
      <c r="G1325">
        <f>'BANCO DE DADOS (2)'!F1311</f>
        <v>0</v>
      </c>
      <c r="H1325">
        <f>'BANCO DE DADOS (2)'!T1311</f>
        <v>0</v>
      </c>
      <c r="I1325">
        <f>'BANCO DE DADOS (2)'!U1311</f>
        <v>0</v>
      </c>
      <c r="J1325">
        <f>'BANCO DE DADOS (2)'!X1311</f>
        <v>0</v>
      </c>
    </row>
    <row r="1326" spans="1:10" x14ac:dyDescent="0.25">
      <c r="A1326">
        <f>'BANCO DE DADOS (2)'!H1312</f>
        <v>0</v>
      </c>
      <c r="B1326">
        <f>'BANCO DE DADOS (2)'!L1312</f>
        <v>0</v>
      </c>
      <c r="C1326">
        <f>'BANCO DE DADOS (2)'!A1312</f>
        <v>0</v>
      </c>
      <c r="D1326">
        <f>'BANCO DE DADOS (2)'!D1312</f>
        <v>0</v>
      </c>
      <c r="E1326">
        <f>'BANCO DE DADOS (2)'!E1312</f>
        <v>0</v>
      </c>
      <c r="F1326" s="178">
        <f>'BANCO DE DADOS (2)'!G1312</f>
        <v>0</v>
      </c>
      <c r="G1326">
        <f>'BANCO DE DADOS (2)'!F1312</f>
        <v>0</v>
      </c>
      <c r="H1326">
        <f>'BANCO DE DADOS (2)'!T1312</f>
        <v>0</v>
      </c>
      <c r="I1326">
        <f>'BANCO DE DADOS (2)'!U1312</f>
        <v>0</v>
      </c>
      <c r="J1326">
        <f>'BANCO DE DADOS (2)'!X1312</f>
        <v>0</v>
      </c>
    </row>
    <row r="1327" spans="1:10" x14ac:dyDescent="0.25">
      <c r="A1327">
        <f>'BANCO DE DADOS (2)'!H1313</f>
        <v>0</v>
      </c>
      <c r="B1327">
        <f>'BANCO DE DADOS (2)'!L1313</f>
        <v>0</v>
      </c>
      <c r="C1327">
        <f>'BANCO DE DADOS (2)'!A1313</f>
        <v>0</v>
      </c>
      <c r="D1327">
        <f>'BANCO DE DADOS (2)'!D1313</f>
        <v>0</v>
      </c>
      <c r="E1327">
        <f>'BANCO DE DADOS (2)'!E1313</f>
        <v>0</v>
      </c>
      <c r="F1327" s="178">
        <f>'BANCO DE DADOS (2)'!G1313</f>
        <v>0</v>
      </c>
      <c r="G1327">
        <f>'BANCO DE DADOS (2)'!F1313</f>
        <v>0</v>
      </c>
      <c r="H1327">
        <f>'BANCO DE DADOS (2)'!T1313</f>
        <v>0</v>
      </c>
      <c r="I1327">
        <f>'BANCO DE DADOS (2)'!U1313</f>
        <v>0</v>
      </c>
      <c r="J1327">
        <f>'BANCO DE DADOS (2)'!X1313</f>
        <v>0</v>
      </c>
    </row>
    <row r="1328" spans="1:10" x14ac:dyDescent="0.25">
      <c r="A1328">
        <f>'BANCO DE DADOS (2)'!H1314</f>
        <v>0</v>
      </c>
      <c r="B1328">
        <f>'BANCO DE DADOS (2)'!L1314</f>
        <v>0</v>
      </c>
      <c r="C1328">
        <f>'BANCO DE DADOS (2)'!A1314</f>
        <v>0</v>
      </c>
      <c r="D1328">
        <f>'BANCO DE DADOS (2)'!D1314</f>
        <v>0</v>
      </c>
      <c r="E1328">
        <f>'BANCO DE DADOS (2)'!E1314</f>
        <v>0</v>
      </c>
      <c r="F1328" s="178">
        <f>'BANCO DE DADOS (2)'!G1314</f>
        <v>0</v>
      </c>
      <c r="G1328">
        <f>'BANCO DE DADOS (2)'!F1314</f>
        <v>0</v>
      </c>
      <c r="H1328">
        <f>'BANCO DE DADOS (2)'!T1314</f>
        <v>0</v>
      </c>
      <c r="I1328">
        <f>'BANCO DE DADOS (2)'!U1314</f>
        <v>0</v>
      </c>
      <c r="J1328">
        <f>'BANCO DE DADOS (2)'!X1314</f>
        <v>0</v>
      </c>
    </row>
    <row r="1329" spans="1:10" x14ac:dyDescent="0.25">
      <c r="A1329">
        <f>'BANCO DE DADOS (2)'!H1315</f>
        <v>0</v>
      </c>
      <c r="B1329">
        <f>'BANCO DE DADOS (2)'!L1315</f>
        <v>0</v>
      </c>
      <c r="C1329">
        <f>'BANCO DE DADOS (2)'!A1315</f>
        <v>0</v>
      </c>
      <c r="D1329">
        <f>'BANCO DE DADOS (2)'!D1315</f>
        <v>0</v>
      </c>
      <c r="E1329">
        <f>'BANCO DE DADOS (2)'!E1315</f>
        <v>0</v>
      </c>
      <c r="F1329" s="178">
        <f>'BANCO DE DADOS (2)'!G1315</f>
        <v>0</v>
      </c>
      <c r="G1329">
        <f>'BANCO DE DADOS (2)'!F1315</f>
        <v>0</v>
      </c>
      <c r="H1329">
        <f>'BANCO DE DADOS (2)'!T1315</f>
        <v>0</v>
      </c>
      <c r="I1329">
        <f>'BANCO DE DADOS (2)'!U1315</f>
        <v>0</v>
      </c>
      <c r="J1329">
        <f>'BANCO DE DADOS (2)'!X1315</f>
        <v>0</v>
      </c>
    </row>
    <row r="1330" spans="1:10" x14ac:dyDescent="0.25">
      <c r="A1330">
        <f>'BANCO DE DADOS (2)'!H1316</f>
        <v>0</v>
      </c>
      <c r="B1330">
        <f>'BANCO DE DADOS (2)'!L1316</f>
        <v>0</v>
      </c>
      <c r="C1330">
        <f>'BANCO DE DADOS (2)'!A1316</f>
        <v>0</v>
      </c>
      <c r="D1330">
        <f>'BANCO DE DADOS (2)'!D1316</f>
        <v>0</v>
      </c>
      <c r="E1330">
        <f>'BANCO DE DADOS (2)'!E1316</f>
        <v>0</v>
      </c>
      <c r="F1330" s="178">
        <f>'BANCO DE DADOS (2)'!G1316</f>
        <v>0</v>
      </c>
      <c r="G1330">
        <f>'BANCO DE DADOS (2)'!F1316</f>
        <v>0</v>
      </c>
      <c r="H1330">
        <f>'BANCO DE DADOS (2)'!T1316</f>
        <v>0</v>
      </c>
      <c r="I1330">
        <f>'BANCO DE DADOS (2)'!U1316</f>
        <v>0</v>
      </c>
      <c r="J1330">
        <f>'BANCO DE DADOS (2)'!X1316</f>
        <v>0</v>
      </c>
    </row>
    <row r="1331" spans="1:10" x14ac:dyDescent="0.25">
      <c r="A1331">
        <f>'BANCO DE DADOS (2)'!H1317</f>
        <v>0</v>
      </c>
      <c r="B1331">
        <f>'BANCO DE DADOS (2)'!L1317</f>
        <v>0</v>
      </c>
      <c r="C1331">
        <f>'BANCO DE DADOS (2)'!A1317</f>
        <v>0</v>
      </c>
      <c r="D1331">
        <f>'BANCO DE DADOS (2)'!D1317</f>
        <v>0</v>
      </c>
      <c r="E1331">
        <f>'BANCO DE DADOS (2)'!E1317</f>
        <v>0</v>
      </c>
      <c r="F1331" s="178">
        <f>'BANCO DE DADOS (2)'!G1317</f>
        <v>0</v>
      </c>
      <c r="G1331">
        <f>'BANCO DE DADOS (2)'!F1317</f>
        <v>0</v>
      </c>
      <c r="H1331">
        <f>'BANCO DE DADOS (2)'!T1317</f>
        <v>0</v>
      </c>
      <c r="I1331">
        <f>'BANCO DE DADOS (2)'!U1317</f>
        <v>0</v>
      </c>
      <c r="J1331">
        <f>'BANCO DE DADOS (2)'!X1317</f>
        <v>0</v>
      </c>
    </row>
    <row r="1332" spans="1:10" x14ac:dyDescent="0.25">
      <c r="A1332">
        <f>'BANCO DE DADOS (2)'!H1318</f>
        <v>0</v>
      </c>
      <c r="B1332">
        <f>'BANCO DE DADOS (2)'!L1318</f>
        <v>0</v>
      </c>
      <c r="C1332">
        <f>'BANCO DE DADOS (2)'!A1318</f>
        <v>0</v>
      </c>
      <c r="D1332">
        <f>'BANCO DE DADOS (2)'!D1318</f>
        <v>0</v>
      </c>
      <c r="E1332">
        <f>'BANCO DE DADOS (2)'!E1318</f>
        <v>0</v>
      </c>
      <c r="F1332" s="178">
        <f>'BANCO DE DADOS (2)'!G1318</f>
        <v>0</v>
      </c>
      <c r="G1332">
        <f>'BANCO DE DADOS (2)'!F1318</f>
        <v>0</v>
      </c>
      <c r="H1332">
        <f>'BANCO DE DADOS (2)'!T1318</f>
        <v>0</v>
      </c>
      <c r="I1332">
        <f>'BANCO DE DADOS (2)'!U1318</f>
        <v>0</v>
      </c>
      <c r="J1332">
        <f>'BANCO DE DADOS (2)'!X1318</f>
        <v>0</v>
      </c>
    </row>
    <row r="1333" spans="1:10" x14ac:dyDescent="0.25">
      <c r="A1333">
        <f>'BANCO DE DADOS (2)'!H1319</f>
        <v>0</v>
      </c>
      <c r="B1333">
        <f>'BANCO DE DADOS (2)'!L1319</f>
        <v>0</v>
      </c>
      <c r="C1333">
        <f>'BANCO DE DADOS (2)'!A1319</f>
        <v>0</v>
      </c>
      <c r="D1333">
        <f>'BANCO DE DADOS (2)'!D1319</f>
        <v>0</v>
      </c>
      <c r="E1333">
        <f>'BANCO DE DADOS (2)'!E1319</f>
        <v>0</v>
      </c>
      <c r="F1333" s="178">
        <f>'BANCO DE DADOS (2)'!G1319</f>
        <v>0</v>
      </c>
      <c r="G1333">
        <f>'BANCO DE DADOS (2)'!F1319</f>
        <v>0</v>
      </c>
      <c r="H1333">
        <f>'BANCO DE DADOS (2)'!T1319</f>
        <v>0</v>
      </c>
      <c r="I1333">
        <f>'BANCO DE DADOS (2)'!U1319</f>
        <v>0</v>
      </c>
      <c r="J1333">
        <f>'BANCO DE DADOS (2)'!X1319</f>
        <v>0</v>
      </c>
    </row>
    <row r="1334" spans="1:10" x14ac:dyDescent="0.25">
      <c r="A1334">
        <f>'BANCO DE DADOS (2)'!H1320</f>
        <v>0</v>
      </c>
      <c r="B1334">
        <f>'BANCO DE DADOS (2)'!L1320</f>
        <v>0</v>
      </c>
      <c r="C1334">
        <f>'BANCO DE DADOS (2)'!A1320</f>
        <v>0</v>
      </c>
      <c r="D1334">
        <f>'BANCO DE DADOS (2)'!D1320</f>
        <v>0</v>
      </c>
      <c r="E1334">
        <f>'BANCO DE DADOS (2)'!E1320</f>
        <v>0</v>
      </c>
      <c r="F1334" s="178">
        <f>'BANCO DE DADOS (2)'!G1320</f>
        <v>0</v>
      </c>
      <c r="G1334">
        <f>'BANCO DE DADOS (2)'!F1320</f>
        <v>0</v>
      </c>
      <c r="H1334">
        <f>'BANCO DE DADOS (2)'!T1320</f>
        <v>0</v>
      </c>
      <c r="I1334">
        <f>'BANCO DE DADOS (2)'!U1320</f>
        <v>0</v>
      </c>
      <c r="J1334">
        <f>'BANCO DE DADOS (2)'!X1320</f>
        <v>0</v>
      </c>
    </row>
    <row r="1335" spans="1:10" x14ac:dyDescent="0.25">
      <c r="A1335">
        <f>'BANCO DE DADOS (2)'!H1321</f>
        <v>0</v>
      </c>
      <c r="B1335">
        <f>'BANCO DE DADOS (2)'!L1321</f>
        <v>0</v>
      </c>
      <c r="C1335">
        <f>'BANCO DE DADOS (2)'!A1321</f>
        <v>0</v>
      </c>
      <c r="D1335">
        <f>'BANCO DE DADOS (2)'!D1321</f>
        <v>0</v>
      </c>
      <c r="E1335">
        <f>'BANCO DE DADOS (2)'!E1321</f>
        <v>0</v>
      </c>
      <c r="F1335" s="178">
        <f>'BANCO DE DADOS (2)'!G1321</f>
        <v>0</v>
      </c>
      <c r="G1335">
        <f>'BANCO DE DADOS (2)'!F1321</f>
        <v>0</v>
      </c>
      <c r="H1335">
        <f>'BANCO DE DADOS (2)'!T1321</f>
        <v>0</v>
      </c>
      <c r="I1335">
        <f>'BANCO DE DADOS (2)'!U1321</f>
        <v>0</v>
      </c>
      <c r="J1335">
        <f>'BANCO DE DADOS (2)'!X1321</f>
        <v>0</v>
      </c>
    </row>
    <row r="1336" spans="1:10" x14ac:dyDescent="0.25">
      <c r="A1336">
        <f>'BANCO DE DADOS (2)'!H1322</f>
        <v>0</v>
      </c>
      <c r="B1336">
        <f>'BANCO DE DADOS (2)'!L1322</f>
        <v>0</v>
      </c>
      <c r="C1336">
        <f>'BANCO DE DADOS (2)'!A1322</f>
        <v>0</v>
      </c>
      <c r="D1336">
        <f>'BANCO DE DADOS (2)'!D1322</f>
        <v>0</v>
      </c>
      <c r="E1336">
        <f>'BANCO DE DADOS (2)'!E1322</f>
        <v>0</v>
      </c>
      <c r="F1336" s="178">
        <f>'BANCO DE DADOS (2)'!G1322</f>
        <v>0</v>
      </c>
      <c r="G1336">
        <f>'BANCO DE DADOS (2)'!F1322</f>
        <v>0</v>
      </c>
      <c r="H1336">
        <f>'BANCO DE DADOS (2)'!T1322</f>
        <v>0</v>
      </c>
      <c r="I1336">
        <f>'BANCO DE DADOS (2)'!U1322</f>
        <v>0</v>
      </c>
      <c r="J1336">
        <f>'BANCO DE DADOS (2)'!X1322</f>
        <v>0</v>
      </c>
    </row>
    <row r="1337" spans="1:10" x14ac:dyDescent="0.25">
      <c r="A1337">
        <f>'BANCO DE DADOS (2)'!H1323</f>
        <v>0</v>
      </c>
      <c r="B1337">
        <f>'BANCO DE DADOS (2)'!L1323</f>
        <v>0</v>
      </c>
      <c r="C1337">
        <f>'BANCO DE DADOS (2)'!A1323</f>
        <v>0</v>
      </c>
      <c r="D1337">
        <f>'BANCO DE DADOS (2)'!D1323</f>
        <v>0</v>
      </c>
      <c r="E1337">
        <f>'BANCO DE DADOS (2)'!E1323</f>
        <v>0</v>
      </c>
      <c r="F1337" s="178">
        <f>'BANCO DE DADOS (2)'!G1323</f>
        <v>0</v>
      </c>
      <c r="G1337">
        <f>'BANCO DE DADOS (2)'!F1323</f>
        <v>0</v>
      </c>
      <c r="H1337">
        <f>'BANCO DE DADOS (2)'!T1323</f>
        <v>0</v>
      </c>
      <c r="I1337">
        <f>'BANCO DE DADOS (2)'!U1323</f>
        <v>0</v>
      </c>
      <c r="J1337">
        <f>'BANCO DE DADOS (2)'!X1323</f>
        <v>0</v>
      </c>
    </row>
    <row r="1338" spans="1:10" x14ac:dyDescent="0.25">
      <c r="A1338">
        <f>'BANCO DE DADOS (2)'!H1324</f>
        <v>0</v>
      </c>
      <c r="B1338">
        <f>'BANCO DE DADOS (2)'!L1324</f>
        <v>0</v>
      </c>
      <c r="C1338">
        <f>'BANCO DE DADOS (2)'!A1324</f>
        <v>0</v>
      </c>
      <c r="D1338">
        <f>'BANCO DE DADOS (2)'!D1324</f>
        <v>0</v>
      </c>
      <c r="E1338">
        <f>'BANCO DE DADOS (2)'!E1324</f>
        <v>0</v>
      </c>
      <c r="F1338" s="178">
        <f>'BANCO DE DADOS (2)'!G1324</f>
        <v>0</v>
      </c>
      <c r="G1338">
        <f>'BANCO DE DADOS (2)'!F1324</f>
        <v>0</v>
      </c>
      <c r="H1338">
        <f>'BANCO DE DADOS (2)'!T1324</f>
        <v>0</v>
      </c>
      <c r="I1338">
        <f>'BANCO DE DADOS (2)'!U1324</f>
        <v>0</v>
      </c>
      <c r="J1338">
        <f>'BANCO DE DADOS (2)'!X1324</f>
        <v>0</v>
      </c>
    </row>
    <row r="1339" spans="1:10" x14ac:dyDescent="0.25">
      <c r="A1339">
        <f>'BANCO DE DADOS (2)'!H1325</f>
        <v>0</v>
      </c>
      <c r="B1339">
        <f>'BANCO DE DADOS (2)'!L1325</f>
        <v>0</v>
      </c>
      <c r="C1339">
        <f>'BANCO DE DADOS (2)'!A1325</f>
        <v>0</v>
      </c>
      <c r="D1339">
        <f>'BANCO DE DADOS (2)'!D1325</f>
        <v>0</v>
      </c>
      <c r="E1339">
        <f>'BANCO DE DADOS (2)'!E1325</f>
        <v>0</v>
      </c>
      <c r="F1339" s="178">
        <f>'BANCO DE DADOS (2)'!G1325</f>
        <v>0</v>
      </c>
      <c r="G1339">
        <f>'BANCO DE DADOS (2)'!F1325</f>
        <v>0</v>
      </c>
      <c r="H1339">
        <f>'BANCO DE DADOS (2)'!T1325</f>
        <v>0</v>
      </c>
      <c r="I1339">
        <f>'BANCO DE DADOS (2)'!U1325</f>
        <v>0</v>
      </c>
      <c r="J1339">
        <f>'BANCO DE DADOS (2)'!X1325</f>
        <v>0</v>
      </c>
    </row>
    <row r="1340" spans="1:10" x14ac:dyDescent="0.25">
      <c r="A1340">
        <f>'BANCO DE DADOS (2)'!H1326</f>
        <v>0</v>
      </c>
      <c r="B1340">
        <f>'BANCO DE DADOS (2)'!L1326</f>
        <v>0</v>
      </c>
      <c r="C1340">
        <f>'BANCO DE DADOS (2)'!A1326</f>
        <v>0</v>
      </c>
      <c r="D1340">
        <f>'BANCO DE DADOS (2)'!D1326</f>
        <v>0</v>
      </c>
      <c r="E1340">
        <f>'BANCO DE DADOS (2)'!E1326</f>
        <v>0</v>
      </c>
      <c r="F1340" s="178">
        <f>'BANCO DE DADOS (2)'!G1326</f>
        <v>0</v>
      </c>
      <c r="G1340">
        <f>'BANCO DE DADOS (2)'!F1326</f>
        <v>0</v>
      </c>
      <c r="H1340">
        <f>'BANCO DE DADOS (2)'!T1326</f>
        <v>0</v>
      </c>
      <c r="I1340">
        <f>'BANCO DE DADOS (2)'!U1326</f>
        <v>0</v>
      </c>
      <c r="J1340">
        <f>'BANCO DE DADOS (2)'!X1326</f>
        <v>0</v>
      </c>
    </row>
    <row r="1341" spans="1:10" x14ac:dyDescent="0.25">
      <c r="A1341">
        <f>'BANCO DE DADOS (2)'!H1327</f>
        <v>0</v>
      </c>
      <c r="B1341">
        <f>'BANCO DE DADOS (2)'!L1327</f>
        <v>0</v>
      </c>
      <c r="C1341">
        <f>'BANCO DE DADOS (2)'!A1327</f>
        <v>0</v>
      </c>
      <c r="D1341">
        <f>'BANCO DE DADOS (2)'!D1327</f>
        <v>0</v>
      </c>
      <c r="E1341">
        <f>'BANCO DE DADOS (2)'!E1327</f>
        <v>0</v>
      </c>
      <c r="F1341" s="178">
        <f>'BANCO DE DADOS (2)'!G1327</f>
        <v>0</v>
      </c>
      <c r="G1341">
        <f>'BANCO DE DADOS (2)'!F1327</f>
        <v>0</v>
      </c>
      <c r="H1341">
        <f>'BANCO DE DADOS (2)'!T1327</f>
        <v>0</v>
      </c>
      <c r="I1341">
        <f>'BANCO DE DADOS (2)'!U1327</f>
        <v>0</v>
      </c>
      <c r="J1341">
        <f>'BANCO DE DADOS (2)'!X1327</f>
        <v>0</v>
      </c>
    </row>
    <row r="1342" spans="1:10" x14ac:dyDescent="0.25">
      <c r="A1342">
        <f>'BANCO DE DADOS (2)'!H1328</f>
        <v>0</v>
      </c>
      <c r="B1342">
        <f>'BANCO DE DADOS (2)'!L1328</f>
        <v>0</v>
      </c>
      <c r="C1342">
        <f>'BANCO DE DADOS (2)'!A1328</f>
        <v>0</v>
      </c>
      <c r="D1342">
        <f>'BANCO DE DADOS (2)'!D1328</f>
        <v>0</v>
      </c>
      <c r="E1342">
        <f>'BANCO DE DADOS (2)'!E1328</f>
        <v>0</v>
      </c>
      <c r="F1342" s="178">
        <f>'BANCO DE DADOS (2)'!G1328</f>
        <v>0</v>
      </c>
      <c r="G1342">
        <f>'BANCO DE DADOS (2)'!F1328</f>
        <v>0</v>
      </c>
      <c r="H1342">
        <f>'BANCO DE DADOS (2)'!T1328</f>
        <v>0</v>
      </c>
      <c r="I1342">
        <f>'BANCO DE DADOS (2)'!U1328</f>
        <v>0</v>
      </c>
      <c r="J1342">
        <f>'BANCO DE DADOS (2)'!X1328</f>
        <v>0</v>
      </c>
    </row>
    <row r="1343" spans="1:10" x14ac:dyDescent="0.25">
      <c r="A1343">
        <f>'BANCO DE DADOS (2)'!H1329</f>
        <v>0</v>
      </c>
      <c r="B1343">
        <f>'BANCO DE DADOS (2)'!L1329</f>
        <v>0</v>
      </c>
      <c r="C1343">
        <f>'BANCO DE DADOS (2)'!A1329</f>
        <v>0</v>
      </c>
      <c r="D1343">
        <f>'BANCO DE DADOS (2)'!D1329</f>
        <v>0</v>
      </c>
      <c r="E1343">
        <f>'BANCO DE DADOS (2)'!E1329</f>
        <v>0</v>
      </c>
      <c r="F1343" s="178">
        <f>'BANCO DE DADOS (2)'!G1329</f>
        <v>0</v>
      </c>
      <c r="G1343">
        <f>'BANCO DE DADOS (2)'!F1329</f>
        <v>0</v>
      </c>
      <c r="H1343">
        <f>'BANCO DE DADOS (2)'!T1329</f>
        <v>0</v>
      </c>
      <c r="I1343">
        <f>'BANCO DE DADOS (2)'!U1329</f>
        <v>0</v>
      </c>
      <c r="J1343">
        <f>'BANCO DE DADOS (2)'!X1329</f>
        <v>0</v>
      </c>
    </row>
    <row r="1344" spans="1:10" x14ac:dyDescent="0.25">
      <c r="A1344">
        <f>'BANCO DE DADOS (2)'!H1330</f>
        <v>0</v>
      </c>
      <c r="B1344">
        <f>'BANCO DE DADOS (2)'!L1330</f>
        <v>0</v>
      </c>
      <c r="C1344">
        <f>'BANCO DE DADOS (2)'!A1330</f>
        <v>0</v>
      </c>
      <c r="D1344">
        <f>'BANCO DE DADOS (2)'!D1330</f>
        <v>0</v>
      </c>
      <c r="E1344">
        <f>'BANCO DE DADOS (2)'!E1330</f>
        <v>0</v>
      </c>
      <c r="F1344" s="178">
        <f>'BANCO DE DADOS (2)'!G1330</f>
        <v>0</v>
      </c>
      <c r="G1344">
        <f>'BANCO DE DADOS (2)'!F1330</f>
        <v>0</v>
      </c>
      <c r="H1344">
        <f>'BANCO DE DADOS (2)'!T1330</f>
        <v>0</v>
      </c>
      <c r="I1344">
        <f>'BANCO DE DADOS (2)'!U1330</f>
        <v>0</v>
      </c>
      <c r="J1344">
        <f>'BANCO DE DADOS (2)'!X1330</f>
        <v>0</v>
      </c>
    </row>
    <row r="1345" spans="1:10" x14ac:dyDescent="0.25">
      <c r="A1345">
        <f>'BANCO DE DADOS (2)'!H1331</f>
        <v>0</v>
      </c>
      <c r="B1345">
        <f>'BANCO DE DADOS (2)'!L1331</f>
        <v>0</v>
      </c>
      <c r="C1345">
        <f>'BANCO DE DADOS (2)'!A1331</f>
        <v>0</v>
      </c>
      <c r="D1345">
        <f>'BANCO DE DADOS (2)'!D1331</f>
        <v>0</v>
      </c>
      <c r="E1345">
        <f>'BANCO DE DADOS (2)'!E1331</f>
        <v>0</v>
      </c>
      <c r="F1345" s="178">
        <f>'BANCO DE DADOS (2)'!G1331</f>
        <v>0</v>
      </c>
      <c r="G1345">
        <f>'BANCO DE DADOS (2)'!F1331</f>
        <v>0</v>
      </c>
      <c r="H1345">
        <f>'BANCO DE DADOS (2)'!T1331</f>
        <v>0</v>
      </c>
      <c r="I1345">
        <f>'BANCO DE DADOS (2)'!U1331</f>
        <v>0</v>
      </c>
      <c r="J1345">
        <f>'BANCO DE DADOS (2)'!X1331</f>
        <v>0</v>
      </c>
    </row>
    <row r="1346" spans="1:10" x14ac:dyDescent="0.25">
      <c r="A1346">
        <f>'BANCO DE DADOS (2)'!H1332</f>
        <v>0</v>
      </c>
      <c r="B1346">
        <f>'BANCO DE DADOS (2)'!L1332</f>
        <v>0</v>
      </c>
      <c r="C1346">
        <f>'BANCO DE DADOS (2)'!A1332</f>
        <v>0</v>
      </c>
      <c r="D1346">
        <f>'BANCO DE DADOS (2)'!D1332</f>
        <v>0</v>
      </c>
      <c r="E1346">
        <f>'BANCO DE DADOS (2)'!E1332</f>
        <v>0</v>
      </c>
      <c r="F1346" s="178">
        <f>'BANCO DE DADOS (2)'!G1332</f>
        <v>0</v>
      </c>
      <c r="G1346">
        <f>'BANCO DE DADOS (2)'!F1332</f>
        <v>0</v>
      </c>
      <c r="H1346">
        <f>'BANCO DE DADOS (2)'!T1332</f>
        <v>0</v>
      </c>
      <c r="I1346">
        <f>'BANCO DE DADOS (2)'!U1332</f>
        <v>0</v>
      </c>
      <c r="J1346">
        <f>'BANCO DE DADOS (2)'!X1332</f>
        <v>0</v>
      </c>
    </row>
    <row r="1347" spans="1:10" x14ac:dyDescent="0.25">
      <c r="A1347">
        <f>'BANCO DE DADOS (2)'!H1333</f>
        <v>0</v>
      </c>
      <c r="B1347">
        <f>'BANCO DE DADOS (2)'!L1333</f>
        <v>0</v>
      </c>
      <c r="C1347">
        <f>'BANCO DE DADOS (2)'!A1333</f>
        <v>0</v>
      </c>
      <c r="D1347">
        <f>'BANCO DE DADOS (2)'!D1333</f>
        <v>0</v>
      </c>
      <c r="E1347">
        <f>'BANCO DE DADOS (2)'!E1333</f>
        <v>0</v>
      </c>
      <c r="F1347" s="178">
        <f>'BANCO DE DADOS (2)'!G1333</f>
        <v>0</v>
      </c>
      <c r="G1347">
        <f>'BANCO DE DADOS (2)'!F1333</f>
        <v>0</v>
      </c>
      <c r="H1347">
        <f>'BANCO DE DADOS (2)'!T1333</f>
        <v>0</v>
      </c>
      <c r="I1347">
        <f>'BANCO DE DADOS (2)'!U1333</f>
        <v>0</v>
      </c>
      <c r="J1347">
        <f>'BANCO DE DADOS (2)'!X1333</f>
        <v>0</v>
      </c>
    </row>
    <row r="1348" spans="1:10" x14ac:dyDescent="0.25">
      <c r="A1348">
        <f>'BANCO DE DADOS (2)'!H1334</f>
        <v>0</v>
      </c>
      <c r="B1348">
        <f>'BANCO DE DADOS (2)'!L1334</f>
        <v>0</v>
      </c>
      <c r="C1348">
        <f>'BANCO DE DADOS (2)'!A1334</f>
        <v>0</v>
      </c>
      <c r="D1348">
        <f>'BANCO DE DADOS (2)'!D1334</f>
        <v>0</v>
      </c>
      <c r="E1348">
        <f>'BANCO DE DADOS (2)'!E1334</f>
        <v>0</v>
      </c>
      <c r="F1348" s="178">
        <f>'BANCO DE DADOS (2)'!G1334</f>
        <v>0</v>
      </c>
      <c r="G1348">
        <f>'BANCO DE DADOS (2)'!F1334</f>
        <v>0</v>
      </c>
      <c r="H1348">
        <f>'BANCO DE DADOS (2)'!T1334</f>
        <v>0</v>
      </c>
      <c r="I1348">
        <f>'BANCO DE DADOS (2)'!U1334</f>
        <v>0</v>
      </c>
      <c r="J1348">
        <f>'BANCO DE DADOS (2)'!X1334</f>
        <v>0</v>
      </c>
    </row>
    <row r="1349" spans="1:10" x14ac:dyDescent="0.25">
      <c r="A1349">
        <f>'BANCO DE DADOS (2)'!H1335</f>
        <v>0</v>
      </c>
      <c r="B1349">
        <f>'BANCO DE DADOS (2)'!L1335</f>
        <v>0</v>
      </c>
      <c r="C1349">
        <f>'BANCO DE DADOS (2)'!A1335</f>
        <v>0</v>
      </c>
      <c r="D1349">
        <f>'BANCO DE DADOS (2)'!D1335</f>
        <v>0</v>
      </c>
      <c r="E1349">
        <f>'BANCO DE DADOS (2)'!E1335</f>
        <v>0</v>
      </c>
      <c r="F1349" s="178">
        <f>'BANCO DE DADOS (2)'!G1335</f>
        <v>0</v>
      </c>
      <c r="G1349">
        <f>'BANCO DE DADOS (2)'!F1335</f>
        <v>0</v>
      </c>
      <c r="H1349">
        <f>'BANCO DE DADOS (2)'!T1335</f>
        <v>0</v>
      </c>
      <c r="I1349">
        <f>'BANCO DE DADOS (2)'!U1335</f>
        <v>0</v>
      </c>
      <c r="J1349">
        <f>'BANCO DE DADOS (2)'!X1335</f>
        <v>0</v>
      </c>
    </row>
    <row r="1350" spans="1:10" x14ac:dyDescent="0.25">
      <c r="A1350">
        <f>'BANCO DE DADOS (2)'!H1336</f>
        <v>0</v>
      </c>
      <c r="B1350">
        <f>'BANCO DE DADOS (2)'!L1336</f>
        <v>0</v>
      </c>
      <c r="C1350">
        <f>'BANCO DE DADOS (2)'!A1336</f>
        <v>0</v>
      </c>
      <c r="D1350">
        <f>'BANCO DE DADOS (2)'!D1336</f>
        <v>0</v>
      </c>
      <c r="E1350">
        <f>'BANCO DE DADOS (2)'!E1336</f>
        <v>0</v>
      </c>
      <c r="F1350" s="178">
        <f>'BANCO DE DADOS (2)'!G1336</f>
        <v>0</v>
      </c>
      <c r="G1350">
        <f>'BANCO DE DADOS (2)'!F1336</f>
        <v>0</v>
      </c>
      <c r="H1350">
        <f>'BANCO DE DADOS (2)'!T1336</f>
        <v>0</v>
      </c>
      <c r="I1350">
        <f>'BANCO DE DADOS (2)'!U1336</f>
        <v>0</v>
      </c>
      <c r="J1350">
        <f>'BANCO DE DADOS (2)'!X1336</f>
        <v>0</v>
      </c>
    </row>
    <row r="1351" spans="1:10" x14ac:dyDescent="0.25">
      <c r="A1351">
        <f>'BANCO DE DADOS (2)'!H1337</f>
        <v>0</v>
      </c>
      <c r="B1351">
        <f>'BANCO DE DADOS (2)'!L1337</f>
        <v>0</v>
      </c>
      <c r="C1351">
        <f>'BANCO DE DADOS (2)'!A1337</f>
        <v>0</v>
      </c>
      <c r="D1351">
        <f>'BANCO DE DADOS (2)'!D1337</f>
        <v>0</v>
      </c>
      <c r="E1351">
        <f>'BANCO DE DADOS (2)'!E1337</f>
        <v>0</v>
      </c>
      <c r="F1351" s="178">
        <f>'BANCO DE DADOS (2)'!G1337</f>
        <v>0</v>
      </c>
      <c r="G1351">
        <f>'BANCO DE DADOS (2)'!F1337</f>
        <v>0</v>
      </c>
      <c r="H1351">
        <f>'BANCO DE DADOS (2)'!T1337</f>
        <v>0</v>
      </c>
      <c r="I1351">
        <f>'BANCO DE DADOS (2)'!U1337</f>
        <v>0</v>
      </c>
      <c r="J1351">
        <f>'BANCO DE DADOS (2)'!X1337</f>
        <v>0</v>
      </c>
    </row>
    <row r="1352" spans="1:10" x14ac:dyDescent="0.25">
      <c r="A1352">
        <f>'BANCO DE DADOS (2)'!H1338</f>
        <v>0</v>
      </c>
      <c r="B1352">
        <f>'BANCO DE DADOS (2)'!L1338</f>
        <v>0</v>
      </c>
      <c r="C1352">
        <f>'BANCO DE DADOS (2)'!A1338</f>
        <v>0</v>
      </c>
      <c r="D1352">
        <f>'BANCO DE DADOS (2)'!D1338</f>
        <v>0</v>
      </c>
      <c r="E1352">
        <f>'BANCO DE DADOS (2)'!E1338</f>
        <v>0</v>
      </c>
      <c r="F1352" s="178">
        <f>'BANCO DE DADOS (2)'!G1338</f>
        <v>0</v>
      </c>
      <c r="G1352">
        <f>'BANCO DE DADOS (2)'!F1338</f>
        <v>0</v>
      </c>
      <c r="H1352">
        <f>'BANCO DE DADOS (2)'!T1338</f>
        <v>0</v>
      </c>
      <c r="I1352">
        <f>'BANCO DE DADOS (2)'!U1338</f>
        <v>0</v>
      </c>
      <c r="J1352">
        <f>'BANCO DE DADOS (2)'!X1338</f>
        <v>0</v>
      </c>
    </row>
    <row r="1353" spans="1:10" x14ac:dyDescent="0.25">
      <c r="A1353">
        <f>'BANCO DE DADOS (2)'!H1339</f>
        <v>0</v>
      </c>
      <c r="B1353">
        <f>'BANCO DE DADOS (2)'!L1339</f>
        <v>0</v>
      </c>
      <c r="C1353">
        <f>'BANCO DE DADOS (2)'!A1339</f>
        <v>0</v>
      </c>
      <c r="D1353">
        <f>'BANCO DE DADOS (2)'!D1339</f>
        <v>0</v>
      </c>
      <c r="E1353">
        <f>'BANCO DE DADOS (2)'!E1339</f>
        <v>0</v>
      </c>
      <c r="F1353" s="178">
        <f>'BANCO DE DADOS (2)'!G1339</f>
        <v>0</v>
      </c>
      <c r="G1353">
        <f>'BANCO DE DADOS (2)'!F1339</f>
        <v>0</v>
      </c>
      <c r="H1353">
        <f>'BANCO DE DADOS (2)'!T1339</f>
        <v>0</v>
      </c>
      <c r="I1353">
        <f>'BANCO DE DADOS (2)'!U1339</f>
        <v>0</v>
      </c>
      <c r="J1353">
        <f>'BANCO DE DADOS (2)'!X1339</f>
        <v>0</v>
      </c>
    </row>
    <row r="1354" spans="1:10" x14ac:dyDescent="0.25">
      <c r="A1354">
        <f>'BANCO DE DADOS (2)'!H1340</f>
        <v>0</v>
      </c>
      <c r="B1354">
        <f>'BANCO DE DADOS (2)'!L1340</f>
        <v>0</v>
      </c>
      <c r="C1354">
        <f>'BANCO DE DADOS (2)'!A1340</f>
        <v>0</v>
      </c>
      <c r="D1354">
        <f>'BANCO DE DADOS (2)'!D1340</f>
        <v>0</v>
      </c>
      <c r="E1354">
        <f>'BANCO DE DADOS (2)'!E1340</f>
        <v>0</v>
      </c>
      <c r="F1354" s="178">
        <f>'BANCO DE DADOS (2)'!G1340</f>
        <v>0</v>
      </c>
      <c r="G1354">
        <f>'BANCO DE DADOS (2)'!F1340</f>
        <v>0</v>
      </c>
      <c r="H1354">
        <f>'BANCO DE DADOS (2)'!T1340</f>
        <v>0</v>
      </c>
      <c r="I1354">
        <f>'BANCO DE DADOS (2)'!U1340</f>
        <v>0</v>
      </c>
      <c r="J1354">
        <f>'BANCO DE DADOS (2)'!X1340</f>
        <v>0</v>
      </c>
    </row>
    <row r="1355" spans="1:10" x14ac:dyDescent="0.25">
      <c r="A1355">
        <f>'BANCO DE DADOS (2)'!H1341</f>
        <v>0</v>
      </c>
      <c r="B1355">
        <f>'BANCO DE DADOS (2)'!L1341</f>
        <v>0</v>
      </c>
      <c r="C1355">
        <f>'BANCO DE DADOS (2)'!A1341</f>
        <v>0</v>
      </c>
      <c r="D1355">
        <f>'BANCO DE DADOS (2)'!D1341</f>
        <v>0</v>
      </c>
      <c r="E1355">
        <f>'BANCO DE DADOS (2)'!E1341</f>
        <v>0</v>
      </c>
      <c r="F1355" s="178">
        <f>'BANCO DE DADOS (2)'!G1341</f>
        <v>0</v>
      </c>
      <c r="G1355">
        <f>'BANCO DE DADOS (2)'!F1341</f>
        <v>0</v>
      </c>
      <c r="H1355">
        <f>'BANCO DE DADOS (2)'!T1341</f>
        <v>0</v>
      </c>
      <c r="I1355">
        <f>'BANCO DE DADOS (2)'!U1341</f>
        <v>0</v>
      </c>
      <c r="J1355">
        <f>'BANCO DE DADOS (2)'!X1341</f>
        <v>0</v>
      </c>
    </row>
    <row r="1356" spans="1:10" x14ac:dyDescent="0.25">
      <c r="A1356">
        <f>'BANCO DE DADOS (2)'!H1342</f>
        <v>0</v>
      </c>
      <c r="B1356">
        <f>'BANCO DE DADOS (2)'!L1342</f>
        <v>0</v>
      </c>
      <c r="C1356">
        <f>'BANCO DE DADOS (2)'!A1342</f>
        <v>0</v>
      </c>
      <c r="D1356">
        <f>'BANCO DE DADOS (2)'!D1342</f>
        <v>0</v>
      </c>
      <c r="E1356">
        <f>'BANCO DE DADOS (2)'!E1342</f>
        <v>0</v>
      </c>
      <c r="F1356" s="178">
        <f>'BANCO DE DADOS (2)'!G1342</f>
        <v>0</v>
      </c>
      <c r="G1356">
        <f>'BANCO DE DADOS (2)'!F1342</f>
        <v>0</v>
      </c>
      <c r="H1356">
        <f>'BANCO DE DADOS (2)'!T1342</f>
        <v>0</v>
      </c>
      <c r="I1356">
        <f>'BANCO DE DADOS (2)'!U1342</f>
        <v>0</v>
      </c>
      <c r="J1356">
        <f>'BANCO DE DADOS (2)'!X1342</f>
        <v>0</v>
      </c>
    </row>
    <row r="1357" spans="1:10" x14ac:dyDescent="0.25">
      <c r="A1357">
        <f>'BANCO DE DADOS (2)'!H1343</f>
        <v>0</v>
      </c>
      <c r="B1357">
        <f>'BANCO DE DADOS (2)'!L1343</f>
        <v>0</v>
      </c>
      <c r="C1357">
        <f>'BANCO DE DADOS (2)'!A1343</f>
        <v>0</v>
      </c>
      <c r="D1357">
        <f>'BANCO DE DADOS (2)'!D1343</f>
        <v>0</v>
      </c>
      <c r="E1357">
        <f>'BANCO DE DADOS (2)'!E1343</f>
        <v>0</v>
      </c>
      <c r="F1357" s="178">
        <f>'BANCO DE DADOS (2)'!G1343</f>
        <v>0</v>
      </c>
      <c r="G1357">
        <f>'BANCO DE DADOS (2)'!F1343</f>
        <v>0</v>
      </c>
      <c r="H1357">
        <f>'BANCO DE DADOS (2)'!T1343</f>
        <v>0</v>
      </c>
      <c r="I1357">
        <f>'BANCO DE DADOS (2)'!U1343</f>
        <v>0</v>
      </c>
      <c r="J1357">
        <f>'BANCO DE DADOS (2)'!X1343</f>
        <v>0</v>
      </c>
    </row>
    <row r="1358" spans="1:10" x14ac:dyDescent="0.25">
      <c r="A1358">
        <f>'BANCO DE DADOS (2)'!H1344</f>
        <v>0</v>
      </c>
      <c r="B1358">
        <f>'BANCO DE DADOS (2)'!L1344</f>
        <v>0</v>
      </c>
      <c r="C1358">
        <f>'BANCO DE DADOS (2)'!A1344</f>
        <v>0</v>
      </c>
      <c r="D1358">
        <f>'BANCO DE DADOS (2)'!D1344</f>
        <v>0</v>
      </c>
      <c r="E1358">
        <f>'BANCO DE DADOS (2)'!E1344</f>
        <v>0</v>
      </c>
      <c r="F1358" s="178">
        <f>'BANCO DE DADOS (2)'!G1344</f>
        <v>0</v>
      </c>
      <c r="G1358">
        <f>'BANCO DE DADOS (2)'!F1344</f>
        <v>0</v>
      </c>
      <c r="H1358">
        <f>'BANCO DE DADOS (2)'!T1344</f>
        <v>0</v>
      </c>
      <c r="I1358">
        <f>'BANCO DE DADOS (2)'!U1344</f>
        <v>0</v>
      </c>
      <c r="J1358">
        <f>'BANCO DE DADOS (2)'!X1344</f>
        <v>0</v>
      </c>
    </row>
    <row r="1359" spans="1:10" x14ac:dyDescent="0.25">
      <c r="A1359">
        <f>'BANCO DE DADOS (2)'!H1345</f>
        <v>0</v>
      </c>
      <c r="B1359">
        <f>'BANCO DE DADOS (2)'!L1345</f>
        <v>0</v>
      </c>
      <c r="C1359">
        <f>'BANCO DE DADOS (2)'!A1345</f>
        <v>0</v>
      </c>
      <c r="D1359">
        <f>'BANCO DE DADOS (2)'!D1345</f>
        <v>0</v>
      </c>
      <c r="E1359">
        <f>'BANCO DE DADOS (2)'!E1345</f>
        <v>0</v>
      </c>
      <c r="F1359" s="178">
        <f>'BANCO DE DADOS (2)'!G1345</f>
        <v>0</v>
      </c>
      <c r="G1359">
        <f>'BANCO DE DADOS (2)'!F1345</f>
        <v>0</v>
      </c>
      <c r="H1359">
        <f>'BANCO DE DADOS (2)'!T1345</f>
        <v>0</v>
      </c>
      <c r="I1359">
        <f>'BANCO DE DADOS (2)'!U1345</f>
        <v>0</v>
      </c>
      <c r="J1359">
        <f>'BANCO DE DADOS (2)'!X1345</f>
        <v>0</v>
      </c>
    </row>
    <row r="1360" spans="1:10" x14ac:dyDescent="0.25">
      <c r="A1360">
        <f>'BANCO DE DADOS (2)'!H1346</f>
        <v>0</v>
      </c>
      <c r="B1360">
        <f>'BANCO DE DADOS (2)'!L1346</f>
        <v>0</v>
      </c>
      <c r="C1360">
        <f>'BANCO DE DADOS (2)'!A1346</f>
        <v>0</v>
      </c>
      <c r="D1360">
        <f>'BANCO DE DADOS (2)'!D1346</f>
        <v>0</v>
      </c>
      <c r="E1360">
        <f>'BANCO DE DADOS (2)'!E1346</f>
        <v>0</v>
      </c>
      <c r="F1360" s="178">
        <f>'BANCO DE DADOS (2)'!G1346</f>
        <v>0</v>
      </c>
      <c r="G1360">
        <f>'BANCO DE DADOS (2)'!F1346</f>
        <v>0</v>
      </c>
      <c r="H1360">
        <f>'BANCO DE DADOS (2)'!T1346</f>
        <v>0</v>
      </c>
      <c r="I1360">
        <f>'BANCO DE DADOS (2)'!U1346</f>
        <v>0</v>
      </c>
      <c r="J1360">
        <f>'BANCO DE DADOS (2)'!X1346</f>
        <v>0</v>
      </c>
    </row>
    <row r="1361" spans="1:10" x14ac:dyDescent="0.25">
      <c r="A1361">
        <f>'BANCO DE DADOS (2)'!H1347</f>
        <v>0</v>
      </c>
      <c r="B1361">
        <f>'BANCO DE DADOS (2)'!L1347</f>
        <v>0</v>
      </c>
      <c r="C1361">
        <f>'BANCO DE DADOS (2)'!A1347</f>
        <v>0</v>
      </c>
      <c r="D1361">
        <f>'BANCO DE DADOS (2)'!D1347</f>
        <v>0</v>
      </c>
      <c r="E1361">
        <f>'BANCO DE DADOS (2)'!E1347</f>
        <v>0</v>
      </c>
      <c r="F1361" s="178">
        <f>'BANCO DE DADOS (2)'!G1347</f>
        <v>0</v>
      </c>
      <c r="G1361">
        <f>'BANCO DE DADOS (2)'!F1347</f>
        <v>0</v>
      </c>
      <c r="H1361">
        <f>'BANCO DE DADOS (2)'!T1347</f>
        <v>0</v>
      </c>
      <c r="I1361">
        <f>'BANCO DE DADOS (2)'!U1347</f>
        <v>0</v>
      </c>
      <c r="J1361">
        <f>'BANCO DE DADOS (2)'!X1347</f>
        <v>0</v>
      </c>
    </row>
    <row r="1362" spans="1:10" x14ac:dyDescent="0.25">
      <c r="A1362">
        <f>'BANCO DE DADOS (2)'!H1348</f>
        <v>0</v>
      </c>
      <c r="B1362">
        <f>'BANCO DE DADOS (2)'!L1348</f>
        <v>0</v>
      </c>
      <c r="C1362">
        <f>'BANCO DE DADOS (2)'!A1348</f>
        <v>0</v>
      </c>
      <c r="D1362">
        <f>'BANCO DE DADOS (2)'!D1348</f>
        <v>0</v>
      </c>
      <c r="E1362">
        <f>'BANCO DE DADOS (2)'!E1348</f>
        <v>0</v>
      </c>
      <c r="F1362" s="178">
        <f>'BANCO DE DADOS (2)'!G1348</f>
        <v>0</v>
      </c>
      <c r="G1362">
        <f>'BANCO DE DADOS (2)'!F1348</f>
        <v>0</v>
      </c>
      <c r="H1362">
        <f>'BANCO DE DADOS (2)'!T1348</f>
        <v>0</v>
      </c>
      <c r="I1362">
        <f>'BANCO DE DADOS (2)'!U1348</f>
        <v>0</v>
      </c>
      <c r="J1362">
        <f>'BANCO DE DADOS (2)'!X1348</f>
        <v>0</v>
      </c>
    </row>
    <row r="1363" spans="1:10" x14ac:dyDescent="0.25">
      <c r="A1363">
        <f>'BANCO DE DADOS (2)'!H1349</f>
        <v>0</v>
      </c>
      <c r="B1363">
        <f>'BANCO DE DADOS (2)'!L1349</f>
        <v>0</v>
      </c>
      <c r="C1363">
        <f>'BANCO DE DADOS (2)'!A1349</f>
        <v>0</v>
      </c>
      <c r="D1363">
        <f>'BANCO DE DADOS (2)'!D1349</f>
        <v>0</v>
      </c>
      <c r="E1363">
        <f>'BANCO DE DADOS (2)'!E1349</f>
        <v>0</v>
      </c>
      <c r="F1363" s="178">
        <f>'BANCO DE DADOS (2)'!G1349</f>
        <v>0</v>
      </c>
      <c r="G1363">
        <f>'BANCO DE DADOS (2)'!F1349</f>
        <v>0</v>
      </c>
      <c r="H1363">
        <f>'BANCO DE DADOS (2)'!T1349</f>
        <v>0</v>
      </c>
      <c r="I1363">
        <f>'BANCO DE DADOS (2)'!U1349</f>
        <v>0</v>
      </c>
      <c r="J1363">
        <f>'BANCO DE DADOS (2)'!X1349</f>
        <v>0</v>
      </c>
    </row>
    <row r="1364" spans="1:10" x14ac:dyDescent="0.25">
      <c r="A1364">
        <f>'BANCO DE DADOS (2)'!H1350</f>
        <v>0</v>
      </c>
      <c r="B1364">
        <f>'BANCO DE DADOS (2)'!L1350</f>
        <v>0</v>
      </c>
      <c r="C1364">
        <f>'BANCO DE DADOS (2)'!A1350</f>
        <v>0</v>
      </c>
      <c r="D1364">
        <f>'BANCO DE DADOS (2)'!D1350</f>
        <v>0</v>
      </c>
      <c r="E1364">
        <f>'BANCO DE DADOS (2)'!E1350</f>
        <v>0</v>
      </c>
      <c r="F1364" s="178">
        <f>'BANCO DE DADOS (2)'!G1350</f>
        <v>0</v>
      </c>
      <c r="G1364">
        <f>'BANCO DE DADOS (2)'!F1350</f>
        <v>0</v>
      </c>
      <c r="H1364">
        <f>'BANCO DE DADOS (2)'!T1350</f>
        <v>0</v>
      </c>
      <c r="I1364">
        <f>'BANCO DE DADOS (2)'!U1350</f>
        <v>0</v>
      </c>
      <c r="J1364">
        <f>'BANCO DE DADOS (2)'!X1350</f>
        <v>0</v>
      </c>
    </row>
    <row r="1365" spans="1:10" x14ac:dyDescent="0.25">
      <c r="A1365">
        <f>'BANCO DE DADOS (2)'!H1351</f>
        <v>0</v>
      </c>
      <c r="B1365">
        <f>'BANCO DE DADOS (2)'!L1351</f>
        <v>0</v>
      </c>
      <c r="C1365">
        <f>'BANCO DE DADOS (2)'!A1351</f>
        <v>0</v>
      </c>
      <c r="D1365">
        <f>'BANCO DE DADOS (2)'!D1351</f>
        <v>0</v>
      </c>
      <c r="E1365">
        <f>'BANCO DE DADOS (2)'!E1351</f>
        <v>0</v>
      </c>
      <c r="F1365" s="178">
        <f>'BANCO DE DADOS (2)'!G1351</f>
        <v>0</v>
      </c>
      <c r="G1365">
        <f>'BANCO DE DADOS (2)'!F1351</f>
        <v>0</v>
      </c>
      <c r="H1365">
        <f>'BANCO DE DADOS (2)'!T1351</f>
        <v>0</v>
      </c>
      <c r="I1365">
        <f>'BANCO DE DADOS (2)'!U1351</f>
        <v>0</v>
      </c>
      <c r="J1365">
        <f>'BANCO DE DADOS (2)'!X1351</f>
        <v>0</v>
      </c>
    </row>
    <row r="1366" spans="1:10" x14ac:dyDescent="0.25">
      <c r="A1366">
        <f>'BANCO DE DADOS (2)'!H1352</f>
        <v>0</v>
      </c>
      <c r="B1366">
        <f>'BANCO DE DADOS (2)'!L1352</f>
        <v>0</v>
      </c>
      <c r="C1366">
        <f>'BANCO DE DADOS (2)'!A1352</f>
        <v>0</v>
      </c>
      <c r="D1366">
        <f>'BANCO DE DADOS (2)'!D1352</f>
        <v>0</v>
      </c>
      <c r="E1366">
        <f>'BANCO DE DADOS (2)'!E1352</f>
        <v>0</v>
      </c>
      <c r="F1366" s="178">
        <f>'BANCO DE DADOS (2)'!G1352</f>
        <v>0</v>
      </c>
      <c r="G1366">
        <f>'BANCO DE DADOS (2)'!F1352</f>
        <v>0</v>
      </c>
      <c r="H1366">
        <f>'BANCO DE DADOS (2)'!T1352</f>
        <v>0</v>
      </c>
      <c r="I1366">
        <f>'BANCO DE DADOS (2)'!U1352</f>
        <v>0</v>
      </c>
      <c r="J1366">
        <f>'BANCO DE DADOS (2)'!X1352</f>
        <v>0</v>
      </c>
    </row>
    <row r="1367" spans="1:10" x14ac:dyDescent="0.25">
      <c r="A1367">
        <f>'BANCO DE DADOS (2)'!H1353</f>
        <v>0</v>
      </c>
      <c r="B1367">
        <f>'BANCO DE DADOS (2)'!L1353</f>
        <v>0</v>
      </c>
      <c r="C1367">
        <f>'BANCO DE DADOS (2)'!A1353</f>
        <v>0</v>
      </c>
      <c r="D1367">
        <f>'BANCO DE DADOS (2)'!D1353</f>
        <v>0</v>
      </c>
      <c r="E1367">
        <f>'BANCO DE DADOS (2)'!E1353</f>
        <v>0</v>
      </c>
      <c r="F1367" s="178">
        <f>'BANCO DE DADOS (2)'!G1353</f>
        <v>0</v>
      </c>
      <c r="G1367">
        <f>'BANCO DE DADOS (2)'!F1353</f>
        <v>0</v>
      </c>
      <c r="H1367">
        <f>'BANCO DE DADOS (2)'!T1353</f>
        <v>0</v>
      </c>
      <c r="I1367">
        <f>'BANCO DE DADOS (2)'!U1353</f>
        <v>0</v>
      </c>
      <c r="J1367">
        <f>'BANCO DE DADOS (2)'!X1353</f>
        <v>0</v>
      </c>
    </row>
    <row r="1368" spans="1:10" x14ac:dyDescent="0.25">
      <c r="A1368">
        <f>'BANCO DE DADOS (2)'!H1354</f>
        <v>0</v>
      </c>
      <c r="B1368">
        <f>'BANCO DE DADOS (2)'!L1354</f>
        <v>0</v>
      </c>
      <c r="C1368">
        <f>'BANCO DE DADOS (2)'!A1354</f>
        <v>0</v>
      </c>
      <c r="D1368">
        <f>'BANCO DE DADOS (2)'!D1354</f>
        <v>0</v>
      </c>
      <c r="E1368">
        <f>'BANCO DE DADOS (2)'!E1354</f>
        <v>0</v>
      </c>
      <c r="F1368" s="178">
        <f>'BANCO DE DADOS (2)'!G1354</f>
        <v>0</v>
      </c>
      <c r="G1368">
        <f>'BANCO DE DADOS (2)'!F1354</f>
        <v>0</v>
      </c>
      <c r="H1368">
        <f>'BANCO DE DADOS (2)'!T1354</f>
        <v>0</v>
      </c>
      <c r="I1368">
        <f>'BANCO DE DADOS (2)'!U1354</f>
        <v>0</v>
      </c>
      <c r="J1368">
        <f>'BANCO DE DADOS (2)'!X1354</f>
        <v>0</v>
      </c>
    </row>
    <row r="1369" spans="1:10" x14ac:dyDescent="0.25">
      <c r="A1369">
        <f>'BANCO DE DADOS (2)'!H1355</f>
        <v>0</v>
      </c>
      <c r="B1369">
        <f>'BANCO DE DADOS (2)'!L1355</f>
        <v>0</v>
      </c>
      <c r="C1369">
        <f>'BANCO DE DADOS (2)'!A1355</f>
        <v>0</v>
      </c>
      <c r="D1369">
        <f>'BANCO DE DADOS (2)'!D1355</f>
        <v>0</v>
      </c>
      <c r="E1369">
        <f>'BANCO DE DADOS (2)'!E1355</f>
        <v>0</v>
      </c>
      <c r="F1369" s="178">
        <f>'BANCO DE DADOS (2)'!G1355</f>
        <v>0</v>
      </c>
      <c r="G1369">
        <f>'BANCO DE DADOS (2)'!F1355</f>
        <v>0</v>
      </c>
      <c r="H1369">
        <f>'BANCO DE DADOS (2)'!T1355</f>
        <v>0</v>
      </c>
      <c r="I1369">
        <f>'BANCO DE DADOS (2)'!U1355</f>
        <v>0</v>
      </c>
      <c r="J1369">
        <f>'BANCO DE DADOS (2)'!X1355</f>
        <v>0</v>
      </c>
    </row>
    <row r="1370" spans="1:10" x14ac:dyDescent="0.25">
      <c r="A1370">
        <f>'BANCO DE DADOS (2)'!H1356</f>
        <v>0</v>
      </c>
      <c r="B1370">
        <f>'BANCO DE DADOS (2)'!L1356</f>
        <v>0</v>
      </c>
      <c r="C1370">
        <f>'BANCO DE DADOS (2)'!A1356</f>
        <v>0</v>
      </c>
      <c r="D1370">
        <f>'BANCO DE DADOS (2)'!D1356</f>
        <v>0</v>
      </c>
      <c r="E1370">
        <f>'BANCO DE DADOS (2)'!E1356</f>
        <v>0</v>
      </c>
      <c r="F1370" s="178">
        <f>'BANCO DE DADOS (2)'!G1356</f>
        <v>0</v>
      </c>
      <c r="G1370">
        <f>'BANCO DE DADOS (2)'!F1356</f>
        <v>0</v>
      </c>
      <c r="H1370">
        <f>'BANCO DE DADOS (2)'!T1356</f>
        <v>0</v>
      </c>
      <c r="I1370">
        <f>'BANCO DE DADOS (2)'!U1356</f>
        <v>0</v>
      </c>
      <c r="J1370">
        <f>'BANCO DE DADOS (2)'!X1356</f>
        <v>0</v>
      </c>
    </row>
    <row r="1371" spans="1:10" x14ac:dyDescent="0.25">
      <c r="A1371">
        <f>'BANCO DE DADOS (2)'!H1357</f>
        <v>0</v>
      </c>
      <c r="B1371">
        <f>'BANCO DE DADOS (2)'!L1357</f>
        <v>0</v>
      </c>
      <c r="C1371">
        <f>'BANCO DE DADOS (2)'!A1357</f>
        <v>0</v>
      </c>
      <c r="D1371">
        <f>'BANCO DE DADOS (2)'!D1357</f>
        <v>0</v>
      </c>
      <c r="E1371">
        <f>'BANCO DE DADOS (2)'!E1357</f>
        <v>0</v>
      </c>
      <c r="F1371" s="178">
        <f>'BANCO DE DADOS (2)'!G1357</f>
        <v>0</v>
      </c>
      <c r="G1371">
        <f>'BANCO DE DADOS (2)'!F1357</f>
        <v>0</v>
      </c>
      <c r="H1371">
        <f>'BANCO DE DADOS (2)'!T1357</f>
        <v>0</v>
      </c>
      <c r="I1371">
        <f>'BANCO DE DADOS (2)'!U1357</f>
        <v>0</v>
      </c>
      <c r="J1371">
        <f>'BANCO DE DADOS (2)'!X1357</f>
        <v>0</v>
      </c>
    </row>
    <row r="1372" spans="1:10" x14ac:dyDescent="0.25">
      <c r="A1372">
        <f>'BANCO DE DADOS (2)'!H1358</f>
        <v>0</v>
      </c>
      <c r="B1372">
        <f>'BANCO DE DADOS (2)'!L1358</f>
        <v>0</v>
      </c>
      <c r="C1372">
        <f>'BANCO DE DADOS (2)'!A1358</f>
        <v>0</v>
      </c>
      <c r="D1372">
        <f>'BANCO DE DADOS (2)'!D1358</f>
        <v>0</v>
      </c>
      <c r="E1372">
        <f>'BANCO DE DADOS (2)'!E1358</f>
        <v>0</v>
      </c>
      <c r="F1372" s="178">
        <f>'BANCO DE DADOS (2)'!G1358</f>
        <v>0</v>
      </c>
      <c r="G1372">
        <f>'BANCO DE DADOS (2)'!F1358</f>
        <v>0</v>
      </c>
      <c r="H1372">
        <f>'BANCO DE DADOS (2)'!T1358</f>
        <v>0</v>
      </c>
      <c r="I1372">
        <f>'BANCO DE DADOS (2)'!U1358</f>
        <v>0</v>
      </c>
      <c r="J1372">
        <f>'BANCO DE DADOS (2)'!X1358</f>
        <v>0</v>
      </c>
    </row>
    <row r="1373" spans="1:10" x14ac:dyDescent="0.25">
      <c r="A1373">
        <f>'BANCO DE DADOS (2)'!H1359</f>
        <v>0</v>
      </c>
      <c r="B1373">
        <f>'BANCO DE DADOS (2)'!L1359</f>
        <v>0</v>
      </c>
      <c r="C1373">
        <f>'BANCO DE DADOS (2)'!A1359</f>
        <v>0</v>
      </c>
      <c r="D1373">
        <f>'BANCO DE DADOS (2)'!D1359</f>
        <v>0</v>
      </c>
      <c r="E1373">
        <f>'BANCO DE DADOS (2)'!E1359</f>
        <v>0</v>
      </c>
      <c r="F1373" s="178">
        <f>'BANCO DE DADOS (2)'!G1359</f>
        <v>0</v>
      </c>
      <c r="G1373">
        <f>'BANCO DE DADOS (2)'!F1359</f>
        <v>0</v>
      </c>
      <c r="H1373">
        <f>'BANCO DE DADOS (2)'!T1359</f>
        <v>0</v>
      </c>
      <c r="I1373">
        <f>'BANCO DE DADOS (2)'!U1359</f>
        <v>0</v>
      </c>
      <c r="J1373">
        <f>'BANCO DE DADOS (2)'!X1359</f>
        <v>0</v>
      </c>
    </row>
    <row r="1374" spans="1:10" x14ac:dyDescent="0.25">
      <c r="A1374">
        <f>'BANCO DE DADOS (2)'!H1360</f>
        <v>0</v>
      </c>
      <c r="B1374">
        <f>'BANCO DE DADOS (2)'!L1360</f>
        <v>0</v>
      </c>
      <c r="C1374">
        <f>'BANCO DE DADOS (2)'!A1360</f>
        <v>0</v>
      </c>
      <c r="D1374">
        <f>'BANCO DE DADOS (2)'!D1360</f>
        <v>0</v>
      </c>
      <c r="E1374">
        <f>'BANCO DE DADOS (2)'!E1360</f>
        <v>0</v>
      </c>
      <c r="F1374" s="178">
        <f>'BANCO DE DADOS (2)'!G1360</f>
        <v>0</v>
      </c>
      <c r="G1374">
        <f>'BANCO DE DADOS (2)'!F1360</f>
        <v>0</v>
      </c>
      <c r="H1374">
        <f>'BANCO DE DADOS (2)'!T1360</f>
        <v>0</v>
      </c>
      <c r="I1374">
        <f>'BANCO DE DADOS (2)'!U1360</f>
        <v>0</v>
      </c>
      <c r="J1374">
        <f>'BANCO DE DADOS (2)'!X1360</f>
        <v>0</v>
      </c>
    </row>
    <row r="1375" spans="1:10" x14ac:dyDescent="0.25">
      <c r="A1375">
        <f>'BANCO DE DADOS (2)'!H1361</f>
        <v>0</v>
      </c>
      <c r="B1375">
        <f>'BANCO DE DADOS (2)'!L1361</f>
        <v>0</v>
      </c>
      <c r="C1375">
        <f>'BANCO DE DADOS (2)'!A1361</f>
        <v>0</v>
      </c>
      <c r="D1375">
        <f>'BANCO DE DADOS (2)'!D1361</f>
        <v>0</v>
      </c>
      <c r="E1375">
        <f>'BANCO DE DADOS (2)'!E1361</f>
        <v>0</v>
      </c>
      <c r="F1375" s="178">
        <f>'BANCO DE DADOS (2)'!G1361</f>
        <v>0</v>
      </c>
      <c r="G1375">
        <f>'BANCO DE DADOS (2)'!F1361</f>
        <v>0</v>
      </c>
      <c r="H1375">
        <f>'BANCO DE DADOS (2)'!T1361</f>
        <v>0</v>
      </c>
      <c r="I1375">
        <f>'BANCO DE DADOS (2)'!U1361</f>
        <v>0</v>
      </c>
      <c r="J1375">
        <f>'BANCO DE DADOS (2)'!X1361</f>
        <v>0</v>
      </c>
    </row>
    <row r="1376" spans="1:10" x14ac:dyDescent="0.25">
      <c r="A1376">
        <f>'BANCO DE DADOS (2)'!H1362</f>
        <v>0</v>
      </c>
      <c r="B1376">
        <f>'BANCO DE DADOS (2)'!L1362</f>
        <v>0</v>
      </c>
      <c r="C1376">
        <f>'BANCO DE DADOS (2)'!A1362</f>
        <v>0</v>
      </c>
      <c r="D1376">
        <f>'BANCO DE DADOS (2)'!D1362</f>
        <v>0</v>
      </c>
      <c r="E1376">
        <f>'BANCO DE DADOS (2)'!E1362</f>
        <v>0</v>
      </c>
      <c r="F1376" s="178">
        <f>'BANCO DE DADOS (2)'!G1362</f>
        <v>0</v>
      </c>
      <c r="G1376">
        <f>'BANCO DE DADOS (2)'!F1362</f>
        <v>0</v>
      </c>
      <c r="H1376">
        <f>'BANCO DE DADOS (2)'!T1362</f>
        <v>0</v>
      </c>
      <c r="I1376">
        <f>'BANCO DE DADOS (2)'!U1362</f>
        <v>0</v>
      </c>
      <c r="J1376">
        <f>'BANCO DE DADOS (2)'!X1362</f>
        <v>0</v>
      </c>
    </row>
    <row r="1377" spans="1:10" x14ac:dyDescent="0.25">
      <c r="A1377">
        <f>'BANCO DE DADOS (2)'!H1363</f>
        <v>0</v>
      </c>
      <c r="B1377">
        <f>'BANCO DE DADOS (2)'!L1363</f>
        <v>0</v>
      </c>
      <c r="C1377">
        <f>'BANCO DE DADOS (2)'!A1363</f>
        <v>0</v>
      </c>
      <c r="D1377">
        <f>'BANCO DE DADOS (2)'!D1363</f>
        <v>0</v>
      </c>
      <c r="E1377">
        <f>'BANCO DE DADOS (2)'!E1363</f>
        <v>0</v>
      </c>
      <c r="F1377" s="178">
        <f>'BANCO DE DADOS (2)'!G1363</f>
        <v>0</v>
      </c>
      <c r="G1377">
        <f>'BANCO DE DADOS (2)'!F1363</f>
        <v>0</v>
      </c>
      <c r="H1377">
        <f>'BANCO DE DADOS (2)'!T1363</f>
        <v>0</v>
      </c>
      <c r="I1377">
        <f>'BANCO DE DADOS (2)'!U1363</f>
        <v>0</v>
      </c>
      <c r="J1377">
        <f>'BANCO DE DADOS (2)'!X1363</f>
        <v>0</v>
      </c>
    </row>
    <row r="1378" spans="1:10" x14ac:dyDescent="0.25">
      <c r="A1378">
        <f>'BANCO DE DADOS (2)'!H1364</f>
        <v>0</v>
      </c>
      <c r="B1378">
        <f>'BANCO DE DADOS (2)'!L1364</f>
        <v>0</v>
      </c>
      <c r="C1378">
        <f>'BANCO DE DADOS (2)'!A1364</f>
        <v>0</v>
      </c>
      <c r="D1378">
        <f>'BANCO DE DADOS (2)'!D1364</f>
        <v>0</v>
      </c>
      <c r="E1378">
        <f>'BANCO DE DADOS (2)'!E1364</f>
        <v>0</v>
      </c>
      <c r="F1378" s="178">
        <f>'BANCO DE DADOS (2)'!G1364</f>
        <v>0</v>
      </c>
      <c r="G1378">
        <f>'BANCO DE DADOS (2)'!F1364</f>
        <v>0</v>
      </c>
      <c r="H1378">
        <f>'BANCO DE DADOS (2)'!T1364</f>
        <v>0</v>
      </c>
      <c r="I1378">
        <f>'BANCO DE DADOS (2)'!U1364</f>
        <v>0</v>
      </c>
      <c r="J1378">
        <f>'BANCO DE DADOS (2)'!X1364</f>
        <v>0</v>
      </c>
    </row>
    <row r="1379" spans="1:10" x14ac:dyDescent="0.25">
      <c r="A1379">
        <f>'BANCO DE DADOS (2)'!H1365</f>
        <v>0</v>
      </c>
      <c r="B1379">
        <f>'BANCO DE DADOS (2)'!L1365</f>
        <v>0</v>
      </c>
      <c r="C1379">
        <f>'BANCO DE DADOS (2)'!A1365</f>
        <v>0</v>
      </c>
      <c r="D1379">
        <f>'BANCO DE DADOS (2)'!D1365</f>
        <v>0</v>
      </c>
      <c r="E1379">
        <f>'BANCO DE DADOS (2)'!E1365</f>
        <v>0</v>
      </c>
      <c r="F1379" s="178">
        <f>'BANCO DE DADOS (2)'!G1365</f>
        <v>0</v>
      </c>
      <c r="G1379">
        <f>'BANCO DE DADOS (2)'!F1365</f>
        <v>0</v>
      </c>
      <c r="H1379">
        <f>'BANCO DE DADOS (2)'!T1365</f>
        <v>0</v>
      </c>
      <c r="I1379">
        <f>'BANCO DE DADOS (2)'!U1365</f>
        <v>0</v>
      </c>
      <c r="J1379">
        <f>'BANCO DE DADOS (2)'!X1365</f>
        <v>0</v>
      </c>
    </row>
    <row r="1380" spans="1:10" x14ac:dyDescent="0.25">
      <c r="A1380">
        <f>'BANCO DE DADOS (2)'!H1366</f>
        <v>0</v>
      </c>
      <c r="B1380">
        <f>'BANCO DE DADOS (2)'!L1366</f>
        <v>0</v>
      </c>
      <c r="C1380">
        <f>'BANCO DE DADOS (2)'!A1366</f>
        <v>0</v>
      </c>
      <c r="D1380">
        <f>'BANCO DE DADOS (2)'!D1366</f>
        <v>0</v>
      </c>
      <c r="E1380">
        <f>'BANCO DE DADOS (2)'!E1366</f>
        <v>0</v>
      </c>
      <c r="F1380" s="178">
        <f>'BANCO DE DADOS (2)'!G1366</f>
        <v>0</v>
      </c>
      <c r="G1380">
        <f>'BANCO DE DADOS (2)'!F1366</f>
        <v>0</v>
      </c>
      <c r="H1380">
        <f>'BANCO DE DADOS (2)'!T1366</f>
        <v>0</v>
      </c>
      <c r="I1380">
        <f>'BANCO DE DADOS (2)'!U1366</f>
        <v>0</v>
      </c>
      <c r="J1380">
        <f>'BANCO DE DADOS (2)'!X1366</f>
        <v>0</v>
      </c>
    </row>
    <row r="1381" spans="1:10" x14ac:dyDescent="0.25">
      <c r="A1381">
        <f>'BANCO DE DADOS (2)'!H1367</f>
        <v>0</v>
      </c>
      <c r="B1381">
        <f>'BANCO DE DADOS (2)'!L1367</f>
        <v>0</v>
      </c>
      <c r="C1381">
        <f>'BANCO DE DADOS (2)'!A1367</f>
        <v>0</v>
      </c>
      <c r="D1381">
        <f>'BANCO DE DADOS (2)'!D1367</f>
        <v>0</v>
      </c>
      <c r="E1381">
        <f>'BANCO DE DADOS (2)'!E1367</f>
        <v>0</v>
      </c>
      <c r="F1381" s="178">
        <f>'BANCO DE DADOS (2)'!G1367</f>
        <v>0</v>
      </c>
      <c r="G1381">
        <f>'BANCO DE DADOS (2)'!F1367</f>
        <v>0</v>
      </c>
      <c r="H1381">
        <f>'BANCO DE DADOS (2)'!T1367</f>
        <v>0</v>
      </c>
      <c r="I1381">
        <f>'BANCO DE DADOS (2)'!U1367</f>
        <v>0</v>
      </c>
      <c r="J1381">
        <f>'BANCO DE DADOS (2)'!X1367</f>
        <v>0</v>
      </c>
    </row>
    <row r="1382" spans="1:10" x14ac:dyDescent="0.25">
      <c r="A1382">
        <f>'BANCO DE DADOS (2)'!H1368</f>
        <v>0</v>
      </c>
      <c r="B1382">
        <f>'BANCO DE DADOS (2)'!L1368</f>
        <v>0</v>
      </c>
      <c r="C1382">
        <f>'BANCO DE DADOS (2)'!A1368</f>
        <v>0</v>
      </c>
      <c r="D1382">
        <f>'BANCO DE DADOS (2)'!D1368</f>
        <v>0</v>
      </c>
      <c r="E1382">
        <f>'BANCO DE DADOS (2)'!E1368</f>
        <v>0</v>
      </c>
      <c r="F1382" s="178">
        <f>'BANCO DE DADOS (2)'!G1368</f>
        <v>0</v>
      </c>
      <c r="G1382">
        <f>'BANCO DE DADOS (2)'!F1368</f>
        <v>0</v>
      </c>
      <c r="H1382">
        <f>'BANCO DE DADOS (2)'!T1368</f>
        <v>0</v>
      </c>
      <c r="I1382">
        <f>'BANCO DE DADOS (2)'!U1368</f>
        <v>0</v>
      </c>
      <c r="J1382">
        <f>'BANCO DE DADOS (2)'!X1368</f>
        <v>0</v>
      </c>
    </row>
    <row r="1383" spans="1:10" x14ac:dyDescent="0.25">
      <c r="A1383">
        <f>'BANCO DE DADOS (2)'!H1369</f>
        <v>0</v>
      </c>
      <c r="B1383">
        <f>'BANCO DE DADOS (2)'!L1369</f>
        <v>0</v>
      </c>
      <c r="C1383">
        <f>'BANCO DE DADOS (2)'!A1369</f>
        <v>0</v>
      </c>
      <c r="D1383">
        <f>'BANCO DE DADOS (2)'!D1369</f>
        <v>0</v>
      </c>
      <c r="E1383">
        <f>'BANCO DE DADOS (2)'!E1369</f>
        <v>0</v>
      </c>
      <c r="F1383" s="178">
        <f>'BANCO DE DADOS (2)'!G1369</f>
        <v>0</v>
      </c>
      <c r="G1383">
        <f>'BANCO DE DADOS (2)'!F1369</f>
        <v>0</v>
      </c>
      <c r="H1383">
        <f>'BANCO DE DADOS (2)'!T1369</f>
        <v>0</v>
      </c>
      <c r="I1383">
        <f>'BANCO DE DADOS (2)'!U1369</f>
        <v>0</v>
      </c>
      <c r="J1383">
        <f>'BANCO DE DADOS (2)'!X1369</f>
        <v>0</v>
      </c>
    </row>
    <row r="1384" spans="1:10" x14ac:dyDescent="0.25">
      <c r="A1384">
        <f>'BANCO DE DADOS (2)'!H1370</f>
        <v>0</v>
      </c>
      <c r="B1384">
        <f>'BANCO DE DADOS (2)'!L1370</f>
        <v>0</v>
      </c>
      <c r="C1384">
        <f>'BANCO DE DADOS (2)'!A1370</f>
        <v>0</v>
      </c>
      <c r="D1384">
        <f>'BANCO DE DADOS (2)'!D1370</f>
        <v>0</v>
      </c>
      <c r="E1384">
        <f>'BANCO DE DADOS (2)'!E1370</f>
        <v>0</v>
      </c>
      <c r="F1384" s="178">
        <f>'BANCO DE DADOS (2)'!G1370</f>
        <v>0</v>
      </c>
      <c r="G1384">
        <f>'BANCO DE DADOS (2)'!F1370</f>
        <v>0</v>
      </c>
      <c r="H1384">
        <f>'BANCO DE DADOS (2)'!T1370</f>
        <v>0</v>
      </c>
      <c r="I1384">
        <f>'BANCO DE DADOS (2)'!U1370</f>
        <v>0</v>
      </c>
      <c r="J1384">
        <f>'BANCO DE DADOS (2)'!X1370</f>
        <v>0</v>
      </c>
    </row>
    <row r="1385" spans="1:10" x14ac:dyDescent="0.25">
      <c r="A1385">
        <f>'BANCO DE DADOS (2)'!H1371</f>
        <v>0</v>
      </c>
      <c r="B1385">
        <f>'BANCO DE DADOS (2)'!L1371</f>
        <v>0</v>
      </c>
      <c r="C1385">
        <f>'BANCO DE DADOS (2)'!A1371</f>
        <v>0</v>
      </c>
      <c r="D1385">
        <f>'BANCO DE DADOS (2)'!D1371</f>
        <v>0</v>
      </c>
      <c r="E1385">
        <f>'BANCO DE DADOS (2)'!E1371</f>
        <v>0</v>
      </c>
      <c r="F1385" s="178">
        <f>'BANCO DE DADOS (2)'!G1371</f>
        <v>0</v>
      </c>
      <c r="G1385">
        <f>'BANCO DE DADOS (2)'!F1371</f>
        <v>0</v>
      </c>
      <c r="H1385">
        <f>'BANCO DE DADOS (2)'!T1371</f>
        <v>0</v>
      </c>
      <c r="I1385">
        <f>'BANCO DE DADOS (2)'!U1371</f>
        <v>0</v>
      </c>
      <c r="J1385">
        <f>'BANCO DE DADOS (2)'!X1371</f>
        <v>0</v>
      </c>
    </row>
    <row r="1386" spans="1:10" x14ac:dyDescent="0.25">
      <c r="A1386">
        <f>'BANCO DE DADOS (2)'!H1372</f>
        <v>0</v>
      </c>
      <c r="B1386">
        <f>'BANCO DE DADOS (2)'!L1372</f>
        <v>0</v>
      </c>
      <c r="C1386">
        <f>'BANCO DE DADOS (2)'!A1372</f>
        <v>0</v>
      </c>
      <c r="D1386">
        <f>'BANCO DE DADOS (2)'!D1372</f>
        <v>0</v>
      </c>
      <c r="E1386">
        <f>'BANCO DE DADOS (2)'!E1372</f>
        <v>0</v>
      </c>
      <c r="F1386" s="178">
        <f>'BANCO DE DADOS (2)'!G1372</f>
        <v>0</v>
      </c>
      <c r="G1386">
        <f>'BANCO DE DADOS (2)'!F1372</f>
        <v>0</v>
      </c>
      <c r="H1386">
        <f>'BANCO DE DADOS (2)'!T1372</f>
        <v>0</v>
      </c>
      <c r="I1386">
        <f>'BANCO DE DADOS (2)'!U1372</f>
        <v>0</v>
      </c>
      <c r="J1386">
        <f>'BANCO DE DADOS (2)'!X1372</f>
        <v>0</v>
      </c>
    </row>
    <row r="1387" spans="1:10" x14ac:dyDescent="0.25">
      <c r="A1387">
        <f>'BANCO DE DADOS (2)'!H1373</f>
        <v>0</v>
      </c>
      <c r="B1387">
        <f>'BANCO DE DADOS (2)'!L1373</f>
        <v>0</v>
      </c>
      <c r="C1387">
        <f>'BANCO DE DADOS (2)'!A1373</f>
        <v>0</v>
      </c>
      <c r="D1387">
        <f>'BANCO DE DADOS (2)'!D1373</f>
        <v>0</v>
      </c>
      <c r="E1387">
        <f>'BANCO DE DADOS (2)'!E1373</f>
        <v>0</v>
      </c>
      <c r="F1387" s="178">
        <f>'BANCO DE DADOS (2)'!G1373</f>
        <v>0</v>
      </c>
      <c r="G1387">
        <f>'BANCO DE DADOS (2)'!F1373</f>
        <v>0</v>
      </c>
      <c r="H1387">
        <f>'BANCO DE DADOS (2)'!T1373</f>
        <v>0</v>
      </c>
      <c r="I1387">
        <f>'BANCO DE DADOS (2)'!U1373</f>
        <v>0</v>
      </c>
      <c r="J1387">
        <f>'BANCO DE DADOS (2)'!X1373</f>
        <v>0</v>
      </c>
    </row>
    <row r="1388" spans="1:10" x14ac:dyDescent="0.25">
      <c r="A1388">
        <f>'BANCO DE DADOS (2)'!H1374</f>
        <v>0</v>
      </c>
      <c r="B1388">
        <f>'BANCO DE DADOS (2)'!L1374</f>
        <v>0</v>
      </c>
      <c r="C1388">
        <f>'BANCO DE DADOS (2)'!A1374</f>
        <v>0</v>
      </c>
      <c r="D1388">
        <f>'BANCO DE DADOS (2)'!D1374</f>
        <v>0</v>
      </c>
      <c r="E1388">
        <f>'BANCO DE DADOS (2)'!E1374</f>
        <v>0</v>
      </c>
      <c r="F1388" s="178">
        <f>'BANCO DE DADOS (2)'!G1374</f>
        <v>0</v>
      </c>
      <c r="G1388">
        <f>'BANCO DE DADOS (2)'!F1374</f>
        <v>0</v>
      </c>
      <c r="H1388">
        <f>'BANCO DE DADOS (2)'!T1374</f>
        <v>0</v>
      </c>
      <c r="I1388">
        <f>'BANCO DE DADOS (2)'!U1374</f>
        <v>0</v>
      </c>
      <c r="J1388">
        <f>'BANCO DE DADOS (2)'!X1374</f>
        <v>0</v>
      </c>
    </row>
    <row r="1389" spans="1:10" x14ac:dyDescent="0.25">
      <c r="A1389">
        <f>'BANCO DE DADOS (2)'!H1375</f>
        <v>0</v>
      </c>
      <c r="B1389">
        <f>'BANCO DE DADOS (2)'!L1375</f>
        <v>0</v>
      </c>
      <c r="C1389">
        <f>'BANCO DE DADOS (2)'!A1375</f>
        <v>0</v>
      </c>
      <c r="D1389">
        <f>'BANCO DE DADOS (2)'!D1375</f>
        <v>0</v>
      </c>
      <c r="E1389">
        <f>'BANCO DE DADOS (2)'!E1375</f>
        <v>0</v>
      </c>
      <c r="F1389" s="178">
        <f>'BANCO DE DADOS (2)'!G1375</f>
        <v>0</v>
      </c>
      <c r="G1389">
        <f>'BANCO DE DADOS (2)'!F1375</f>
        <v>0</v>
      </c>
      <c r="H1389">
        <f>'BANCO DE DADOS (2)'!T1375</f>
        <v>0</v>
      </c>
      <c r="I1389">
        <f>'BANCO DE DADOS (2)'!U1375</f>
        <v>0</v>
      </c>
      <c r="J1389">
        <f>'BANCO DE DADOS (2)'!X1375</f>
        <v>0</v>
      </c>
    </row>
    <row r="1390" spans="1:10" x14ac:dyDescent="0.25">
      <c r="A1390">
        <f>'BANCO DE DADOS (2)'!H1376</f>
        <v>0</v>
      </c>
      <c r="B1390">
        <f>'BANCO DE DADOS (2)'!L1376</f>
        <v>0</v>
      </c>
      <c r="C1390">
        <f>'BANCO DE DADOS (2)'!A1376</f>
        <v>0</v>
      </c>
      <c r="D1390">
        <f>'BANCO DE DADOS (2)'!D1376</f>
        <v>0</v>
      </c>
      <c r="E1390">
        <f>'BANCO DE DADOS (2)'!E1376</f>
        <v>0</v>
      </c>
      <c r="F1390" s="178">
        <f>'BANCO DE DADOS (2)'!G1376</f>
        <v>0</v>
      </c>
      <c r="G1390">
        <f>'BANCO DE DADOS (2)'!F1376</f>
        <v>0</v>
      </c>
      <c r="H1390">
        <f>'BANCO DE DADOS (2)'!T1376</f>
        <v>0</v>
      </c>
      <c r="I1390">
        <f>'BANCO DE DADOS (2)'!U1376</f>
        <v>0</v>
      </c>
      <c r="J1390">
        <f>'BANCO DE DADOS (2)'!X1376</f>
        <v>0</v>
      </c>
    </row>
    <row r="1391" spans="1:10" x14ac:dyDescent="0.25">
      <c r="A1391">
        <f>'BANCO DE DADOS (2)'!H1377</f>
        <v>0</v>
      </c>
      <c r="B1391">
        <f>'BANCO DE DADOS (2)'!L1377</f>
        <v>0</v>
      </c>
      <c r="C1391">
        <f>'BANCO DE DADOS (2)'!A1377</f>
        <v>0</v>
      </c>
      <c r="D1391">
        <f>'BANCO DE DADOS (2)'!D1377</f>
        <v>0</v>
      </c>
      <c r="E1391">
        <f>'BANCO DE DADOS (2)'!E1377</f>
        <v>0</v>
      </c>
      <c r="F1391" s="178">
        <f>'BANCO DE DADOS (2)'!G1377</f>
        <v>0</v>
      </c>
      <c r="G1391">
        <f>'BANCO DE DADOS (2)'!F1377</f>
        <v>0</v>
      </c>
      <c r="H1391">
        <f>'BANCO DE DADOS (2)'!T1377</f>
        <v>0</v>
      </c>
      <c r="I1391">
        <f>'BANCO DE DADOS (2)'!U1377</f>
        <v>0</v>
      </c>
      <c r="J1391">
        <f>'BANCO DE DADOS (2)'!X1377</f>
        <v>0</v>
      </c>
    </row>
    <row r="1392" spans="1:10" x14ac:dyDescent="0.25">
      <c r="A1392">
        <f>'BANCO DE DADOS (2)'!H1378</f>
        <v>0</v>
      </c>
      <c r="B1392">
        <f>'BANCO DE DADOS (2)'!L1378</f>
        <v>0</v>
      </c>
      <c r="C1392">
        <f>'BANCO DE DADOS (2)'!A1378</f>
        <v>0</v>
      </c>
      <c r="D1392">
        <f>'BANCO DE DADOS (2)'!D1378</f>
        <v>0</v>
      </c>
      <c r="E1392">
        <f>'BANCO DE DADOS (2)'!E1378</f>
        <v>0</v>
      </c>
      <c r="F1392" s="178">
        <f>'BANCO DE DADOS (2)'!G1378</f>
        <v>0</v>
      </c>
      <c r="G1392">
        <f>'BANCO DE DADOS (2)'!F1378</f>
        <v>0</v>
      </c>
      <c r="H1392">
        <f>'BANCO DE DADOS (2)'!T1378</f>
        <v>0</v>
      </c>
      <c r="I1392">
        <f>'BANCO DE DADOS (2)'!U1378</f>
        <v>0</v>
      </c>
      <c r="J1392">
        <f>'BANCO DE DADOS (2)'!X1378</f>
        <v>0</v>
      </c>
    </row>
    <row r="1393" spans="1:10" x14ac:dyDescent="0.25">
      <c r="A1393">
        <f>'BANCO DE DADOS (2)'!H1379</f>
        <v>0</v>
      </c>
      <c r="B1393">
        <f>'BANCO DE DADOS (2)'!L1379</f>
        <v>0</v>
      </c>
      <c r="C1393">
        <f>'BANCO DE DADOS (2)'!A1379</f>
        <v>0</v>
      </c>
      <c r="D1393">
        <f>'BANCO DE DADOS (2)'!D1379</f>
        <v>0</v>
      </c>
      <c r="E1393">
        <f>'BANCO DE DADOS (2)'!E1379</f>
        <v>0</v>
      </c>
      <c r="F1393" s="178">
        <f>'BANCO DE DADOS (2)'!G1379</f>
        <v>0</v>
      </c>
      <c r="G1393">
        <f>'BANCO DE DADOS (2)'!F1379</f>
        <v>0</v>
      </c>
      <c r="H1393">
        <f>'BANCO DE DADOS (2)'!T1379</f>
        <v>0</v>
      </c>
      <c r="I1393">
        <f>'BANCO DE DADOS (2)'!U1379</f>
        <v>0</v>
      </c>
      <c r="J1393">
        <f>'BANCO DE DADOS (2)'!X1379</f>
        <v>0</v>
      </c>
    </row>
    <row r="1394" spans="1:10" x14ac:dyDescent="0.25">
      <c r="A1394">
        <f>'BANCO DE DADOS (2)'!H1380</f>
        <v>0</v>
      </c>
      <c r="B1394">
        <f>'BANCO DE DADOS (2)'!L1380</f>
        <v>0</v>
      </c>
      <c r="C1394">
        <f>'BANCO DE DADOS (2)'!A1380</f>
        <v>0</v>
      </c>
      <c r="D1394">
        <f>'BANCO DE DADOS (2)'!D1380</f>
        <v>0</v>
      </c>
      <c r="E1394">
        <f>'BANCO DE DADOS (2)'!E1380</f>
        <v>0</v>
      </c>
      <c r="F1394" s="178">
        <f>'BANCO DE DADOS (2)'!G1380</f>
        <v>0</v>
      </c>
      <c r="G1394">
        <f>'BANCO DE DADOS (2)'!F1380</f>
        <v>0</v>
      </c>
      <c r="H1394">
        <f>'BANCO DE DADOS (2)'!T1380</f>
        <v>0</v>
      </c>
      <c r="I1394">
        <f>'BANCO DE DADOS (2)'!U1380</f>
        <v>0</v>
      </c>
      <c r="J1394">
        <f>'BANCO DE DADOS (2)'!X1380</f>
        <v>0</v>
      </c>
    </row>
    <row r="1395" spans="1:10" x14ac:dyDescent="0.25">
      <c r="A1395">
        <f>'BANCO DE DADOS (2)'!H1381</f>
        <v>0</v>
      </c>
      <c r="B1395">
        <f>'BANCO DE DADOS (2)'!L1381</f>
        <v>0</v>
      </c>
      <c r="C1395">
        <f>'BANCO DE DADOS (2)'!A1381</f>
        <v>0</v>
      </c>
      <c r="D1395">
        <f>'BANCO DE DADOS (2)'!D1381</f>
        <v>0</v>
      </c>
      <c r="E1395">
        <f>'BANCO DE DADOS (2)'!E1381</f>
        <v>0</v>
      </c>
      <c r="F1395" s="178">
        <f>'BANCO DE DADOS (2)'!G1381</f>
        <v>0</v>
      </c>
      <c r="G1395">
        <f>'BANCO DE DADOS (2)'!F1381</f>
        <v>0</v>
      </c>
      <c r="H1395">
        <f>'BANCO DE DADOS (2)'!T1381</f>
        <v>0</v>
      </c>
      <c r="I1395">
        <f>'BANCO DE DADOS (2)'!U1381</f>
        <v>0</v>
      </c>
      <c r="J1395">
        <f>'BANCO DE DADOS (2)'!X1381</f>
        <v>0</v>
      </c>
    </row>
    <row r="1396" spans="1:10" x14ac:dyDescent="0.25">
      <c r="A1396">
        <f>'BANCO DE DADOS (2)'!H1382</f>
        <v>0</v>
      </c>
      <c r="B1396">
        <f>'BANCO DE DADOS (2)'!L1382</f>
        <v>0</v>
      </c>
      <c r="C1396">
        <f>'BANCO DE DADOS (2)'!A1382</f>
        <v>0</v>
      </c>
      <c r="D1396">
        <f>'BANCO DE DADOS (2)'!D1382</f>
        <v>0</v>
      </c>
      <c r="E1396">
        <f>'BANCO DE DADOS (2)'!E1382</f>
        <v>0</v>
      </c>
      <c r="F1396" s="178">
        <f>'BANCO DE DADOS (2)'!G1382</f>
        <v>0</v>
      </c>
      <c r="G1396">
        <f>'BANCO DE DADOS (2)'!F1382</f>
        <v>0</v>
      </c>
      <c r="H1396">
        <f>'BANCO DE DADOS (2)'!T1382</f>
        <v>0</v>
      </c>
      <c r="I1396">
        <f>'BANCO DE DADOS (2)'!U1382</f>
        <v>0</v>
      </c>
      <c r="J1396">
        <f>'BANCO DE DADOS (2)'!X1382</f>
        <v>0</v>
      </c>
    </row>
    <row r="1397" spans="1:10" x14ac:dyDescent="0.25">
      <c r="A1397">
        <f>'BANCO DE DADOS (2)'!H1383</f>
        <v>0</v>
      </c>
      <c r="B1397">
        <f>'BANCO DE DADOS (2)'!L1383</f>
        <v>0</v>
      </c>
      <c r="C1397">
        <f>'BANCO DE DADOS (2)'!A1383</f>
        <v>0</v>
      </c>
      <c r="D1397">
        <f>'BANCO DE DADOS (2)'!D1383</f>
        <v>0</v>
      </c>
      <c r="E1397">
        <f>'BANCO DE DADOS (2)'!E1383</f>
        <v>0</v>
      </c>
      <c r="F1397" s="178">
        <f>'BANCO DE DADOS (2)'!G1383</f>
        <v>0</v>
      </c>
      <c r="G1397">
        <f>'BANCO DE DADOS (2)'!F1383</f>
        <v>0</v>
      </c>
      <c r="H1397">
        <f>'BANCO DE DADOS (2)'!T1383</f>
        <v>0</v>
      </c>
      <c r="I1397">
        <f>'BANCO DE DADOS (2)'!U1383</f>
        <v>0</v>
      </c>
      <c r="J1397">
        <f>'BANCO DE DADOS (2)'!X1383</f>
        <v>0</v>
      </c>
    </row>
    <row r="1398" spans="1:10" x14ac:dyDescent="0.25">
      <c r="A1398">
        <f>'BANCO DE DADOS (2)'!H1384</f>
        <v>0</v>
      </c>
      <c r="B1398">
        <f>'BANCO DE DADOS (2)'!L1384</f>
        <v>0</v>
      </c>
      <c r="C1398">
        <f>'BANCO DE DADOS (2)'!A1384</f>
        <v>0</v>
      </c>
      <c r="D1398">
        <f>'BANCO DE DADOS (2)'!D1384</f>
        <v>0</v>
      </c>
      <c r="E1398">
        <f>'BANCO DE DADOS (2)'!E1384</f>
        <v>0</v>
      </c>
      <c r="F1398" s="178">
        <f>'BANCO DE DADOS (2)'!G1384</f>
        <v>0</v>
      </c>
      <c r="G1398">
        <f>'BANCO DE DADOS (2)'!F1384</f>
        <v>0</v>
      </c>
      <c r="H1398">
        <f>'BANCO DE DADOS (2)'!T1384</f>
        <v>0</v>
      </c>
      <c r="I1398">
        <f>'BANCO DE DADOS (2)'!U1384</f>
        <v>0</v>
      </c>
      <c r="J1398">
        <f>'BANCO DE DADOS (2)'!X1384</f>
        <v>0</v>
      </c>
    </row>
    <row r="1399" spans="1:10" x14ac:dyDescent="0.25">
      <c r="A1399">
        <f>'BANCO DE DADOS (2)'!H1385</f>
        <v>0</v>
      </c>
      <c r="B1399">
        <f>'BANCO DE DADOS (2)'!L1385</f>
        <v>0</v>
      </c>
      <c r="C1399">
        <f>'BANCO DE DADOS (2)'!A1385</f>
        <v>0</v>
      </c>
      <c r="D1399">
        <f>'BANCO DE DADOS (2)'!D1385</f>
        <v>0</v>
      </c>
      <c r="E1399">
        <f>'BANCO DE DADOS (2)'!E1385</f>
        <v>0</v>
      </c>
      <c r="F1399" s="178">
        <f>'BANCO DE DADOS (2)'!G1385</f>
        <v>0</v>
      </c>
      <c r="G1399">
        <f>'BANCO DE DADOS (2)'!F1385</f>
        <v>0</v>
      </c>
      <c r="H1399">
        <f>'BANCO DE DADOS (2)'!T1385</f>
        <v>0</v>
      </c>
      <c r="I1399">
        <f>'BANCO DE DADOS (2)'!U1385</f>
        <v>0</v>
      </c>
      <c r="J1399">
        <f>'BANCO DE DADOS (2)'!X1385</f>
        <v>0</v>
      </c>
    </row>
    <row r="1400" spans="1:10" x14ac:dyDescent="0.25">
      <c r="A1400">
        <f>'BANCO DE DADOS (2)'!H1386</f>
        <v>0</v>
      </c>
      <c r="B1400">
        <f>'BANCO DE DADOS (2)'!L1386</f>
        <v>0</v>
      </c>
      <c r="C1400">
        <f>'BANCO DE DADOS (2)'!A1386</f>
        <v>0</v>
      </c>
      <c r="D1400">
        <f>'BANCO DE DADOS (2)'!D1386</f>
        <v>0</v>
      </c>
      <c r="E1400">
        <f>'BANCO DE DADOS (2)'!E1386</f>
        <v>0</v>
      </c>
      <c r="F1400" s="178">
        <f>'BANCO DE DADOS (2)'!G1386</f>
        <v>0</v>
      </c>
      <c r="G1400">
        <f>'BANCO DE DADOS (2)'!F1386</f>
        <v>0</v>
      </c>
      <c r="H1400">
        <f>'BANCO DE DADOS (2)'!T1386</f>
        <v>0</v>
      </c>
      <c r="I1400">
        <f>'BANCO DE DADOS (2)'!U1386</f>
        <v>0</v>
      </c>
      <c r="J1400">
        <f>'BANCO DE DADOS (2)'!X1386</f>
        <v>0</v>
      </c>
    </row>
    <row r="1401" spans="1:10" x14ac:dyDescent="0.25">
      <c r="A1401">
        <f>'BANCO DE DADOS (2)'!H1387</f>
        <v>0</v>
      </c>
      <c r="B1401">
        <f>'BANCO DE DADOS (2)'!L1387</f>
        <v>0</v>
      </c>
      <c r="C1401">
        <f>'BANCO DE DADOS (2)'!A1387</f>
        <v>0</v>
      </c>
      <c r="D1401">
        <f>'BANCO DE DADOS (2)'!D1387</f>
        <v>0</v>
      </c>
      <c r="E1401">
        <f>'BANCO DE DADOS (2)'!E1387</f>
        <v>0</v>
      </c>
      <c r="F1401" s="178">
        <f>'BANCO DE DADOS (2)'!G1387</f>
        <v>0</v>
      </c>
      <c r="G1401">
        <f>'BANCO DE DADOS (2)'!F1387</f>
        <v>0</v>
      </c>
      <c r="H1401">
        <f>'BANCO DE DADOS (2)'!T1387</f>
        <v>0</v>
      </c>
      <c r="I1401">
        <f>'BANCO DE DADOS (2)'!U1387</f>
        <v>0</v>
      </c>
      <c r="J1401">
        <f>'BANCO DE DADOS (2)'!X1387</f>
        <v>0</v>
      </c>
    </row>
    <row r="1402" spans="1:10" x14ac:dyDescent="0.25">
      <c r="A1402">
        <f>'BANCO DE DADOS (2)'!H1388</f>
        <v>0</v>
      </c>
      <c r="B1402">
        <f>'BANCO DE DADOS (2)'!L1388</f>
        <v>0</v>
      </c>
      <c r="C1402">
        <f>'BANCO DE DADOS (2)'!A1388</f>
        <v>0</v>
      </c>
      <c r="D1402">
        <f>'BANCO DE DADOS (2)'!D1388</f>
        <v>0</v>
      </c>
      <c r="E1402">
        <f>'BANCO DE DADOS (2)'!E1388</f>
        <v>0</v>
      </c>
      <c r="F1402" s="178">
        <f>'BANCO DE DADOS (2)'!G1388</f>
        <v>0</v>
      </c>
      <c r="G1402">
        <f>'BANCO DE DADOS (2)'!F1388</f>
        <v>0</v>
      </c>
      <c r="H1402">
        <f>'BANCO DE DADOS (2)'!T1388</f>
        <v>0</v>
      </c>
      <c r="I1402">
        <f>'BANCO DE DADOS (2)'!U1388</f>
        <v>0</v>
      </c>
      <c r="J1402">
        <f>'BANCO DE DADOS (2)'!X1388</f>
        <v>0</v>
      </c>
    </row>
    <row r="1403" spans="1:10" x14ac:dyDescent="0.25">
      <c r="A1403">
        <f>'BANCO DE DADOS (2)'!H1389</f>
        <v>0</v>
      </c>
      <c r="B1403">
        <f>'BANCO DE DADOS (2)'!L1389</f>
        <v>0</v>
      </c>
      <c r="C1403">
        <f>'BANCO DE DADOS (2)'!A1389</f>
        <v>0</v>
      </c>
      <c r="D1403">
        <f>'BANCO DE DADOS (2)'!D1389</f>
        <v>0</v>
      </c>
      <c r="E1403">
        <f>'BANCO DE DADOS (2)'!E1389</f>
        <v>0</v>
      </c>
      <c r="F1403" s="178">
        <f>'BANCO DE DADOS (2)'!G1389</f>
        <v>0</v>
      </c>
      <c r="G1403">
        <f>'BANCO DE DADOS (2)'!F1389</f>
        <v>0</v>
      </c>
      <c r="H1403">
        <f>'BANCO DE DADOS (2)'!T1389</f>
        <v>0</v>
      </c>
      <c r="I1403">
        <f>'BANCO DE DADOS (2)'!U1389</f>
        <v>0</v>
      </c>
      <c r="J1403">
        <f>'BANCO DE DADOS (2)'!X1389</f>
        <v>0</v>
      </c>
    </row>
    <row r="1404" spans="1:10" x14ac:dyDescent="0.25">
      <c r="A1404">
        <f>'BANCO DE DADOS (2)'!H1390</f>
        <v>0</v>
      </c>
      <c r="B1404">
        <f>'BANCO DE DADOS (2)'!L1390</f>
        <v>0</v>
      </c>
      <c r="C1404">
        <f>'BANCO DE DADOS (2)'!A1390</f>
        <v>0</v>
      </c>
      <c r="D1404">
        <f>'BANCO DE DADOS (2)'!D1390</f>
        <v>0</v>
      </c>
      <c r="E1404">
        <f>'BANCO DE DADOS (2)'!E1390</f>
        <v>0</v>
      </c>
      <c r="F1404" s="178">
        <f>'BANCO DE DADOS (2)'!G1390</f>
        <v>0</v>
      </c>
      <c r="G1404">
        <f>'BANCO DE DADOS (2)'!F1390</f>
        <v>0</v>
      </c>
      <c r="H1404">
        <f>'BANCO DE DADOS (2)'!T1390</f>
        <v>0</v>
      </c>
      <c r="I1404">
        <f>'BANCO DE DADOS (2)'!U1390</f>
        <v>0</v>
      </c>
      <c r="J1404">
        <f>'BANCO DE DADOS (2)'!X1390</f>
        <v>0</v>
      </c>
    </row>
    <row r="1405" spans="1:10" x14ac:dyDescent="0.25">
      <c r="A1405">
        <f>'BANCO DE DADOS (2)'!H1391</f>
        <v>0</v>
      </c>
      <c r="B1405">
        <f>'BANCO DE DADOS (2)'!L1391</f>
        <v>0</v>
      </c>
      <c r="C1405">
        <f>'BANCO DE DADOS (2)'!A1391</f>
        <v>0</v>
      </c>
      <c r="D1405">
        <f>'BANCO DE DADOS (2)'!D1391</f>
        <v>0</v>
      </c>
      <c r="E1405">
        <f>'BANCO DE DADOS (2)'!E1391</f>
        <v>0</v>
      </c>
      <c r="F1405" s="178">
        <f>'BANCO DE DADOS (2)'!G1391</f>
        <v>0</v>
      </c>
      <c r="G1405">
        <f>'BANCO DE DADOS (2)'!F1391</f>
        <v>0</v>
      </c>
      <c r="H1405">
        <f>'BANCO DE DADOS (2)'!T1391</f>
        <v>0</v>
      </c>
      <c r="I1405">
        <f>'BANCO DE DADOS (2)'!U1391</f>
        <v>0</v>
      </c>
      <c r="J1405">
        <f>'BANCO DE DADOS (2)'!X1391</f>
        <v>0</v>
      </c>
    </row>
    <row r="1406" spans="1:10" x14ac:dyDescent="0.25">
      <c r="A1406">
        <f>'BANCO DE DADOS (2)'!H1392</f>
        <v>0</v>
      </c>
      <c r="B1406">
        <f>'BANCO DE DADOS (2)'!L1392</f>
        <v>0</v>
      </c>
      <c r="C1406">
        <f>'BANCO DE DADOS (2)'!A1392</f>
        <v>0</v>
      </c>
      <c r="D1406">
        <f>'BANCO DE DADOS (2)'!D1392</f>
        <v>0</v>
      </c>
      <c r="E1406">
        <f>'BANCO DE DADOS (2)'!E1392</f>
        <v>0</v>
      </c>
      <c r="F1406" s="178">
        <f>'BANCO DE DADOS (2)'!G1392</f>
        <v>0</v>
      </c>
      <c r="G1406">
        <f>'BANCO DE DADOS (2)'!F1392</f>
        <v>0</v>
      </c>
      <c r="H1406">
        <f>'BANCO DE DADOS (2)'!T1392</f>
        <v>0</v>
      </c>
      <c r="I1406">
        <f>'BANCO DE DADOS (2)'!U1392</f>
        <v>0</v>
      </c>
      <c r="J1406">
        <f>'BANCO DE DADOS (2)'!X1392</f>
        <v>0</v>
      </c>
    </row>
    <row r="1407" spans="1:10" x14ac:dyDescent="0.25">
      <c r="A1407">
        <f>'BANCO DE DADOS (2)'!H1393</f>
        <v>0</v>
      </c>
      <c r="B1407">
        <f>'BANCO DE DADOS (2)'!L1393</f>
        <v>0</v>
      </c>
      <c r="C1407">
        <f>'BANCO DE DADOS (2)'!A1393</f>
        <v>0</v>
      </c>
      <c r="D1407">
        <f>'BANCO DE DADOS (2)'!D1393</f>
        <v>0</v>
      </c>
      <c r="E1407">
        <f>'BANCO DE DADOS (2)'!E1393</f>
        <v>0</v>
      </c>
      <c r="F1407" s="178">
        <f>'BANCO DE DADOS (2)'!G1393</f>
        <v>0</v>
      </c>
      <c r="G1407">
        <f>'BANCO DE DADOS (2)'!F1393</f>
        <v>0</v>
      </c>
      <c r="H1407">
        <f>'BANCO DE DADOS (2)'!T1393</f>
        <v>0</v>
      </c>
      <c r="I1407">
        <f>'BANCO DE DADOS (2)'!U1393</f>
        <v>0</v>
      </c>
      <c r="J1407">
        <f>'BANCO DE DADOS (2)'!X1393</f>
        <v>0</v>
      </c>
    </row>
    <row r="1408" spans="1:10" x14ac:dyDescent="0.25">
      <c r="A1408">
        <f>'BANCO DE DADOS (2)'!H1394</f>
        <v>0</v>
      </c>
      <c r="B1408">
        <f>'BANCO DE DADOS (2)'!L1394</f>
        <v>0</v>
      </c>
      <c r="C1408">
        <f>'BANCO DE DADOS (2)'!A1394</f>
        <v>0</v>
      </c>
      <c r="D1408">
        <f>'BANCO DE DADOS (2)'!D1394</f>
        <v>0</v>
      </c>
      <c r="E1408">
        <f>'BANCO DE DADOS (2)'!E1394</f>
        <v>0</v>
      </c>
      <c r="F1408" s="178">
        <f>'BANCO DE DADOS (2)'!G1394</f>
        <v>0</v>
      </c>
      <c r="G1408">
        <f>'BANCO DE DADOS (2)'!F1394</f>
        <v>0</v>
      </c>
      <c r="H1408">
        <f>'BANCO DE DADOS (2)'!T1394</f>
        <v>0</v>
      </c>
      <c r="I1408">
        <f>'BANCO DE DADOS (2)'!U1394</f>
        <v>0</v>
      </c>
      <c r="J1408">
        <f>'BANCO DE DADOS (2)'!X1394</f>
        <v>0</v>
      </c>
    </row>
    <row r="1409" spans="1:10" x14ac:dyDescent="0.25">
      <c r="A1409">
        <f>'BANCO DE DADOS (2)'!H1395</f>
        <v>0</v>
      </c>
      <c r="B1409">
        <f>'BANCO DE DADOS (2)'!L1395</f>
        <v>0</v>
      </c>
      <c r="C1409">
        <f>'BANCO DE DADOS (2)'!A1395</f>
        <v>0</v>
      </c>
      <c r="D1409">
        <f>'BANCO DE DADOS (2)'!D1395</f>
        <v>0</v>
      </c>
      <c r="E1409">
        <f>'BANCO DE DADOS (2)'!E1395</f>
        <v>0</v>
      </c>
      <c r="F1409" s="178">
        <f>'BANCO DE DADOS (2)'!G1395</f>
        <v>0</v>
      </c>
      <c r="G1409">
        <f>'BANCO DE DADOS (2)'!F1395</f>
        <v>0</v>
      </c>
      <c r="H1409">
        <f>'BANCO DE DADOS (2)'!T1395</f>
        <v>0</v>
      </c>
      <c r="I1409">
        <f>'BANCO DE DADOS (2)'!U1395</f>
        <v>0</v>
      </c>
      <c r="J1409">
        <f>'BANCO DE DADOS (2)'!X1395</f>
        <v>0</v>
      </c>
    </row>
    <row r="1410" spans="1:10" x14ac:dyDescent="0.25">
      <c r="A1410">
        <f>'BANCO DE DADOS (2)'!H1396</f>
        <v>0</v>
      </c>
      <c r="B1410">
        <f>'BANCO DE DADOS (2)'!L1396</f>
        <v>0</v>
      </c>
      <c r="C1410">
        <f>'BANCO DE DADOS (2)'!A1396</f>
        <v>0</v>
      </c>
      <c r="D1410">
        <f>'BANCO DE DADOS (2)'!D1396</f>
        <v>0</v>
      </c>
      <c r="E1410">
        <f>'BANCO DE DADOS (2)'!E1396</f>
        <v>0</v>
      </c>
      <c r="F1410" s="178">
        <f>'BANCO DE DADOS (2)'!G1396</f>
        <v>0</v>
      </c>
      <c r="G1410">
        <f>'BANCO DE DADOS (2)'!F1396</f>
        <v>0</v>
      </c>
      <c r="H1410">
        <f>'BANCO DE DADOS (2)'!T1396</f>
        <v>0</v>
      </c>
      <c r="I1410">
        <f>'BANCO DE DADOS (2)'!U1396</f>
        <v>0</v>
      </c>
      <c r="J1410">
        <f>'BANCO DE DADOS (2)'!X1396</f>
        <v>0</v>
      </c>
    </row>
    <row r="1411" spans="1:10" x14ac:dyDescent="0.25">
      <c r="A1411">
        <f>'BANCO DE DADOS (2)'!H1397</f>
        <v>0</v>
      </c>
      <c r="B1411">
        <f>'BANCO DE DADOS (2)'!L1397</f>
        <v>0</v>
      </c>
      <c r="C1411">
        <f>'BANCO DE DADOS (2)'!A1397</f>
        <v>0</v>
      </c>
      <c r="D1411">
        <f>'BANCO DE DADOS (2)'!D1397</f>
        <v>0</v>
      </c>
      <c r="E1411">
        <f>'BANCO DE DADOS (2)'!E1397</f>
        <v>0</v>
      </c>
      <c r="F1411" s="178">
        <f>'BANCO DE DADOS (2)'!G1397</f>
        <v>0</v>
      </c>
      <c r="G1411">
        <f>'BANCO DE DADOS (2)'!F1397</f>
        <v>0</v>
      </c>
      <c r="H1411">
        <f>'BANCO DE DADOS (2)'!T1397</f>
        <v>0</v>
      </c>
      <c r="I1411">
        <f>'BANCO DE DADOS (2)'!U1397</f>
        <v>0</v>
      </c>
      <c r="J1411">
        <f>'BANCO DE DADOS (2)'!X1397</f>
        <v>0</v>
      </c>
    </row>
    <row r="1412" spans="1:10" x14ac:dyDescent="0.25">
      <c r="A1412">
        <f>'BANCO DE DADOS (2)'!H1398</f>
        <v>0</v>
      </c>
      <c r="B1412">
        <f>'BANCO DE DADOS (2)'!L1398</f>
        <v>0</v>
      </c>
      <c r="C1412">
        <f>'BANCO DE DADOS (2)'!A1398</f>
        <v>0</v>
      </c>
      <c r="D1412">
        <f>'BANCO DE DADOS (2)'!D1398</f>
        <v>0</v>
      </c>
      <c r="E1412">
        <f>'BANCO DE DADOS (2)'!E1398</f>
        <v>0</v>
      </c>
      <c r="F1412" s="178">
        <f>'BANCO DE DADOS (2)'!G1398</f>
        <v>0</v>
      </c>
      <c r="G1412">
        <f>'BANCO DE DADOS (2)'!F1398</f>
        <v>0</v>
      </c>
      <c r="H1412">
        <f>'BANCO DE DADOS (2)'!T1398</f>
        <v>0</v>
      </c>
      <c r="I1412">
        <f>'BANCO DE DADOS (2)'!U1398</f>
        <v>0</v>
      </c>
      <c r="J1412">
        <f>'BANCO DE DADOS (2)'!X1398</f>
        <v>0</v>
      </c>
    </row>
    <row r="1413" spans="1:10" x14ac:dyDescent="0.25">
      <c r="A1413">
        <f>'BANCO DE DADOS (2)'!H1399</f>
        <v>0</v>
      </c>
      <c r="B1413">
        <f>'BANCO DE DADOS (2)'!L1399</f>
        <v>0</v>
      </c>
      <c r="C1413">
        <f>'BANCO DE DADOS (2)'!A1399</f>
        <v>0</v>
      </c>
      <c r="D1413">
        <f>'BANCO DE DADOS (2)'!D1399</f>
        <v>0</v>
      </c>
      <c r="E1413">
        <f>'BANCO DE DADOS (2)'!E1399</f>
        <v>0</v>
      </c>
      <c r="F1413" s="178">
        <f>'BANCO DE DADOS (2)'!G1399</f>
        <v>0</v>
      </c>
      <c r="G1413">
        <f>'BANCO DE DADOS (2)'!F1399</f>
        <v>0</v>
      </c>
      <c r="H1413">
        <f>'BANCO DE DADOS (2)'!T1399</f>
        <v>0</v>
      </c>
      <c r="I1413">
        <f>'BANCO DE DADOS (2)'!U1399</f>
        <v>0</v>
      </c>
      <c r="J1413">
        <f>'BANCO DE DADOS (2)'!X1399</f>
        <v>0</v>
      </c>
    </row>
    <row r="1414" spans="1:10" x14ac:dyDescent="0.25">
      <c r="A1414">
        <f>'BANCO DE DADOS (2)'!H1400</f>
        <v>0</v>
      </c>
      <c r="B1414">
        <f>'BANCO DE DADOS (2)'!L1400</f>
        <v>0</v>
      </c>
      <c r="C1414">
        <f>'BANCO DE DADOS (2)'!A1400</f>
        <v>0</v>
      </c>
      <c r="D1414">
        <f>'BANCO DE DADOS (2)'!D1400</f>
        <v>0</v>
      </c>
      <c r="E1414">
        <f>'BANCO DE DADOS (2)'!E1400</f>
        <v>0</v>
      </c>
      <c r="F1414" s="178">
        <f>'BANCO DE DADOS (2)'!G1400</f>
        <v>0</v>
      </c>
      <c r="G1414">
        <f>'BANCO DE DADOS (2)'!F1400</f>
        <v>0</v>
      </c>
      <c r="H1414">
        <f>'BANCO DE DADOS (2)'!T1400</f>
        <v>0</v>
      </c>
      <c r="I1414">
        <f>'BANCO DE DADOS (2)'!U1400</f>
        <v>0</v>
      </c>
      <c r="J1414">
        <f>'BANCO DE DADOS (2)'!X1400</f>
        <v>0</v>
      </c>
    </row>
    <row r="1415" spans="1:10" x14ac:dyDescent="0.25">
      <c r="A1415">
        <f>'BANCO DE DADOS (2)'!H1401</f>
        <v>0</v>
      </c>
      <c r="B1415">
        <f>'BANCO DE DADOS (2)'!L1401</f>
        <v>0</v>
      </c>
      <c r="C1415">
        <f>'BANCO DE DADOS (2)'!A1401</f>
        <v>0</v>
      </c>
      <c r="D1415">
        <f>'BANCO DE DADOS (2)'!D1401</f>
        <v>0</v>
      </c>
      <c r="E1415">
        <f>'BANCO DE DADOS (2)'!E1401</f>
        <v>0</v>
      </c>
      <c r="F1415" s="178">
        <f>'BANCO DE DADOS (2)'!G1401</f>
        <v>0</v>
      </c>
      <c r="G1415">
        <f>'BANCO DE DADOS (2)'!F1401</f>
        <v>0</v>
      </c>
      <c r="H1415">
        <f>'BANCO DE DADOS (2)'!T1401</f>
        <v>0</v>
      </c>
      <c r="I1415">
        <f>'BANCO DE DADOS (2)'!U1401</f>
        <v>0</v>
      </c>
      <c r="J1415">
        <f>'BANCO DE DADOS (2)'!X1401</f>
        <v>0</v>
      </c>
    </row>
    <row r="1416" spans="1:10" x14ac:dyDescent="0.25">
      <c r="A1416">
        <f>'BANCO DE DADOS (2)'!H1402</f>
        <v>0</v>
      </c>
      <c r="B1416">
        <f>'BANCO DE DADOS (2)'!L1402</f>
        <v>0</v>
      </c>
      <c r="C1416">
        <f>'BANCO DE DADOS (2)'!A1402</f>
        <v>0</v>
      </c>
      <c r="D1416">
        <f>'BANCO DE DADOS (2)'!D1402</f>
        <v>0</v>
      </c>
      <c r="E1416">
        <f>'BANCO DE DADOS (2)'!E1402</f>
        <v>0</v>
      </c>
      <c r="F1416" s="178">
        <f>'BANCO DE DADOS (2)'!G1402</f>
        <v>0</v>
      </c>
      <c r="G1416">
        <f>'BANCO DE DADOS (2)'!F1402</f>
        <v>0</v>
      </c>
      <c r="H1416">
        <f>'BANCO DE DADOS (2)'!T1402</f>
        <v>0</v>
      </c>
      <c r="I1416">
        <f>'BANCO DE DADOS (2)'!U1402</f>
        <v>0</v>
      </c>
      <c r="J1416">
        <f>'BANCO DE DADOS (2)'!X1402</f>
        <v>0</v>
      </c>
    </row>
    <row r="1417" spans="1:10" x14ac:dyDescent="0.25">
      <c r="A1417">
        <f>'BANCO DE DADOS (2)'!H1403</f>
        <v>0</v>
      </c>
      <c r="B1417">
        <f>'BANCO DE DADOS (2)'!L1403</f>
        <v>0</v>
      </c>
      <c r="C1417">
        <f>'BANCO DE DADOS (2)'!A1403</f>
        <v>0</v>
      </c>
      <c r="D1417">
        <f>'BANCO DE DADOS (2)'!D1403</f>
        <v>0</v>
      </c>
      <c r="E1417">
        <f>'BANCO DE DADOS (2)'!E1403</f>
        <v>0</v>
      </c>
      <c r="F1417" s="178">
        <f>'BANCO DE DADOS (2)'!G1403</f>
        <v>0</v>
      </c>
      <c r="G1417">
        <f>'BANCO DE DADOS (2)'!F1403</f>
        <v>0</v>
      </c>
      <c r="H1417">
        <f>'BANCO DE DADOS (2)'!T1403</f>
        <v>0</v>
      </c>
      <c r="I1417">
        <f>'BANCO DE DADOS (2)'!U1403</f>
        <v>0</v>
      </c>
      <c r="J1417">
        <f>'BANCO DE DADOS (2)'!X1403</f>
        <v>0</v>
      </c>
    </row>
    <row r="1418" spans="1:10" x14ac:dyDescent="0.25">
      <c r="A1418">
        <f>'BANCO DE DADOS (2)'!H1404</f>
        <v>0</v>
      </c>
      <c r="B1418">
        <f>'BANCO DE DADOS (2)'!L1404</f>
        <v>0</v>
      </c>
      <c r="C1418">
        <f>'BANCO DE DADOS (2)'!A1404</f>
        <v>0</v>
      </c>
      <c r="D1418">
        <f>'BANCO DE DADOS (2)'!D1404</f>
        <v>0</v>
      </c>
      <c r="E1418">
        <f>'BANCO DE DADOS (2)'!E1404</f>
        <v>0</v>
      </c>
      <c r="F1418" s="178">
        <f>'BANCO DE DADOS (2)'!G1404</f>
        <v>0</v>
      </c>
      <c r="G1418">
        <f>'BANCO DE DADOS (2)'!F1404</f>
        <v>0</v>
      </c>
      <c r="H1418">
        <f>'BANCO DE DADOS (2)'!T1404</f>
        <v>0</v>
      </c>
      <c r="I1418">
        <f>'BANCO DE DADOS (2)'!U1404</f>
        <v>0</v>
      </c>
      <c r="J1418">
        <f>'BANCO DE DADOS (2)'!X1404</f>
        <v>0</v>
      </c>
    </row>
    <row r="1419" spans="1:10" x14ac:dyDescent="0.25">
      <c r="A1419">
        <f>'BANCO DE DADOS (2)'!H1405</f>
        <v>0</v>
      </c>
      <c r="B1419">
        <f>'BANCO DE DADOS (2)'!L1405</f>
        <v>0</v>
      </c>
      <c r="C1419">
        <f>'BANCO DE DADOS (2)'!A1405</f>
        <v>0</v>
      </c>
      <c r="D1419">
        <f>'BANCO DE DADOS (2)'!D1405</f>
        <v>0</v>
      </c>
      <c r="E1419">
        <f>'BANCO DE DADOS (2)'!E1405</f>
        <v>0</v>
      </c>
      <c r="F1419" s="178">
        <f>'BANCO DE DADOS (2)'!G1405</f>
        <v>0</v>
      </c>
      <c r="G1419">
        <f>'BANCO DE DADOS (2)'!F1405</f>
        <v>0</v>
      </c>
      <c r="H1419">
        <f>'BANCO DE DADOS (2)'!T1405</f>
        <v>0</v>
      </c>
      <c r="I1419">
        <f>'BANCO DE DADOS (2)'!U1405</f>
        <v>0</v>
      </c>
      <c r="J1419">
        <f>'BANCO DE DADOS (2)'!X1405</f>
        <v>0</v>
      </c>
    </row>
    <row r="1420" spans="1:10" x14ac:dyDescent="0.25">
      <c r="A1420">
        <f>'BANCO DE DADOS (2)'!H1406</f>
        <v>0</v>
      </c>
      <c r="B1420">
        <f>'BANCO DE DADOS (2)'!L1406</f>
        <v>0</v>
      </c>
      <c r="C1420">
        <f>'BANCO DE DADOS (2)'!A1406</f>
        <v>0</v>
      </c>
      <c r="D1420">
        <f>'BANCO DE DADOS (2)'!D1406</f>
        <v>0</v>
      </c>
      <c r="E1420">
        <f>'BANCO DE DADOS (2)'!E1406</f>
        <v>0</v>
      </c>
      <c r="F1420" s="178">
        <f>'BANCO DE DADOS (2)'!G1406</f>
        <v>0</v>
      </c>
      <c r="G1420">
        <f>'BANCO DE DADOS (2)'!F1406</f>
        <v>0</v>
      </c>
      <c r="H1420">
        <f>'BANCO DE DADOS (2)'!T1406</f>
        <v>0</v>
      </c>
      <c r="I1420">
        <f>'BANCO DE DADOS (2)'!U1406</f>
        <v>0</v>
      </c>
      <c r="J1420">
        <f>'BANCO DE DADOS (2)'!X1406</f>
        <v>0</v>
      </c>
    </row>
    <row r="1421" spans="1:10" x14ac:dyDescent="0.25">
      <c r="A1421">
        <f>'BANCO DE DADOS (2)'!H1407</f>
        <v>0</v>
      </c>
      <c r="B1421">
        <f>'BANCO DE DADOS (2)'!L1407</f>
        <v>0</v>
      </c>
      <c r="C1421">
        <f>'BANCO DE DADOS (2)'!A1407</f>
        <v>0</v>
      </c>
      <c r="D1421">
        <f>'BANCO DE DADOS (2)'!D1407</f>
        <v>0</v>
      </c>
      <c r="E1421">
        <f>'BANCO DE DADOS (2)'!E1407</f>
        <v>0</v>
      </c>
      <c r="F1421" s="178">
        <f>'BANCO DE DADOS (2)'!G1407</f>
        <v>0</v>
      </c>
      <c r="G1421">
        <f>'BANCO DE DADOS (2)'!F1407</f>
        <v>0</v>
      </c>
      <c r="H1421">
        <f>'BANCO DE DADOS (2)'!T1407</f>
        <v>0</v>
      </c>
      <c r="I1421">
        <f>'BANCO DE DADOS (2)'!U1407</f>
        <v>0</v>
      </c>
      <c r="J1421">
        <f>'BANCO DE DADOS (2)'!X1407</f>
        <v>0</v>
      </c>
    </row>
    <row r="1422" spans="1:10" x14ac:dyDescent="0.25">
      <c r="A1422">
        <f>'BANCO DE DADOS (2)'!H1408</f>
        <v>0</v>
      </c>
      <c r="B1422">
        <f>'BANCO DE DADOS (2)'!L1408</f>
        <v>0</v>
      </c>
      <c r="C1422">
        <f>'BANCO DE DADOS (2)'!A1408</f>
        <v>0</v>
      </c>
      <c r="D1422">
        <f>'BANCO DE DADOS (2)'!D1408</f>
        <v>0</v>
      </c>
      <c r="E1422">
        <f>'BANCO DE DADOS (2)'!E1408</f>
        <v>0</v>
      </c>
      <c r="F1422" s="178">
        <f>'BANCO DE DADOS (2)'!G1408</f>
        <v>0</v>
      </c>
      <c r="G1422">
        <f>'BANCO DE DADOS (2)'!F1408</f>
        <v>0</v>
      </c>
      <c r="H1422">
        <f>'BANCO DE DADOS (2)'!T1408</f>
        <v>0</v>
      </c>
      <c r="I1422">
        <f>'BANCO DE DADOS (2)'!U1408</f>
        <v>0</v>
      </c>
      <c r="J1422">
        <f>'BANCO DE DADOS (2)'!X1408</f>
        <v>0</v>
      </c>
    </row>
    <row r="1423" spans="1:10" x14ac:dyDescent="0.25">
      <c r="A1423">
        <f>'BANCO DE DADOS (2)'!H1409</f>
        <v>0</v>
      </c>
      <c r="B1423">
        <f>'BANCO DE DADOS (2)'!L1409</f>
        <v>0</v>
      </c>
      <c r="C1423">
        <f>'BANCO DE DADOS (2)'!A1409</f>
        <v>0</v>
      </c>
      <c r="D1423">
        <f>'BANCO DE DADOS (2)'!D1409</f>
        <v>0</v>
      </c>
      <c r="E1423">
        <f>'BANCO DE DADOS (2)'!E1409</f>
        <v>0</v>
      </c>
      <c r="F1423" s="178">
        <f>'BANCO DE DADOS (2)'!G1409</f>
        <v>0</v>
      </c>
      <c r="G1423">
        <f>'BANCO DE DADOS (2)'!F1409</f>
        <v>0</v>
      </c>
      <c r="H1423">
        <f>'BANCO DE DADOS (2)'!T1409</f>
        <v>0</v>
      </c>
      <c r="I1423">
        <f>'BANCO DE DADOS (2)'!U1409</f>
        <v>0</v>
      </c>
      <c r="J1423">
        <f>'BANCO DE DADOS (2)'!X1409</f>
        <v>0</v>
      </c>
    </row>
    <row r="1424" spans="1:10" x14ac:dyDescent="0.25">
      <c r="A1424">
        <f>'BANCO DE DADOS (2)'!H1410</f>
        <v>0</v>
      </c>
      <c r="B1424">
        <f>'BANCO DE DADOS (2)'!L1410</f>
        <v>0</v>
      </c>
      <c r="C1424">
        <f>'BANCO DE DADOS (2)'!A1410</f>
        <v>0</v>
      </c>
      <c r="D1424">
        <f>'BANCO DE DADOS (2)'!D1410</f>
        <v>0</v>
      </c>
      <c r="E1424">
        <f>'BANCO DE DADOS (2)'!E1410</f>
        <v>0</v>
      </c>
      <c r="F1424" s="178">
        <f>'BANCO DE DADOS (2)'!G1410</f>
        <v>0</v>
      </c>
      <c r="G1424">
        <f>'BANCO DE DADOS (2)'!F1410</f>
        <v>0</v>
      </c>
      <c r="H1424">
        <f>'BANCO DE DADOS (2)'!T1410</f>
        <v>0</v>
      </c>
      <c r="I1424">
        <f>'BANCO DE DADOS (2)'!U1410</f>
        <v>0</v>
      </c>
      <c r="J1424">
        <f>'BANCO DE DADOS (2)'!X1410</f>
        <v>0</v>
      </c>
    </row>
    <row r="1425" spans="1:10" x14ac:dyDescent="0.25">
      <c r="A1425">
        <f>'BANCO DE DADOS (2)'!H1411</f>
        <v>0</v>
      </c>
      <c r="B1425">
        <f>'BANCO DE DADOS (2)'!L1411</f>
        <v>0</v>
      </c>
      <c r="C1425">
        <f>'BANCO DE DADOS (2)'!A1411</f>
        <v>0</v>
      </c>
      <c r="D1425">
        <f>'BANCO DE DADOS (2)'!D1411</f>
        <v>0</v>
      </c>
      <c r="E1425">
        <f>'BANCO DE DADOS (2)'!E1411</f>
        <v>0</v>
      </c>
      <c r="F1425" s="178">
        <f>'BANCO DE DADOS (2)'!G1411</f>
        <v>0</v>
      </c>
      <c r="G1425">
        <f>'BANCO DE DADOS (2)'!F1411</f>
        <v>0</v>
      </c>
      <c r="H1425">
        <f>'BANCO DE DADOS (2)'!T1411</f>
        <v>0</v>
      </c>
      <c r="I1425">
        <f>'BANCO DE DADOS (2)'!U1411</f>
        <v>0</v>
      </c>
      <c r="J1425">
        <f>'BANCO DE DADOS (2)'!X1411</f>
        <v>0</v>
      </c>
    </row>
    <row r="1426" spans="1:10" x14ac:dyDescent="0.25">
      <c r="A1426">
        <f>'BANCO DE DADOS (2)'!H1412</f>
        <v>0</v>
      </c>
      <c r="B1426">
        <f>'BANCO DE DADOS (2)'!L1412</f>
        <v>0</v>
      </c>
      <c r="C1426">
        <f>'BANCO DE DADOS (2)'!A1412</f>
        <v>0</v>
      </c>
      <c r="D1426">
        <f>'BANCO DE DADOS (2)'!D1412</f>
        <v>0</v>
      </c>
      <c r="E1426">
        <f>'BANCO DE DADOS (2)'!E1412</f>
        <v>0</v>
      </c>
      <c r="F1426" s="178">
        <f>'BANCO DE DADOS (2)'!G1412</f>
        <v>0</v>
      </c>
      <c r="G1426">
        <f>'BANCO DE DADOS (2)'!F1412</f>
        <v>0</v>
      </c>
      <c r="H1426">
        <f>'BANCO DE DADOS (2)'!T1412</f>
        <v>0</v>
      </c>
      <c r="I1426">
        <f>'BANCO DE DADOS (2)'!U1412</f>
        <v>0</v>
      </c>
      <c r="J1426">
        <f>'BANCO DE DADOS (2)'!X1412</f>
        <v>0</v>
      </c>
    </row>
    <row r="1427" spans="1:10" x14ac:dyDescent="0.25">
      <c r="A1427">
        <f>'BANCO DE DADOS (2)'!H1413</f>
        <v>0</v>
      </c>
      <c r="B1427">
        <f>'BANCO DE DADOS (2)'!L1413</f>
        <v>0</v>
      </c>
      <c r="C1427">
        <f>'BANCO DE DADOS (2)'!A1413</f>
        <v>0</v>
      </c>
      <c r="D1427">
        <f>'BANCO DE DADOS (2)'!D1413</f>
        <v>0</v>
      </c>
      <c r="E1427">
        <f>'BANCO DE DADOS (2)'!E1413</f>
        <v>0</v>
      </c>
      <c r="F1427" s="178">
        <f>'BANCO DE DADOS (2)'!G1413</f>
        <v>0</v>
      </c>
      <c r="G1427">
        <f>'BANCO DE DADOS (2)'!F1413</f>
        <v>0</v>
      </c>
      <c r="H1427">
        <f>'BANCO DE DADOS (2)'!T1413</f>
        <v>0</v>
      </c>
      <c r="I1427">
        <f>'BANCO DE DADOS (2)'!U1413</f>
        <v>0</v>
      </c>
      <c r="J1427">
        <f>'BANCO DE DADOS (2)'!X1413</f>
        <v>0</v>
      </c>
    </row>
    <row r="1428" spans="1:10" x14ac:dyDescent="0.25">
      <c r="A1428">
        <f>'BANCO DE DADOS (2)'!H1414</f>
        <v>0</v>
      </c>
      <c r="B1428">
        <f>'BANCO DE DADOS (2)'!L1414</f>
        <v>0</v>
      </c>
      <c r="C1428">
        <f>'BANCO DE DADOS (2)'!A1414</f>
        <v>0</v>
      </c>
      <c r="D1428">
        <f>'BANCO DE DADOS (2)'!D1414</f>
        <v>0</v>
      </c>
      <c r="E1428">
        <f>'BANCO DE DADOS (2)'!E1414</f>
        <v>0</v>
      </c>
      <c r="F1428" s="178">
        <f>'BANCO DE DADOS (2)'!G1414</f>
        <v>0</v>
      </c>
      <c r="G1428">
        <f>'BANCO DE DADOS (2)'!F1414</f>
        <v>0</v>
      </c>
      <c r="H1428">
        <f>'BANCO DE DADOS (2)'!T1414</f>
        <v>0</v>
      </c>
      <c r="I1428">
        <f>'BANCO DE DADOS (2)'!U1414</f>
        <v>0</v>
      </c>
      <c r="J1428">
        <f>'BANCO DE DADOS (2)'!X1414</f>
        <v>0</v>
      </c>
    </row>
    <row r="1429" spans="1:10" x14ac:dyDescent="0.25">
      <c r="A1429">
        <f>'BANCO DE DADOS (2)'!H1415</f>
        <v>0</v>
      </c>
      <c r="B1429">
        <f>'BANCO DE DADOS (2)'!L1415</f>
        <v>0</v>
      </c>
      <c r="C1429">
        <f>'BANCO DE DADOS (2)'!A1415</f>
        <v>0</v>
      </c>
      <c r="D1429">
        <f>'BANCO DE DADOS (2)'!D1415</f>
        <v>0</v>
      </c>
      <c r="E1429">
        <f>'BANCO DE DADOS (2)'!E1415</f>
        <v>0</v>
      </c>
      <c r="F1429" s="178">
        <f>'BANCO DE DADOS (2)'!G1415</f>
        <v>0</v>
      </c>
      <c r="G1429">
        <f>'BANCO DE DADOS (2)'!F1415</f>
        <v>0</v>
      </c>
      <c r="H1429">
        <f>'BANCO DE DADOS (2)'!T1415</f>
        <v>0</v>
      </c>
      <c r="I1429">
        <f>'BANCO DE DADOS (2)'!U1415</f>
        <v>0</v>
      </c>
      <c r="J1429">
        <f>'BANCO DE DADOS (2)'!X1415</f>
        <v>0</v>
      </c>
    </row>
    <row r="1430" spans="1:10" x14ac:dyDescent="0.25">
      <c r="A1430">
        <f>'BANCO DE DADOS (2)'!H1416</f>
        <v>0</v>
      </c>
      <c r="B1430">
        <f>'BANCO DE DADOS (2)'!L1416</f>
        <v>0</v>
      </c>
      <c r="C1430">
        <f>'BANCO DE DADOS (2)'!A1416</f>
        <v>0</v>
      </c>
      <c r="D1430">
        <f>'BANCO DE DADOS (2)'!D1416</f>
        <v>0</v>
      </c>
      <c r="E1430">
        <f>'BANCO DE DADOS (2)'!E1416</f>
        <v>0</v>
      </c>
      <c r="F1430" s="178">
        <f>'BANCO DE DADOS (2)'!G1416</f>
        <v>0</v>
      </c>
      <c r="G1430">
        <f>'BANCO DE DADOS (2)'!F1416</f>
        <v>0</v>
      </c>
      <c r="H1430">
        <f>'BANCO DE DADOS (2)'!T1416</f>
        <v>0</v>
      </c>
      <c r="I1430">
        <f>'BANCO DE DADOS (2)'!U1416</f>
        <v>0</v>
      </c>
      <c r="J1430">
        <f>'BANCO DE DADOS (2)'!X1416</f>
        <v>0</v>
      </c>
    </row>
    <row r="1431" spans="1:10" x14ac:dyDescent="0.25">
      <c r="A1431">
        <f>'BANCO DE DADOS (2)'!H1417</f>
        <v>0</v>
      </c>
      <c r="B1431">
        <f>'BANCO DE DADOS (2)'!L1417</f>
        <v>0</v>
      </c>
      <c r="C1431">
        <f>'BANCO DE DADOS (2)'!A1417</f>
        <v>0</v>
      </c>
      <c r="D1431">
        <f>'BANCO DE DADOS (2)'!D1417</f>
        <v>0</v>
      </c>
      <c r="E1431">
        <f>'BANCO DE DADOS (2)'!E1417</f>
        <v>0</v>
      </c>
      <c r="F1431" s="178">
        <f>'BANCO DE DADOS (2)'!G1417</f>
        <v>0</v>
      </c>
      <c r="G1431">
        <f>'BANCO DE DADOS (2)'!F1417</f>
        <v>0</v>
      </c>
      <c r="H1431">
        <f>'BANCO DE DADOS (2)'!T1417</f>
        <v>0</v>
      </c>
      <c r="I1431">
        <f>'BANCO DE DADOS (2)'!U1417</f>
        <v>0</v>
      </c>
      <c r="J1431">
        <f>'BANCO DE DADOS (2)'!X1417</f>
        <v>0</v>
      </c>
    </row>
    <row r="1432" spans="1:10" x14ac:dyDescent="0.25">
      <c r="A1432">
        <f>'BANCO DE DADOS (2)'!H1418</f>
        <v>0</v>
      </c>
      <c r="B1432">
        <f>'BANCO DE DADOS (2)'!L1418</f>
        <v>0</v>
      </c>
      <c r="C1432">
        <f>'BANCO DE DADOS (2)'!A1418</f>
        <v>0</v>
      </c>
      <c r="D1432">
        <f>'BANCO DE DADOS (2)'!D1418</f>
        <v>0</v>
      </c>
      <c r="E1432">
        <f>'BANCO DE DADOS (2)'!E1418</f>
        <v>0</v>
      </c>
      <c r="F1432" s="178">
        <f>'BANCO DE DADOS (2)'!G1418</f>
        <v>0</v>
      </c>
      <c r="G1432">
        <f>'BANCO DE DADOS (2)'!F1418</f>
        <v>0</v>
      </c>
      <c r="H1432">
        <f>'BANCO DE DADOS (2)'!T1418</f>
        <v>0</v>
      </c>
      <c r="I1432">
        <f>'BANCO DE DADOS (2)'!U1418</f>
        <v>0</v>
      </c>
      <c r="J1432">
        <f>'BANCO DE DADOS (2)'!X1418</f>
        <v>0</v>
      </c>
    </row>
    <row r="1433" spans="1:10" x14ac:dyDescent="0.25">
      <c r="A1433">
        <f>'BANCO DE DADOS (2)'!H1419</f>
        <v>0</v>
      </c>
      <c r="B1433">
        <f>'BANCO DE DADOS (2)'!L1419</f>
        <v>0</v>
      </c>
      <c r="C1433">
        <f>'BANCO DE DADOS (2)'!A1419</f>
        <v>0</v>
      </c>
      <c r="D1433">
        <f>'BANCO DE DADOS (2)'!D1419</f>
        <v>0</v>
      </c>
      <c r="E1433">
        <f>'BANCO DE DADOS (2)'!E1419</f>
        <v>0</v>
      </c>
      <c r="F1433" s="178">
        <f>'BANCO DE DADOS (2)'!G1419</f>
        <v>0</v>
      </c>
      <c r="G1433">
        <f>'BANCO DE DADOS (2)'!F1419</f>
        <v>0</v>
      </c>
      <c r="H1433">
        <f>'BANCO DE DADOS (2)'!T1419</f>
        <v>0</v>
      </c>
      <c r="I1433">
        <f>'BANCO DE DADOS (2)'!U1419</f>
        <v>0</v>
      </c>
      <c r="J1433">
        <f>'BANCO DE DADOS (2)'!X1419</f>
        <v>0</v>
      </c>
    </row>
    <row r="1434" spans="1:10" x14ac:dyDescent="0.25">
      <c r="A1434">
        <f>'BANCO DE DADOS (2)'!H1420</f>
        <v>0</v>
      </c>
      <c r="B1434">
        <f>'BANCO DE DADOS (2)'!L1420</f>
        <v>0</v>
      </c>
      <c r="C1434">
        <f>'BANCO DE DADOS (2)'!A1420</f>
        <v>0</v>
      </c>
      <c r="D1434">
        <f>'BANCO DE DADOS (2)'!D1420</f>
        <v>0</v>
      </c>
      <c r="E1434">
        <f>'BANCO DE DADOS (2)'!E1420</f>
        <v>0</v>
      </c>
      <c r="F1434" s="178">
        <f>'BANCO DE DADOS (2)'!G1420</f>
        <v>0</v>
      </c>
      <c r="G1434">
        <f>'BANCO DE DADOS (2)'!F1420</f>
        <v>0</v>
      </c>
      <c r="H1434">
        <f>'BANCO DE DADOS (2)'!T1420</f>
        <v>0</v>
      </c>
      <c r="I1434">
        <f>'BANCO DE DADOS (2)'!U1420</f>
        <v>0</v>
      </c>
      <c r="J1434">
        <f>'BANCO DE DADOS (2)'!X1420</f>
        <v>0</v>
      </c>
    </row>
    <row r="1435" spans="1:10" x14ac:dyDescent="0.25">
      <c r="A1435">
        <f>'BANCO DE DADOS (2)'!H1421</f>
        <v>0</v>
      </c>
      <c r="B1435">
        <f>'BANCO DE DADOS (2)'!L1421</f>
        <v>0</v>
      </c>
      <c r="C1435">
        <f>'BANCO DE DADOS (2)'!A1421</f>
        <v>0</v>
      </c>
      <c r="D1435">
        <f>'BANCO DE DADOS (2)'!D1421</f>
        <v>0</v>
      </c>
      <c r="E1435">
        <f>'BANCO DE DADOS (2)'!E1421</f>
        <v>0</v>
      </c>
      <c r="F1435" s="178">
        <f>'BANCO DE DADOS (2)'!G1421</f>
        <v>0</v>
      </c>
      <c r="G1435">
        <f>'BANCO DE DADOS (2)'!F1421</f>
        <v>0</v>
      </c>
      <c r="H1435">
        <f>'BANCO DE DADOS (2)'!T1421</f>
        <v>0</v>
      </c>
      <c r="I1435">
        <f>'BANCO DE DADOS (2)'!U1421</f>
        <v>0</v>
      </c>
      <c r="J1435">
        <f>'BANCO DE DADOS (2)'!X1421</f>
        <v>0</v>
      </c>
    </row>
    <row r="1436" spans="1:10" x14ac:dyDescent="0.25">
      <c r="A1436">
        <f>'BANCO DE DADOS (2)'!H1422</f>
        <v>0</v>
      </c>
      <c r="B1436">
        <f>'BANCO DE DADOS (2)'!L1422</f>
        <v>0</v>
      </c>
      <c r="C1436">
        <f>'BANCO DE DADOS (2)'!A1422</f>
        <v>0</v>
      </c>
      <c r="D1436">
        <f>'BANCO DE DADOS (2)'!D1422</f>
        <v>0</v>
      </c>
      <c r="E1436">
        <f>'BANCO DE DADOS (2)'!E1422</f>
        <v>0</v>
      </c>
      <c r="F1436" s="178">
        <f>'BANCO DE DADOS (2)'!G1422</f>
        <v>0</v>
      </c>
      <c r="G1436">
        <f>'BANCO DE DADOS (2)'!F1422</f>
        <v>0</v>
      </c>
      <c r="H1436">
        <f>'BANCO DE DADOS (2)'!T1422</f>
        <v>0</v>
      </c>
      <c r="I1436">
        <f>'BANCO DE DADOS (2)'!U1422</f>
        <v>0</v>
      </c>
      <c r="J1436">
        <f>'BANCO DE DADOS (2)'!X1422</f>
        <v>0</v>
      </c>
    </row>
    <row r="1437" spans="1:10" x14ac:dyDescent="0.25">
      <c r="A1437">
        <f>'BANCO DE DADOS (2)'!H1423</f>
        <v>0</v>
      </c>
      <c r="B1437">
        <f>'BANCO DE DADOS (2)'!L1423</f>
        <v>0</v>
      </c>
      <c r="C1437">
        <f>'BANCO DE DADOS (2)'!A1423</f>
        <v>0</v>
      </c>
      <c r="D1437">
        <f>'BANCO DE DADOS (2)'!D1423</f>
        <v>0</v>
      </c>
      <c r="E1437">
        <f>'BANCO DE DADOS (2)'!E1423</f>
        <v>0</v>
      </c>
      <c r="F1437" s="178">
        <f>'BANCO DE DADOS (2)'!G1423</f>
        <v>0</v>
      </c>
      <c r="G1437">
        <f>'BANCO DE DADOS (2)'!F1423</f>
        <v>0</v>
      </c>
      <c r="H1437">
        <f>'BANCO DE DADOS (2)'!T1423</f>
        <v>0</v>
      </c>
      <c r="I1437">
        <f>'BANCO DE DADOS (2)'!U1423</f>
        <v>0</v>
      </c>
      <c r="J1437">
        <f>'BANCO DE DADOS (2)'!X1423</f>
        <v>0</v>
      </c>
    </row>
    <row r="1438" spans="1:10" x14ac:dyDescent="0.25">
      <c r="A1438">
        <f>'BANCO DE DADOS (2)'!H1424</f>
        <v>0</v>
      </c>
      <c r="B1438">
        <f>'BANCO DE DADOS (2)'!L1424</f>
        <v>0</v>
      </c>
      <c r="C1438">
        <f>'BANCO DE DADOS (2)'!A1424</f>
        <v>0</v>
      </c>
      <c r="D1438">
        <f>'BANCO DE DADOS (2)'!D1424</f>
        <v>0</v>
      </c>
      <c r="E1438">
        <f>'BANCO DE DADOS (2)'!E1424</f>
        <v>0</v>
      </c>
      <c r="F1438" s="178">
        <f>'BANCO DE DADOS (2)'!G1424</f>
        <v>0</v>
      </c>
      <c r="G1438">
        <f>'BANCO DE DADOS (2)'!F1424</f>
        <v>0</v>
      </c>
      <c r="H1438">
        <f>'BANCO DE DADOS (2)'!T1424</f>
        <v>0</v>
      </c>
      <c r="I1438">
        <f>'BANCO DE DADOS (2)'!U1424</f>
        <v>0</v>
      </c>
      <c r="J1438">
        <f>'BANCO DE DADOS (2)'!X1424</f>
        <v>0</v>
      </c>
    </row>
    <row r="1439" spans="1:10" x14ac:dyDescent="0.25">
      <c r="A1439">
        <f>'BANCO DE DADOS (2)'!H1425</f>
        <v>0</v>
      </c>
      <c r="B1439">
        <f>'BANCO DE DADOS (2)'!L1425</f>
        <v>0</v>
      </c>
      <c r="C1439">
        <f>'BANCO DE DADOS (2)'!A1425</f>
        <v>0</v>
      </c>
      <c r="D1439">
        <f>'BANCO DE DADOS (2)'!D1425</f>
        <v>0</v>
      </c>
      <c r="E1439">
        <f>'BANCO DE DADOS (2)'!E1425</f>
        <v>0</v>
      </c>
      <c r="F1439" s="178">
        <f>'BANCO DE DADOS (2)'!G1425</f>
        <v>0</v>
      </c>
      <c r="G1439">
        <f>'BANCO DE DADOS (2)'!F1425</f>
        <v>0</v>
      </c>
      <c r="H1439">
        <f>'BANCO DE DADOS (2)'!T1425</f>
        <v>0</v>
      </c>
      <c r="I1439">
        <f>'BANCO DE DADOS (2)'!U1425</f>
        <v>0</v>
      </c>
      <c r="J1439">
        <f>'BANCO DE DADOS (2)'!X1425</f>
        <v>0</v>
      </c>
    </row>
    <row r="1440" spans="1:10" x14ac:dyDescent="0.25">
      <c r="A1440">
        <f>'BANCO DE DADOS (2)'!H1426</f>
        <v>0</v>
      </c>
      <c r="B1440">
        <f>'BANCO DE DADOS (2)'!L1426</f>
        <v>0</v>
      </c>
      <c r="C1440">
        <f>'BANCO DE DADOS (2)'!A1426</f>
        <v>0</v>
      </c>
      <c r="D1440">
        <f>'BANCO DE DADOS (2)'!D1426</f>
        <v>0</v>
      </c>
      <c r="E1440">
        <f>'BANCO DE DADOS (2)'!E1426</f>
        <v>0</v>
      </c>
      <c r="F1440" s="178">
        <f>'BANCO DE DADOS (2)'!G1426</f>
        <v>0</v>
      </c>
      <c r="G1440">
        <f>'BANCO DE DADOS (2)'!F1426</f>
        <v>0</v>
      </c>
      <c r="H1440">
        <f>'BANCO DE DADOS (2)'!T1426</f>
        <v>0</v>
      </c>
      <c r="I1440">
        <f>'BANCO DE DADOS (2)'!U1426</f>
        <v>0</v>
      </c>
      <c r="J1440">
        <f>'BANCO DE DADOS (2)'!X1426</f>
        <v>0</v>
      </c>
    </row>
    <row r="1441" spans="1:10" x14ac:dyDescent="0.25">
      <c r="A1441">
        <f>'BANCO DE DADOS (2)'!H1427</f>
        <v>0</v>
      </c>
      <c r="B1441">
        <f>'BANCO DE DADOS (2)'!L1427</f>
        <v>0</v>
      </c>
      <c r="C1441">
        <f>'BANCO DE DADOS (2)'!A1427</f>
        <v>0</v>
      </c>
      <c r="D1441">
        <f>'BANCO DE DADOS (2)'!D1427</f>
        <v>0</v>
      </c>
      <c r="E1441">
        <f>'BANCO DE DADOS (2)'!E1427</f>
        <v>0</v>
      </c>
      <c r="F1441" s="178">
        <f>'BANCO DE DADOS (2)'!G1427</f>
        <v>0</v>
      </c>
      <c r="G1441">
        <f>'BANCO DE DADOS (2)'!F1427</f>
        <v>0</v>
      </c>
      <c r="H1441">
        <f>'BANCO DE DADOS (2)'!T1427</f>
        <v>0</v>
      </c>
      <c r="I1441">
        <f>'BANCO DE DADOS (2)'!U1427</f>
        <v>0</v>
      </c>
      <c r="J1441">
        <f>'BANCO DE DADOS (2)'!X1427</f>
        <v>0</v>
      </c>
    </row>
    <row r="1442" spans="1:10" x14ac:dyDescent="0.25">
      <c r="A1442">
        <f>'BANCO DE DADOS (2)'!H1428</f>
        <v>0</v>
      </c>
      <c r="B1442">
        <f>'BANCO DE DADOS (2)'!L1428</f>
        <v>0</v>
      </c>
      <c r="C1442">
        <f>'BANCO DE DADOS (2)'!A1428</f>
        <v>0</v>
      </c>
      <c r="D1442">
        <f>'BANCO DE DADOS (2)'!D1428</f>
        <v>0</v>
      </c>
      <c r="E1442">
        <f>'BANCO DE DADOS (2)'!E1428</f>
        <v>0</v>
      </c>
      <c r="F1442" s="178">
        <f>'BANCO DE DADOS (2)'!G1428</f>
        <v>0</v>
      </c>
      <c r="G1442">
        <f>'BANCO DE DADOS (2)'!F1428</f>
        <v>0</v>
      </c>
      <c r="H1442">
        <f>'BANCO DE DADOS (2)'!T1428</f>
        <v>0</v>
      </c>
      <c r="I1442">
        <f>'BANCO DE DADOS (2)'!U1428</f>
        <v>0</v>
      </c>
      <c r="J1442">
        <f>'BANCO DE DADOS (2)'!X1428</f>
        <v>0</v>
      </c>
    </row>
    <row r="1443" spans="1:10" x14ac:dyDescent="0.25">
      <c r="A1443">
        <f>'BANCO DE DADOS (2)'!H1429</f>
        <v>0</v>
      </c>
      <c r="B1443">
        <f>'BANCO DE DADOS (2)'!L1429</f>
        <v>0</v>
      </c>
      <c r="C1443">
        <f>'BANCO DE DADOS (2)'!A1429</f>
        <v>0</v>
      </c>
      <c r="D1443">
        <f>'BANCO DE DADOS (2)'!D1429</f>
        <v>0</v>
      </c>
      <c r="E1443">
        <f>'BANCO DE DADOS (2)'!E1429</f>
        <v>0</v>
      </c>
      <c r="F1443" s="178">
        <f>'BANCO DE DADOS (2)'!G1429</f>
        <v>0</v>
      </c>
      <c r="G1443">
        <f>'BANCO DE DADOS (2)'!F1429</f>
        <v>0</v>
      </c>
      <c r="H1443">
        <f>'BANCO DE DADOS (2)'!T1429</f>
        <v>0</v>
      </c>
      <c r="I1443">
        <f>'BANCO DE DADOS (2)'!U1429</f>
        <v>0</v>
      </c>
      <c r="J1443">
        <f>'BANCO DE DADOS (2)'!X1429</f>
        <v>0</v>
      </c>
    </row>
    <row r="1444" spans="1:10" x14ac:dyDescent="0.25">
      <c r="A1444">
        <f>'BANCO DE DADOS (2)'!H1430</f>
        <v>0</v>
      </c>
      <c r="B1444">
        <f>'BANCO DE DADOS (2)'!L1430</f>
        <v>0</v>
      </c>
      <c r="C1444">
        <f>'BANCO DE DADOS (2)'!A1430</f>
        <v>0</v>
      </c>
      <c r="D1444">
        <f>'BANCO DE DADOS (2)'!D1430</f>
        <v>0</v>
      </c>
      <c r="E1444">
        <f>'BANCO DE DADOS (2)'!E1430</f>
        <v>0</v>
      </c>
      <c r="F1444" s="178">
        <f>'BANCO DE DADOS (2)'!G1430</f>
        <v>0</v>
      </c>
      <c r="G1444">
        <f>'BANCO DE DADOS (2)'!F1430</f>
        <v>0</v>
      </c>
      <c r="H1444">
        <f>'BANCO DE DADOS (2)'!T1430</f>
        <v>0</v>
      </c>
      <c r="I1444">
        <f>'BANCO DE DADOS (2)'!U1430</f>
        <v>0</v>
      </c>
      <c r="J1444">
        <f>'BANCO DE DADOS (2)'!X1430</f>
        <v>0</v>
      </c>
    </row>
    <row r="1445" spans="1:10" x14ac:dyDescent="0.25">
      <c r="A1445">
        <f>'BANCO DE DADOS (2)'!H1431</f>
        <v>0</v>
      </c>
      <c r="B1445">
        <f>'BANCO DE DADOS (2)'!L1431</f>
        <v>0</v>
      </c>
      <c r="C1445">
        <f>'BANCO DE DADOS (2)'!A1431</f>
        <v>0</v>
      </c>
      <c r="D1445">
        <f>'BANCO DE DADOS (2)'!D1431</f>
        <v>0</v>
      </c>
      <c r="E1445">
        <f>'BANCO DE DADOS (2)'!E1431</f>
        <v>0</v>
      </c>
      <c r="F1445" s="178">
        <f>'BANCO DE DADOS (2)'!G1431</f>
        <v>0</v>
      </c>
      <c r="G1445">
        <f>'BANCO DE DADOS (2)'!F1431</f>
        <v>0</v>
      </c>
      <c r="H1445">
        <f>'BANCO DE DADOS (2)'!T1431</f>
        <v>0</v>
      </c>
      <c r="I1445">
        <f>'BANCO DE DADOS (2)'!U1431</f>
        <v>0</v>
      </c>
      <c r="J1445">
        <f>'BANCO DE DADOS (2)'!X1431</f>
        <v>0</v>
      </c>
    </row>
    <row r="1446" spans="1:10" x14ac:dyDescent="0.25">
      <c r="A1446">
        <f>'BANCO DE DADOS (2)'!H1432</f>
        <v>0</v>
      </c>
      <c r="B1446">
        <f>'BANCO DE DADOS (2)'!L1432</f>
        <v>0</v>
      </c>
      <c r="C1446">
        <f>'BANCO DE DADOS (2)'!A1432</f>
        <v>0</v>
      </c>
      <c r="D1446">
        <f>'BANCO DE DADOS (2)'!D1432</f>
        <v>0</v>
      </c>
      <c r="E1446">
        <f>'BANCO DE DADOS (2)'!E1432</f>
        <v>0</v>
      </c>
      <c r="F1446" s="178">
        <f>'BANCO DE DADOS (2)'!G1432</f>
        <v>0</v>
      </c>
      <c r="G1446">
        <f>'BANCO DE DADOS (2)'!F1432</f>
        <v>0</v>
      </c>
      <c r="H1446">
        <f>'BANCO DE DADOS (2)'!T1432</f>
        <v>0</v>
      </c>
      <c r="I1446">
        <f>'BANCO DE DADOS (2)'!U1432</f>
        <v>0</v>
      </c>
      <c r="J1446">
        <f>'BANCO DE DADOS (2)'!X1432</f>
        <v>0</v>
      </c>
    </row>
    <row r="1447" spans="1:10" x14ac:dyDescent="0.25">
      <c r="A1447">
        <f>'BANCO DE DADOS (2)'!H1433</f>
        <v>0</v>
      </c>
      <c r="B1447">
        <f>'BANCO DE DADOS (2)'!L1433</f>
        <v>0</v>
      </c>
      <c r="C1447">
        <f>'BANCO DE DADOS (2)'!A1433</f>
        <v>0</v>
      </c>
      <c r="D1447">
        <f>'BANCO DE DADOS (2)'!D1433</f>
        <v>0</v>
      </c>
      <c r="E1447">
        <f>'BANCO DE DADOS (2)'!E1433</f>
        <v>0</v>
      </c>
      <c r="F1447" s="178">
        <f>'BANCO DE DADOS (2)'!G1433</f>
        <v>0</v>
      </c>
      <c r="G1447">
        <f>'BANCO DE DADOS (2)'!F1433</f>
        <v>0</v>
      </c>
      <c r="H1447">
        <f>'BANCO DE DADOS (2)'!T1433</f>
        <v>0</v>
      </c>
      <c r="I1447">
        <f>'BANCO DE DADOS (2)'!U1433</f>
        <v>0</v>
      </c>
      <c r="J1447">
        <f>'BANCO DE DADOS (2)'!X1433</f>
        <v>0</v>
      </c>
    </row>
    <row r="1448" spans="1:10" x14ac:dyDescent="0.25">
      <c r="A1448">
        <f>'BANCO DE DADOS (2)'!H1434</f>
        <v>0</v>
      </c>
      <c r="B1448">
        <f>'BANCO DE DADOS (2)'!L1434</f>
        <v>0</v>
      </c>
      <c r="C1448">
        <f>'BANCO DE DADOS (2)'!A1434</f>
        <v>0</v>
      </c>
      <c r="D1448">
        <f>'BANCO DE DADOS (2)'!D1434</f>
        <v>0</v>
      </c>
      <c r="E1448">
        <f>'BANCO DE DADOS (2)'!E1434</f>
        <v>0</v>
      </c>
      <c r="F1448" s="178">
        <f>'BANCO DE DADOS (2)'!G1434</f>
        <v>0</v>
      </c>
      <c r="G1448">
        <f>'BANCO DE DADOS (2)'!F1434</f>
        <v>0</v>
      </c>
      <c r="H1448">
        <f>'BANCO DE DADOS (2)'!T1434</f>
        <v>0</v>
      </c>
      <c r="I1448">
        <f>'BANCO DE DADOS (2)'!U1434</f>
        <v>0</v>
      </c>
      <c r="J1448">
        <f>'BANCO DE DADOS (2)'!X1434</f>
        <v>0</v>
      </c>
    </row>
    <row r="1449" spans="1:10" x14ac:dyDescent="0.25">
      <c r="A1449">
        <f>'BANCO DE DADOS (2)'!H1435</f>
        <v>0</v>
      </c>
      <c r="B1449">
        <f>'BANCO DE DADOS (2)'!L1435</f>
        <v>0</v>
      </c>
      <c r="C1449">
        <f>'BANCO DE DADOS (2)'!A1435</f>
        <v>0</v>
      </c>
      <c r="D1449">
        <f>'BANCO DE DADOS (2)'!D1435</f>
        <v>0</v>
      </c>
      <c r="E1449">
        <f>'BANCO DE DADOS (2)'!E1435</f>
        <v>0</v>
      </c>
      <c r="F1449" s="178">
        <f>'BANCO DE DADOS (2)'!G1435</f>
        <v>0</v>
      </c>
      <c r="G1449">
        <f>'BANCO DE DADOS (2)'!F1435</f>
        <v>0</v>
      </c>
      <c r="H1449">
        <f>'BANCO DE DADOS (2)'!T1435</f>
        <v>0</v>
      </c>
      <c r="I1449">
        <f>'BANCO DE DADOS (2)'!U1435</f>
        <v>0</v>
      </c>
      <c r="J1449">
        <f>'BANCO DE DADOS (2)'!X1435</f>
        <v>0</v>
      </c>
    </row>
    <row r="1450" spans="1:10" x14ac:dyDescent="0.25">
      <c r="A1450">
        <f>'BANCO DE DADOS (2)'!H1436</f>
        <v>0</v>
      </c>
      <c r="B1450">
        <f>'BANCO DE DADOS (2)'!L1436</f>
        <v>0</v>
      </c>
      <c r="C1450">
        <f>'BANCO DE DADOS (2)'!A1436</f>
        <v>0</v>
      </c>
      <c r="D1450">
        <f>'BANCO DE DADOS (2)'!D1436</f>
        <v>0</v>
      </c>
      <c r="E1450">
        <f>'BANCO DE DADOS (2)'!E1436</f>
        <v>0</v>
      </c>
      <c r="F1450" s="178">
        <f>'BANCO DE DADOS (2)'!G1436</f>
        <v>0</v>
      </c>
      <c r="G1450">
        <f>'BANCO DE DADOS (2)'!F1436</f>
        <v>0</v>
      </c>
      <c r="H1450">
        <f>'BANCO DE DADOS (2)'!T1436</f>
        <v>0</v>
      </c>
      <c r="I1450">
        <f>'BANCO DE DADOS (2)'!U1436</f>
        <v>0</v>
      </c>
      <c r="J1450">
        <f>'BANCO DE DADOS (2)'!X1436</f>
        <v>0</v>
      </c>
    </row>
    <row r="1451" spans="1:10" x14ac:dyDescent="0.25">
      <c r="A1451">
        <f>'BANCO DE DADOS (2)'!H1437</f>
        <v>0</v>
      </c>
      <c r="B1451">
        <f>'BANCO DE DADOS (2)'!L1437</f>
        <v>0</v>
      </c>
      <c r="C1451">
        <f>'BANCO DE DADOS (2)'!A1437</f>
        <v>0</v>
      </c>
      <c r="D1451">
        <f>'BANCO DE DADOS (2)'!D1437</f>
        <v>0</v>
      </c>
      <c r="E1451">
        <f>'BANCO DE DADOS (2)'!E1437</f>
        <v>0</v>
      </c>
      <c r="F1451" s="178">
        <f>'BANCO DE DADOS (2)'!G1437</f>
        <v>0</v>
      </c>
      <c r="G1451">
        <f>'BANCO DE DADOS (2)'!F1437</f>
        <v>0</v>
      </c>
      <c r="H1451">
        <f>'BANCO DE DADOS (2)'!T1437</f>
        <v>0</v>
      </c>
      <c r="I1451">
        <f>'BANCO DE DADOS (2)'!U1437</f>
        <v>0</v>
      </c>
      <c r="J1451">
        <f>'BANCO DE DADOS (2)'!X1437</f>
        <v>0</v>
      </c>
    </row>
    <row r="1452" spans="1:10" x14ac:dyDescent="0.25">
      <c r="A1452">
        <f>'BANCO DE DADOS (2)'!H1438</f>
        <v>0</v>
      </c>
      <c r="B1452">
        <f>'BANCO DE DADOS (2)'!L1438</f>
        <v>0</v>
      </c>
      <c r="C1452">
        <f>'BANCO DE DADOS (2)'!A1438</f>
        <v>0</v>
      </c>
      <c r="D1452">
        <f>'BANCO DE DADOS (2)'!D1438</f>
        <v>0</v>
      </c>
      <c r="E1452">
        <f>'BANCO DE DADOS (2)'!E1438</f>
        <v>0</v>
      </c>
      <c r="F1452" s="178">
        <f>'BANCO DE DADOS (2)'!G1438</f>
        <v>0</v>
      </c>
      <c r="G1452">
        <f>'BANCO DE DADOS (2)'!F1438</f>
        <v>0</v>
      </c>
      <c r="H1452">
        <f>'BANCO DE DADOS (2)'!T1438</f>
        <v>0</v>
      </c>
      <c r="I1452">
        <f>'BANCO DE DADOS (2)'!U1438</f>
        <v>0</v>
      </c>
      <c r="J1452">
        <f>'BANCO DE DADOS (2)'!X1438</f>
        <v>0</v>
      </c>
    </row>
    <row r="1453" spans="1:10" x14ac:dyDescent="0.25">
      <c r="A1453">
        <f>'BANCO DE DADOS (2)'!H1439</f>
        <v>0</v>
      </c>
      <c r="B1453">
        <f>'BANCO DE DADOS (2)'!L1439</f>
        <v>0</v>
      </c>
      <c r="C1453">
        <f>'BANCO DE DADOS (2)'!A1439</f>
        <v>0</v>
      </c>
      <c r="D1453">
        <f>'BANCO DE DADOS (2)'!D1439</f>
        <v>0</v>
      </c>
      <c r="E1453">
        <f>'BANCO DE DADOS (2)'!E1439</f>
        <v>0</v>
      </c>
      <c r="F1453" s="178">
        <f>'BANCO DE DADOS (2)'!G1439</f>
        <v>0</v>
      </c>
      <c r="G1453">
        <f>'BANCO DE DADOS (2)'!F1439</f>
        <v>0</v>
      </c>
      <c r="H1453">
        <f>'BANCO DE DADOS (2)'!T1439</f>
        <v>0</v>
      </c>
      <c r="I1453">
        <f>'BANCO DE DADOS (2)'!U1439</f>
        <v>0</v>
      </c>
      <c r="J1453">
        <f>'BANCO DE DADOS (2)'!X1439</f>
        <v>0</v>
      </c>
    </row>
    <row r="1454" spans="1:10" x14ac:dyDescent="0.25">
      <c r="A1454">
        <f>'BANCO DE DADOS (2)'!H1440</f>
        <v>0</v>
      </c>
      <c r="B1454">
        <f>'BANCO DE DADOS (2)'!L1440</f>
        <v>0</v>
      </c>
      <c r="C1454">
        <f>'BANCO DE DADOS (2)'!A1440</f>
        <v>0</v>
      </c>
      <c r="D1454">
        <f>'BANCO DE DADOS (2)'!D1440</f>
        <v>0</v>
      </c>
      <c r="E1454">
        <f>'BANCO DE DADOS (2)'!E1440</f>
        <v>0</v>
      </c>
      <c r="F1454" s="178">
        <f>'BANCO DE DADOS (2)'!G1440</f>
        <v>0</v>
      </c>
      <c r="G1454">
        <f>'BANCO DE DADOS (2)'!F1440</f>
        <v>0</v>
      </c>
      <c r="H1454">
        <f>'BANCO DE DADOS (2)'!T1440</f>
        <v>0</v>
      </c>
      <c r="I1454">
        <f>'BANCO DE DADOS (2)'!U1440</f>
        <v>0</v>
      </c>
      <c r="J1454">
        <f>'BANCO DE DADOS (2)'!X1440</f>
        <v>0</v>
      </c>
    </row>
    <row r="1455" spans="1:10" x14ac:dyDescent="0.25">
      <c r="A1455">
        <f>'BANCO DE DADOS (2)'!H1441</f>
        <v>0</v>
      </c>
      <c r="B1455">
        <f>'BANCO DE DADOS (2)'!L1441</f>
        <v>0</v>
      </c>
      <c r="C1455">
        <f>'BANCO DE DADOS (2)'!A1441</f>
        <v>0</v>
      </c>
      <c r="D1455">
        <f>'BANCO DE DADOS (2)'!D1441</f>
        <v>0</v>
      </c>
      <c r="E1455">
        <f>'BANCO DE DADOS (2)'!E1441</f>
        <v>0</v>
      </c>
      <c r="F1455" s="178">
        <f>'BANCO DE DADOS (2)'!G1441</f>
        <v>0</v>
      </c>
      <c r="G1455">
        <f>'BANCO DE DADOS (2)'!F1441</f>
        <v>0</v>
      </c>
      <c r="H1455">
        <f>'BANCO DE DADOS (2)'!T1441</f>
        <v>0</v>
      </c>
      <c r="I1455">
        <f>'BANCO DE DADOS (2)'!U1441</f>
        <v>0</v>
      </c>
      <c r="J1455">
        <f>'BANCO DE DADOS (2)'!X1441</f>
        <v>0</v>
      </c>
    </row>
    <row r="1456" spans="1:10" x14ac:dyDescent="0.25">
      <c r="A1456">
        <f>'BANCO DE DADOS (2)'!H1442</f>
        <v>0</v>
      </c>
      <c r="B1456">
        <f>'BANCO DE DADOS (2)'!L1442</f>
        <v>0</v>
      </c>
      <c r="C1456">
        <f>'BANCO DE DADOS (2)'!A1442</f>
        <v>0</v>
      </c>
      <c r="D1456">
        <f>'BANCO DE DADOS (2)'!D1442</f>
        <v>0</v>
      </c>
      <c r="E1456">
        <f>'BANCO DE DADOS (2)'!E1442</f>
        <v>0</v>
      </c>
      <c r="F1456" s="178">
        <f>'BANCO DE DADOS (2)'!G1442</f>
        <v>0</v>
      </c>
      <c r="G1456">
        <f>'BANCO DE DADOS (2)'!F1442</f>
        <v>0</v>
      </c>
      <c r="H1456">
        <f>'BANCO DE DADOS (2)'!T1442</f>
        <v>0</v>
      </c>
      <c r="I1456">
        <f>'BANCO DE DADOS (2)'!U1442</f>
        <v>0</v>
      </c>
      <c r="J1456">
        <f>'BANCO DE DADOS (2)'!X1442</f>
        <v>0</v>
      </c>
    </row>
    <row r="1457" spans="1:10" x14ac:dyDescent="0.25">
      <c r="A1457">
        <f>'BANCO DE DADOS (2)'!H1443</f>
        <v>0</v>
      </c>
      <c r="B1457">
        <f>'BANCO DE DADOS (2)'!L1443</f>
        <v>0</v>
      </c>
      <c r="C1457">
        <f>'BANCO DE DADOS (2)'!A1443</f>
        <v>0</v>
      </c>
      <c r="D1457">
        <f>'BANCO DE DADOS (2)'!D1443</f>
        <v>0</v>
      </c>
      <c r="E1457">
        <f>'BANCO DE DADOS (2)'!E1443</f>
        <v>0</v>
      </c>
      <c r="F1457" s="178">
        <f>'BANCO DE DADOS (2)'!G1443</f>
        <v>0</v>
      </c>
      <c r="G1457">
        <f>'BANCO DE DADOS (2)'!F1443</f>
        <v>0</v>
      </c>
      <c r="H1457">
        <f>'BANCO DE DADOS (2)'!T1443</f>
        <v>0</v>
      </c>
      <c r="I1457">
        <f>'BANCO DE DADOS (2)'!U1443</f>
        <v>0</v>
      </c>
      <c r="J1457">
        <f>'BANCO DE DADOS (2)'!X1443</f>
        <v>0</v>
      </c>
    </row>
    <row r="1458" spans="1:10" x14ac:dyDescent="0.25">
      <c r="A1458">
        <f>'BANCO DE DADOS (2)'!H1444</f>
        <v>0</v>
      </c>
      <c r="B1458">
        <f>'BANCO DE DADOS (2)'!L1444</f>
        <v>0</v>
      </c>
      <c r="C1458">
        <f>'BANCO DE DADOS (2)'!A1444</f>
        <v>0</v>
      </c>
      <c r="D1458">
        <f>'BANCO DE DADOS (2)'!D1444</f>
        <v>0</v>
      </c>
      <c r="E1458">
        <f>'BANCO DE DADOS (2)'!E1444</f>
        <v>0</v>
      </c>
      <c r="F1458" s="178">
        <f>'BANCO DE DADOS (2)'!G1444</f>
        <v>0</v>
      </c>
      <c r="G1458">
        <f>'BANCO DE DADOS (2)'!F1444</f>
        <v>0</v>
      </c>
      <c r="H1458">
        <f>'BANCO DE DADOS (2)'!T1444</f>
        <v>0</v>
      </c>
      <c r="I1458">
        <f>'BANCO DE DADOS (2)'!U1444</f>
        <v>0</v>
      </c>
      <c r="J1458">
        <f>'BANCO DE DADOS (2)'!X1444</f>
        <v>0</v>
      </c>
    </row>
    <row r="1459" spans="1:10" x14ac:dyDescent="0.25">
      <c r="A1459">
        <f>'BANCO DE DADOS (2)'!H1445</f>
        <v>0</v>
      </c>
      <c r="B1459">
        <f>'BANCO DE DADOS (2)'!L1445</f>
        <v>0</v>
      </c>
      <c r="C1459">
        <f>'BANCO DE DADOS (2)'!A1445</f>
        <v>0</v>
      </c>
      <c r="D1459">
        <f>'BANCO DE DADOS (2)'!D1445</f>
        <v>0</v>
      </c>
      <c r="E1459">
        <f>'BANCO DE DADOS (2)'!E1445</f>
        <v>0</v>
      </c>
      <c r="F1459" s="178">
        <f>'BANCO DE DADOS (2)'!G1445</f>
        <v>0</v>
      </c>
      <c r="G1459">
        <f>'BANCO DE DADOS (2)'!F1445</f>
        <v>0</v>
      </c>
      <c r="H1459">
        <f>'BANCO DE DADOS (2)'!T1445</f>
        <v>0</v>
      </c>
      <c r="I1459">
        <f>'BANCO DE DADOS (2)'!U1445</f>
        <v>0</v>
      </c>
      <c r="J1459">
        <f>'BANCO DE DADOS (2)'!X1445</f>
        <v>0</v>
      </c>
    </row>
    <row r="1460" spans="1:10" x14ac:dyDescent="0.25">
      <c r="A1460">
        <f>'BANCO DE DADOS (2)'!H1446</f>
        <v>0</v>
      </c>
      <c r="B1460">
        <f>'BANCO DE DADOS (2)'!L1446</f>
        <v>0</v>
      </c>
      <c r="C1460">
        <f>'BANCO DE DADOS (2)'!A1446</f>
        <v>0</v>
      </c>
      <c r="D1460">
        <f>'BANCO DE DADOS (2)'!D1446</f>
        <v>0</v>
      </c>
      <c r="E1460">
        <f>'BANCO DE DADOS (2)'!E1446</f>
        <v>0</v>
      </c>
      <c r="F1460" s="178">
        <f>'BANCO DE DADOS (2)'!G1446</f>
        <v>0</v>
      </c>
      <c r="G1460">
        <f>'BANCO DE DADOS (2)'!F1446</f>
        <v>0</v>
      </c>
      <c r="H1460">
        <f>'BANCO DE DADOS (2)'!T1446</f>
        <v>0</v>
      </c>
      <c r="I1460">
        <f>'BANCO DE DADOS (2)'!U1446</f>
        <v>0</v>
      </c>
      <c r="J1460">
        <f>'BANCO DE DADOS (2)'!X1446</f>
        <v>0</v>
      </c>
    </row>
    <row r="1461" spans="1:10" x14ac:dyDescent="0.25">
      <c r="A1461">
        <f>'BANCO DE DADOS (2)'!H1447</f>
        <v>0</v>
      </c>
      <c r="B1461">
        <f>'BANCO DE DADOS (2)'!L1447</f>
        <v>0</v>
      </c>
      <c r="C1461">
        <f>'BANCO DE DADOS (2)'!A1447</f>
        <v>0</v>
      </c>
      <c r="D1461">
        <f>'BANCO DE DADOS (2)'!D1447</f>
        <v>0</v>
      </c>
      <c r="E1461">
        <f>'BANCO DE DADOS (2)'!E1447</f>
        <v>0</v>
      </c>
      <c r="F1461" s="178">
        <f>'BANCO DE DADOS (2)'!G1447</f>
        <v>0</v>
      </c>
      <c r="G1461">
        <f>'BANCO DE DADOS (2)'!F1447</f>
        <v>0</v>
      </c>
      <c r="H1461">
        <f>'BANCO DE DADOS (2)'!T1447</f>
        <v>0</v>
      </c>
      <c r="I1461">
        <f>'BANCO DE DADOS (2)'!U1447</f>
        <v>0</v>
      </c>
      <c r="J1461">
        <f>'BANCO DE DADOS (2)'!X1447</f>
        <v>0</v>
      </c>
    </row>
    <row r="1462" spans="1:10" x14ac:dyDescent="0.25">
      <c r="A1462">
        <f>'BANCO DE DADOS (2)'!H1448</f>
        <v>0</v>
      </c>
      <c r="B1462">
        <f>'BANCO DE DADOS (2)'!L1448</f>
        <v>0</v>
      </c>
      <c r="C1462">
        <f>'BANCO DE DADOS (2)'!A1448</f>
        <v>0</v>
      </c>
      <c r="D1462">
        <f>'BANCO DE DADOS (2)'!D1448</f>
        <v>0</v>
      </c>
      <c r="E1462">
        <f>'BANCO DE DADOS (2)'!E1448</f>
        <v>0</v>
      </c>
      <c r="F1462" s="178">
        <f>'BANCO DE DADOS (2)'!G1448</f>
        <v>0</v>
      </c>
      <c r="G1462">
        <f>'BANCO DE DADOS (2)'!F1448</f>
        <v>0</v>
      </c>
      <c r="H1462">
        <f>'BANCO DE DADOS (2)'!T1448</f>
        <v>0</v>
      </c>
      <c r="I1462">
        <f>'BANCO DE DADOS (2)'!U1448</f>
        <v>0</v>
      </c>
      <c r="J1462">
        <f>'BANCO DE DADOS (2)'!X1448</f>
        <v>0</v>
      </c>
    </row>
    <row r="1463" spans="1:10" x14ac:dyDescent="0.25">
      <c r="A1463">
        <f>'BANCO DE DADOS (2)'!H1449</f>
        <v>0</v>
      </c>
      <c r="B1463">
        <f>'BANCO DE DADOS (2)'!L1449</f>
        <v>0</v>
      </c>
      <c r="C1463">
        <f>'BANCO DE DADOS (2)'!A1449</f>
        <v>0</v>
      </c>
      <c r="D1463">
        <f>'BANCO DE DADOS (2)'!D1449</f>
        <v>0</v>
      </c>
      <c r="E1463">
        <f>'BANCO DE DADOS (2)'!E1449</f>
        <v>0</v>
      </c>
      <c r="F1463" s="178">
        <f>'BANCO DE DADOS (2)'!G1449</f>
        <v>0</v>
      </c>
      <c r="G1463">
        <f>'BANCO DE DADOS (2)'!F1449</f>
        <v>0</v>
      </c>
      <c r="H1463">
        <f>'BANCO DE DADOS (2)'!T1449</f>
        <v>0</v>
      </c>
      <c r="I1463">
        <f>'BANCO DE DADOS (2)'!U1449</f>
        <v>0</v>
      </c>
      <c r="J1463">
        <f>'BANCO DE DADOS (2)'!X1449</f>
        <v>0</v>
      </c>
    </row>
    <row r="1464" spans="1:10" x14ac:dyDescent="0.25">
      <c r="A1464">
        <f>'BANCO DE DADOS (2)'!H1450</f>
        <v>0</v>
      </c>
      <c r="B1464">
        <f>'BANCO DE DADOS (2)'!L1450</f>
        <v>0</v>
      </c>
      <c r="C1464">
        <f>'BANCO DE DADOS (2)'!A1450</f>
        <v>0</v>
      </c>
      <c r="D1464">
        <f>'BANCO DE DADOS (2)'!D1450</f>
        <v>0</v>
      </c>
      <c r="E1464">
        <f>'BANCO DE DADOS (2)'!E1450</f>
        <v>0</v>
      </c>
      <c r="F1464" s="178">
        <f>'BANCO DE DADOS (2)'!G1450</f>
        <v>0</v>
      </c>
      <c r="G1464">
        <f>'BANCO DE DADOS (2)'!F1450</f>
        <v>0</v>
      </c>
      <c r="H1464">
        <f>'BANCO DE DADOS (2)'!T1450</f>
        <v>0</v>
      </c>
      <c r="I1464">
        <f>'BANCO DE DADOS (2)'!U1450</f>
        <v>0</v>
      </c>
      <c r="J1464">
        <f>'BANCO DE DADOS (2)'!X1450</f>
        <v>0</v>
      </c>
    </row>
    <row r="1465" spans="1:10" x14ac:dyDescent="0.25">
      <c r="A1465">
        <f>'BANCO DE DADOS (2)'!H1451</f>
        <v>0</v>
      </c>
      <c r="B1465">
        <f>'BANCO DE DADOS (2)'!L1451</f>
        <v>0</v>
      </c>
      <c r="C1465">
        <f>'BANCO DE DADOS (2)'!A1451</f>
        <v>0</v>
      </c>
      <c r="D1465">
        <f>'BANCO DE DADOS (2)'!D1451</f>
        <v>0</v>
      </c>
      <c r="E1465">
        <f>'BANCO DE DADOS (2)'!E1451</f>
        <v>0</v>
      </c>
      <c r="F1465" s="178">
        <f>'BANCO DE DADOS (2)'!G1451</f>
        <v>0</v>
      </c>
      <c r="G1465">
        <f>'BANCO DE DADOS (2)'!F1451</f>
        <v>0</v>
      </c>
      <c r="H1465">
        <f>'BANCO DE DADOS (2)'!T1451</f>
        <v>0</v>
      </c>
      <c r="I1465">
        <f>'BANCO DE DADOS (2)'!U1451</f>
        <v>0</v>
      </c>
      <c r="J1465">
        <f>'BANCO DE DADOS (2)'!X1451</f>
        <v>0</v>
      </c>
    </row>
    <row r="1466" spans="1:10" x14ac:dyDescent="0.25">
      <c r="A1466">
        <f>'BANCO DE DADOS (2)'!H1452</f>
        <v>0</v>
      </c>
      <c r="B1466">
        <f>'BANCO DE DADOS (2)'!L1452</f>
        <v>0</v>
      </c>
      <c r="C1466">
        <f>'BANCO DE DADOS (2)'!A1452</f>
        <v>0</v>
      </c>
      <c r="D1466">
        <f>'BANCO DE DADOS (2)'!D1452</f>
        <v>0</v>
      </c>
      <c r="E1466">
        <f>'BANCO DE DADOS (2)'!E1452</f>
        <v>0</v>
      </c>
      <c r="F1466" s="178">
        <f>'BANCO DE DADOS (2)'!G1452</f>
        <v>0</v>
      </c>
      <c r="G1466">
        <f>'BANCO DE DADOS (2)'!F1452</f>
        <v>0</v>
      </c>
      <c r="H1466">
        <f>'BANCO DE DADOS (2)'!T1452</f>
        <v>0</v>
      </c>
      <c r="I1466">
        <f>'BANCO DE DADOS (2)'!U1452</f>
        <v>0</v>
      </c>
      <c r="J1466">
        <f>'BANCO DE DADOS (2)'!X1452</f>
        <v>0</v>
      </c>
    </row>
    <row r="1467" spans="1:10" x14ac:dyDescent="0.25">
      <c r="A1467">
        <f>'BANCO DE DADOS (2)'!H1453</f>
        <v>0</v>
      </c>
      <c r="B1467">
        <f>'BANCO DE DADOS (2)'!L1453</f>
        <v>0</v>
      </c>
      <c r="C1467">
        <f>'BANCO DE DADOS (2)'!A1453</f>
        <v>0</v>
      </c>
      <c r="D1467">
        <f>'BANCO DE DADOS (2)'!D1453</f>
        <v>0</v>
      </c>
      <c r="E1467">
        <f>'BANCO DE DADOS (2)'!E1453</f>
        <v>0</v>
      </c>
      <c r="F1467" s="178">
        <f>'BANCO DE DADOS (2)'!G1453</f>
        <v>0</v>
      </c>
      <c r="G1467">
        <f>'BANCO DE DADOS (2)'!F1453</f>
        <v>0</v>
      </c>
      <c r="H1467">
        <f>'BANCO DE DADOS (2)'!T1453</f>
        <v>0</v>
      </c>
      <c r="I1467">
        <f>'BANCO DE DADOS (2)'!U1453</f>
        <v>0</v>
      </c>
      <c r="J1467">
        <f>'BANCO DE DADOS (2)'!X1453</f>
        <v>0</v>
      </c>
    </row>
    <row r="1468" spans="1:10" x14ac:dyDescent="0.25">
      <c r="A1468">
        <f>'BANCO DE DADOS (2)'!H1454</f>
        <v>0</v>
      </c>
      <c r="B1468">
        <f>'BANCO DE DADOS (2)'!L1454</f>
        <v>0</v>
      </c>
      <c r="C1468">
        <f>'BANCO DE DADOS (2)'!A1454</f>
        <v>0</v>
      </c>
      <c r="D1468">
        <f>'BANCO DE DADOS (2)'!D1454</f>
        <v>0</v>
      </c>
      <c r="E1468">
        <f>'BANCO DE DADOS (2)'!E1454</f>
        <v>0</v>
      </c>
      <c r="F1468" s="178">
        <f>'BANCO DE DADOS (2)'!G1454</f>
        <v>0</v>
      </c>
      <c r="G1468">
        <f>'BANCO DE DADOS (2)'!F1454</f>
        <v>0</v>
      </c>
      <c r="H1468">
        <f>'BANCO DE DADOS (2)'!T1454</f>
        <v>0</v>
      </c>
      <c r="I1468">
        <f>'BANCO DE DADOS (2)'!U1454</f>
        <v>0</v>
      </c>
      <c r="J1468">
        <f>'BANCO DE DADOS (2)'!X1454</f>
        <v>0</v>
      </c>
    </row>
    <row r="1469" spans="1:10" x14ac:dyDescent="0.25">
      <c r="A1469">
        <f>'BANCO DE DADOS (2)'!H1455</f>
        <v>0</v>
      </c>
      <c r="B1469">
        <f>'BANCO DE DADOS (2)'!L1455</f>
        <v>0</v>
      </c>
      <c r="C1469">
        <f>'BANCO DE DADOS (2)'!A1455</f>
        <v>0</v>
      </c>
      <c r="D1469">
        <f>'BANCO DE DADOS (2)'!D1455</f>
        <v>0</v>
      </c>
      <c r="E1469">
        <f>'BANCO DE DADOS (2)'!E1455</f>
        <v>0</v>
      </c>
      <c r="F1469" s="178">
        <f>'BANCO DE DADOS (2)'!G1455</f>
        <v>0</v>
      </c>
      <c r="G1469">
        <f>'BANCO DE DADOS (2)'!F1455</f>
        <v>0</v>
      </c>
      <c r="H1469">
        <f>'BANCO DE DADOS (2)'!T1455</f>
        <v>0</v>
      </c>
      <c r="I1469">
        <f>'BANCO DE DADOS (2)'!U1455</f>
        <v>0</v>
      </c>
      <c r="J1469">
        <f>'BANCO DE DADOS (2)'!X1455</f>
        <v>0</v>
      </c>
    </row>
    <row r="1470" spans="1:10" x14ac:dyDescent="0.25">
      <c r="A1470">
        <f>'BANCO DE DADOS (2)'!H1456</f>
        <v>0</v>
      </c>
      <c r="B1470">
        <f>'BANCO DE DADOS (2)'!L1456</f>
        <v>0</v>
      </c>
      <c r="C1470">
        <f>'BANCO DE DADOS (2)'!A1456</f>
        <v>0</v>
      </c>
      <c r="D1470">
        <f>'BANCO DE DADOS (2)'!D1456</f>
        <v>0</v>
      </c>
      <c r="E1470">
        <f>'BANCO DE DADOS (2)'!E1456</f>
        <v>0</v>
      </c>
      <c r="F1470" s="178">
        <f>'BANCO DE DADOS (2)'!G1456</f>
        <v>0</v>
      </c>
      <c r="G1470">
        <f>'BANCO DE DADOS (2)'!F1456</f>
        <v>0</v>
      </c>
      <c r="H1470">
        <f>'BANCO DE DADOS (2)'!T1456</f>
        <v>0</v>
      </c>
      <c r="I1470">
        <f>'BANCO DE DADOS (2)'!U1456</f>
        <v>0</v>
      </c>
      <c r="J1470">
        <f>'BANCO DE DADOS (2)'!X1456</f>
        <v>0</v>
      </c>
    </row>
    <row r="1471" spans="1:10" x14ac:dyDescent="0.25">
      <c r="A1471">
        <f>'BANCO DE DADOS (2)'!H1457</f>
        <v>0</v>
      </c>
      <c r="B1471">
        <f>'BANCO DE DADOS (2)'!L1457</f>
        <v>0</v>
      </c>
      <c r="C1471">
        <f>'BANCO DE DADOS (2)'!A1457</f>
        <v>0</v>
      </c>
      <c r="D1471">
        <f>'BANCO DE DADOS (2)'!D1457</f>
        <v>0</v>
      </c>
      <c r="E1471">
        <f>'BANCO DE DADOS (2)'!E1457</f>
        <v>0</v>
      </c>
      <c r="F1471" s="178">
        <f>'BANCO DE DADOS (2)'!G1457</f>
        <v>0</v>
      </c>
      <c r="G1471">
        <f>'BANCO DE DADOS (2)'!F1457</f>
        <v>0</v>
      </c>
      <c r="H1471">
        <f>'BANCO DE DADOS (2)'!T1457</f>
        <v>0</v>
      </c>
      <c r="I1471">
        <f>'BANCO DE DADOS (2)'!U1457</f>
        <v>0</v>
      </c>
      <c r="J1471">
        <f>'BANCO DE DADOS (2)'!X1457</f>
        <v>0</v>
      </c>
    </row>
    <row r="1472" spans="1:10" x14ac:dyDescent="0.25">
      <c r="A1472">
        <f>'BANCO DE DADOS (2)'!H1458</f>
        <v>0</v>
      </c>
      <c r="B1472">
        <f>'BANCO DE DADOS (2)'!L1458</f>
        <v>0</v>
      </c>
      <c r="C1472">
        <f>'BANCO DE DADOS (2)'!A1458</f>
        <v>0</v>
      </c>
      <c r="D1472">
        <f>'BANCO DE DADOS (2)'!D1458</f>
        <v>0</v>
      </c>
      <c r="E1472">
        <f>'BANCO DE DADOS (2)'!E1458</f>
        <v>0</v>
      </c>
      <c r="F1472" s="178">
        <f>'BANCO DE DADOS (2)'!G1458</f>
        <v>0</v>
      </c>
      <c r="G1472">
        <f>'BANCO DE DADOS (2)'!F1458</f>
        <v>0</v>
      </c>
      <c r="H1472">
        <f>'BANCO DE DADOS (2)'!T1458</f>
        <v>0</v>
      </c>
      <c r="I1472">
        <f>'BANCO DE DADOS (2)'!U1458</f>
        <v>0</v>
      </c>
      <c r="J1472">
        <f>'BANCO DE DADOS (2)'!X1458</f>
        <v>0</v>
      </c>
    </row>
    <row r="1473" spans="1:10" x14ac:dyDescent="0.25">
      <c r="A1473">
        <f>'BANCO DE DADOS (2)'!H1459</f>
        <v>0</v>
      </c>
      <c r="B1473">
        <f>'BANCO DE DADOS (2)'!L1459</f>
        <v>0</v>
      </c>
      <c r="C1473">
        <f>'BANCO DE DADOS (2)'!A1459</f>
        <v>0</v>
      </c>
      <c r="D1473">
        <f>'BANCO DE DADOS (2)'!D1459</f>
        <v>0</v>
      </c>
      <c r="E1473">
        <f>'BANCO DE DADOS (2)'!E1459</f>
        <v>0</v>
      </c>
      <c r="F1473" s="178">
        <f>'BANCO DE DADOS (2)'!G1459</f>
        <v>0</v>
      </c>
      <c r="G1473">
        <f>'BANCO DE DADOS (2)'!F1459</f>
        <v>0</v>
      </c>
      <c r="H1473">
        <f>'BANCO DE DADOS (2)'!T1459</f>
        <v>0</v>
      </c>
      <c r="I1473">
        <f>'BANCO DE DADOS (2)'!U1459</f>
        <v>0</v>
      </c>
      <c r="J1473">
        <f>'BANCO DE DADOS (2)'!X1459</f>
        <v>0</v>
      </c>
    </row>
    <row r="1474" spans="1:10" x14ac:dyDescent="0.25">
      <c r="A1474">
        <f>'BANCO DE DADOS (2)'!H1460</f>
        <v>0</v>
      </c>
      <c r="B1474">
        <f>'BANCO DE DADOS (2)'!L1460</f>
        <v>0</v>
      </c>
      <c r="C1474">
        <f>'BANCO DE DADOS (2)'!A1460</f>
        <v>0</v>
      </c>
      <c r="D1474">
        <f>'BANCO DE DADOS (2)'!D1460</f>
        <v>0</v>
      </c>
      <c r="E1474">
        <f>'BANCO DE DADOS (2)'!E1460</f>
        <v>0</v>
      </c>
      <c r="F1474" s="178">
        <f>'BANCO DE DADOS (2)'!G1460</f>
        <v>0</v>
      </c>
      <c r="G1474">
        <f>'BANCO DE DADOS (2)'!F1460</f>
        <v>0</v>
      </c>
      <c r="H1474">
        <f>'BANCO DE DADOS (2)'!T1460</f>
        <v>0</v>
      </c>
      <c r="I1474">
        <f>'BANCO DE DADOS (2)'!U1460</f>
        <v>0</v>
      </c>
      <c r="J1474">
        <f>'BANCO DE DADOS (2)'!X1460</f>
        <v>0</v>
      </c>
    </row>
    <row r="1475" spans="1:10" x14ac:dyDescent="0.25">
      <c r="A1475">
        <f>'BANCO DE DADOS (2)'!H1461</f>
        <v>0</v>
      </c>
      <c r="B1475">
        <f>'BANCO DE DADOS (2)'!L1461</f>
        <v>0</v>
      </c>
      <c r="C1475">
        <f>'BANCO DE DADOS (2)'!A1461</f>
        <v>0</v>
      </c>
      <c r="D1475">
        <f>'BANCO DE DADOS (2)'!D1461</f>
        <v>0</v>
      </c>
      <c r="E1475">
        <f>'BANCO DE DADOS (2)'!E1461</f>
        <v>0</v>
      </c>
      <c r="F1475" s="178">
        <f>'BANCO DE DADOS (2)'!G1461</f>
        <v>0</v>
      </c>
      <c r="G1475">
        <f>'BANCO DE DADOS (2)'!F1461</f>
        <v>0</v>
      </c>
      <c r="H1475">
        <f>'BANCO DE DADOS (2)'!T1461</f>
        <v>0</v>
      </c>
      <c r="I1475">
        <f>'BANCO DE DADOS (2)'!U1461</f>
        <v>0</v>
      </c>
      <c r="J1475">
        <f>'BANCO DE DADOS (2)'!X1461</f>
        <v>0</v>
      </c>
    </row>
    <row r="1476" spans="1:10" x14ac:dyDescent="0.25">
      <c r="A1476">
        <f>'BANCO DE DADOS (2)'!H1462</f>
        <v>0</v>
      </c>
      <c r="B1476">
        <f>'BANCO DE DADOS (2)'!L1462</f>
        <v>0</v>
      </c>
      <c r="C1476">
        <f>'BANCO DE DADOS (2)'!A1462</f>
        <v>0</v>
      </c>
      <c r="D1476">
        <f>'BANCO DE DADOS (2)'!D1462</f>
        <v>0</v>
      </c>
      <c r="E1476">
        <f>'BANCO DE DADOS (2)'!E1462</f>
        <v>0</v>
      </c>
      <c r="F1476" s="178">
        <f>'BANCO DE DADOS (2)'!G1462</f>
        <v>0</v>
      </c>
      <c r="G1476">
        <f>'BANCO DE DADOS (2)'!F1462</f>
        <v>0</v>
      </c>
      <c r="H1476">
        <f>'BANCO DE DADOS (2)'!T1462</f>
        <v>0</v>
      </c>
      <c r="I1476">
        <f>'BANCO DE DADOS (2)'!U1462</f>
        <v>0</v>
      </c>
      <c r="J1476">
        <f>'BANCO DE DADOS (2)'!X1462</f>
        <v>0</v>
      </c>
    </row>
    <row r="1477" spans="1:10" x14ac:dyDescent="0.25">
      <c r="A1477">
        <f>'BANCO DE DADOS (2)'!H1463</f>
        <v>0</v>
      </c>
      <c r="B1477">
        <f>'BANCO DE DADOS (2)'!L1463</f>
        <v>0</v>
      </c>
      <c r="C1477">
        <f>'BANCO DE DADOS (2)'!A1463</f>
        <v>0</v>
      </c>
      <c r="D1477">
        <f>'BANCO DE DADOS (2)'!D1463</f>
        <v>0</v>
      </c>
      <c r="E1477">
        <f>'BANCO DE DADOS (2)'!E1463</f>
        <v>0</v>
      </c>
      <c r="F1477" s="178">
        <f>'BANCO DE DADOS (2)'!G1463</f>
        <v>0</v>
      </c>
      <c r="G1477">
        <f>'BANCO DE DADOS (2)'!F1463</f>
        <v>0</v>
      </c>
      <c r="H1477">
        <f>'BANCO DE DADOS (2)'!T1463</f>
        <v>0</v>
      </c>
      <c r="I1477">
        <f>'BANCO DE DADOS (2)'!U1463</f>
        <v>0</v>
      </c>
      <c r="J1477">
        <f>'BANCO DE DADOS (2)'!X1463</f>
        <v>0</v>
      </c>
    </row>
    <row r="1478" spans="1:10" x14ac:dyDescent="0.25">
      <c r="A1478">
        <f>'BANCO DE DADOS (2)'!H1464</f>
        <v>0</v>
      </c>
      <c r="B1478">
        <f>'BANCO DE DADOS (2)'!L1464</f>
        <v>0</v>
      </c>
      <c r="C1478">
        <f>'BANCO DE DADOS (2)'!A1464</f>
        <v>0</v>
      </c>
      <c r="D1478">
        <f>'BANCO DE DADOS (2)'!D1464</f>
        <v>0</v>
      </c>
      <c r="E1478">
        <f>'BANCO DE DADOS (2)'!E1464</f>
        <v>0</v>
      </c>
      <c r="F1478" s="178">
        <f>'BANCO DE DADOS (2)'!G1464</f>
        <v>0</v>
      </c>
      <c r="G1478">
        <f>'BANCO DE DADOS (2)'!F1464</f>
        <v>0</v>
      </c>
      <c r="H1478">
        <f>'BANCO DE DADOS (2)'!T1464</f>
        <v>0</v>
      </c>
      <c r="I1478">
        <f>'BANCO DE DADOS (2)'!U1464</f>
        <v>0</v>
      </c>
      <c r="J1478">
        <f>'BANCO DE DADOS (2)'!X1464</f>
        <v>0</v>
      </c>
    </row>
    <row r="1479" spans="1:10" x14ac:dyDescent="0.25">
      <c r="A1479">
        <f>'BANCO DE DADOS (2)'!H1465</f>
        <v>0</v>
      </c>
      <c r="B1479">
        <f>'BANCO DE DADOS (2)'!L1465</f>
        <v>0</v>
      </c>
      <c r="C1479">
        <f>'BANCO DE DADOS (2)'!A1465</f>
        <v>0</v>
      </c>
      <c r="D1479">
        <f>'BANCO DE DADOS (2)'!D1465</f>
        <v>0</v>
      </c>
      <c r="E1479">
        <f>'BANCO DE DADOS (2)'!E1465</f>
        <v>0</v>
      </c>
      <c r="F1479" s="178">
        <f>'BANCO DE DADOS (2)'!G1465</f>
        <v>0</v>
      </c>
      <c r="G1479">
        <f>'BANCO DE DADOS (2)'!F1465</f>
        <v>0</v>
      </c>
      <c r="H1479">
        <f>'BANCO DE DADOS (2)'!T1465</f>
        <v>0</v>
      </c>
      <c r="I1479">
        <f>'BANCO DE DADOS (2)'!U1465</f>
        <v>0</v>
      </c>
      <c r="J1479">
        <f>'BANCO DE DADOS (2)'!X1465</f>
        <v>0</v>
      </c>
    </row>
    <row r="1480" spans="1:10" x14ac:dyDescent="0.25">
      <c r="A1480">
        <f>'BANCO DE DADOS (2)'!H1466</f>
        <v>0</v>
      </c>
      <c r="B1480">
        <f>'BANCO DE DADOS (2)'!L1466</f>
        <v>0</v>
      </c>
      <c r="C1480">
        <f>'BANCO DE DADOS (2)'!A1466</f>
        <v>0</v>
      </c>
      <c r="D1480">
        <f>'BANCO DE DADOS (2)'!D1466</f>
        <v>0</v>
      </c>
      <c r="E1480">
        <f>'BANCO DE DADOS (2)'!E1466</f>
        <v>0</v>
      </c>
      <c r="F1480" s="178">
        <f>'BANCO DE DADOS (2)'!G1466</f>
        <v>0</v>
      </c>
      <c r="G1480">
        <f>'BANCO DE DADOS (2)'!F1466</f>
        <v>0</v>
      </c>
      <c r="H1480">
        <f>'BANCO DE DADOS (2)'!T1466</f>
        <v>0</v>
      </c>
      <c r="I1480">
        <f>'BANCO DE DADOS (2)'!U1466</f>
        <v>0</v>
      </c>
      <c r="J1480">
        <f>'BANCO DE DADOS (2)'!X1466</f>
        <v>0</v>
      </c>
    </row>
    <row r="1481" spans="1:10" x14ac:dyDescent="0.25">
      <c r="A1481">
        <f>'BANCO DE DADOS (2)'!H1467</f>
        <v>0</v>
      </c>
      <c r="B1481">
        <f>'BANCO DE DADOS (2)'!L1467</f>
        <v>0</v>
      </c>
      <c r="C1481">
        <f>'BANCO DE DADOS (2)'!A1467</f>
        <v>0</v>
      </c>
      <c r="D1481">
        <f>'BANCO DE DADOS (2)'!D1467</f>
        <v>0</v>
      </c>
      <c r="E1481">
        <f>'BANCO DE DADOS (2)'!E1467</f>
        <v>0</v>
      </c>
      <c r="F1481" s="178">
        <f>'BANCO DE DADOS (2)'!G1467</f>
        <v>0</v>
      </c>
      <c r="G1481">
        <f>'BANCO DE DADOS (2)'!F1467</f>
        <v>0</v>
      </c>
      <c r="H1481">
        <f>'BANCO DE DADOS (2)'!T1467</f>
        <v>0</v>
      </c>
      <c r="I1481">
        <f>'BANCO DE DADOS (2)'!U1467</f>
        <v>0</v>
      </c>
      <c r="J1481">
        <f>'BANCO DE DADOS (2)'!X1467</f>
        <v>0</v>
      </c>
    </row>
    <row r="1482" spans="1:10" x14ac:dyDescent="0.25">
      <c r="A1482">
        <f>'BANCO DE DADOS (2)'!H1468</f>
        <v>0</v>
      </c>
      <c r="B1482">
        <f>'BANCO DE DADOS (2)'!L1468</f>
        <v>0</v>
      </c>
      <c r="C1482">
        <f>'BANCO DE DADOS (2)'!A1468</f>
        <v>0</v>
      </c>
      <c r="D1482">
        <f>'BANCO DE DADOS (2)'!D1468</f>
        <v>0</v>
      </c>
      <c r="E1482">
        <f>'BANCO DE DADOS (2)'!E1468</f>
        <v>0</v>
      </c>
      <c r="F1482" s="178">
        <f>'BANCO DE DADOS (2)'!G1468</f>
        <v>0</v>
      </c>
      <c r="G1482">
        <f>'BANCO DE DADOS (2)'!F1468</f>
        <v>0</v>
      </c>
      <c r="H1482">
        <f>'BANCO DE DADOS (2)'!T1468</f>
        <v>0</v>
      </c>
      <c r="I1482">
        <f>'BANCO DE DADOS (2)'!U1468</f>
        <v>0</v>
      </c>
      <c r="J1482">
        <f>'BANCO DE DADOS (2)'!X1468</f>
        <v>0</v>
      </c>
    </row>
    <row r="1483" spans="1:10" x14ac:dyDescent="0.25">
      <c r="A1483">
        <f>'BANCO DE DADOS (2)'!H1469</f>
        <v>0</v>
      </c>
      <c r="B1483">
        <f>'BANCO DE DADOS (2)'!L1469</f>
        <v>0</v>
      </c>
      <c r="C1483">
        <f>'BANCO DE DADOS (2)'!A1469</f>
        <v>0</v>
      </c>
      <c r="D1483">
        <f>'BANCO DE DADOS (2)'!D1469</f>
        <v>0</v>
      </c>
      <c r="E1483">
        <f>'BANCO DE DADOS (2)'!E1469</f>
        <v>0</v>
      </c>
      <c r="F1483" s="178">
        <f>'BANCO DE DADOS (2)'!G1469</f>
        <v>0</v>
      </c>
      <c r="G1483">
        <f>'BANCO DE DADOS (2)'!F1469</f>
        <v>0</v>
      </c>
      <c r="H1483">
        <f>'BANCO DE DADOS (2)'!T1469</f>
        <v>0</v>
      </c>
      <c r="I1483">
        <f>'BANCO DE DADOS (2)'!U1469</f>
        <v>0</v>
      </c>
      <c r="J1483">
        <f>'BANCO DE DADOS (2)'!X1469</f>
        <v>0</v>
      </c>
    </row>
    <row r="1484" spans="1:10" x14ac:dyDescent="0.25">
      <c r="A1484">
        <f>'BANCO DE DADOS (2)'!H1470</f>
        <v>0</v>
      </c>
      <c r="B1484">
        <f>'BANCO DE DADOS (2)'!L1470</f>
        <v>0</v>
      </c>
      <c r="C1484">
        <f>'BANCO DE DADOS (2)'!A1470</f>
        <v>0</v>
      </c>
      <c r="D1484">
        <f>'BANCO DE DADOS (2)'!D1470</f>
        <v>0</v>
      </c>
      <c r="E1484">
        <f>'BANCO DE DADOS (2)'!E1470</f>
        <v>0</v>
      </c>
      <c r="F1484" s="178">
        <f>'BANCO DE DADOS (2)'!G1470</f>
        <v>0</v>
      </c>
      <c r="G1484">
        <f>'BANCO DE DADOS (2)'!F1470</f>
        <v>0</v>
      </c>
      <c r="H1484">
        <f>'BANCO DE DADOS (2)'!T1470</f>
        <v>0</v>
      </c>
      <c r="I1484">
        <f>'BANCO DE DADOS (2)'!U1470</f>
        <v>0</v>
      </c>
      <c r="J1484">
        <f>'BANCO DE DADOS (2)'!X1470</f>
        <v>0</v>
      </c>
    </row>
    <row r="1485" spans="1:10" x14ac:dyDescent="0.25">
      <c r="A1485">
        <f>'BANCO DE DADOS (2)'!H1471</f>
        <v>0</v>
      </c>
      <c r="B1485">
        <f>'BANCO DE DADOS (2)'!L1471</f>
        <v>0</v>
      </c>
      <c r="C1485">
        <f>'BANCO DE DADOS (2)'!A1471</f>
        <v>0</v>
      </c>
      <c r="D1485">
        <f>'BANCO DE DADOS (2)'!D1471</f>
        <v>0</v>
      </c>
      <c r="E1485">
        <f>'BANCO DE DADOS (2)'!E1471</f>
        <v>0</v>
      </c>
      <c r="F1485" s="178">
        <f>'BANCO DE DADOS (2)'!G1471</f>
        <v>0</v>
      </c>
      <c r="G1485">
        <f>'BANCO DE DADOS (2)'!F1471</f>
        <v>0</v>
      </c>
      <c r="H1485">
        <f>'BANCO DE DADOS (2)'!T1471</f>
        <v>0</v>
      </c>
      <c r="I1485">
        <f>'BANCO DE DADOS (2)'!U1471</f>
        <v>0</v>
      </c>
      <c r="J1485">
        <f>'BANCO DE DADOS (2)'!X1471</f>
        <v>0</v>
      </c>
    </row>
    <row r="1486" spans="1:10" x14ac:dyDescent="0.25">
      <c r="A1486">
        <f>'BANCO DE DADOS (2)'!H1472</f>
        <v>0</v>
      </c>
      <c r="B1486">
        <f>'BANCO DE DADOS (2)'!L1472</f>
        <v>0</v>
      </c>
      <c r="C1486">
        <f>'BANCO DE DADOS (2)'!A1472</f>
        <v>0</v>
      </c>
      <c r="D1486">
        <f>'BANCO DE DADOS (2)'!D1472</f>
        <v>0</v>
      </c>
      <c r="E1486">
        <f>'BANCO DE DADOS (2)'!E1472</f>
        <v>0</v>
      </c>
      <c r="F1486" s="178">
        <f>'BANCO DE DADOS (2)'!G1472</f>
        <v>0</v>
      </c>
      <c r="G1486">
        <f>'BANCO DE DADOS (2)'!F1472</f>
        <v>0</v>
      </c>
      <c r="H1486">
        <f>'BANCO DE DADOS (2)'!T1472</f>
        <v>0</v>
      </c>
      <c r="I1486">
        <f>'BANCO DE DADOS (2)'!U1472</f>
        <v>0</v>
      </c>
      <c r="J1486">
        <f>'BANCO DE DADOS (2)'!X1472</f>
        <v>0</v>
      </c>
    </row>
    <row r="1487" spans="1:10" x14ac:dyDescent="0.25">
      <c r="A1487">
        <f>'BANCO DE DADOS (2)'!H1473</f>
        <v>0</v>
      </c>
      <c r="B1487">
        <f>'BANCO DE DADOS (2)'!L1473</f>
        <v>0</v>
      </c>
      <c r="C1487">
        <f>'BANCO DE DADOS (2)'!A1473</f>
        <v>0</v>
      </c>
      <c r="D1487">
        <f>'BANCO DE DADOS (2)'!D1473</f>
        <v>0</v>
      </c>
      <c r="E1487">
        <f>'BANCO DE DADOS (2)'!E1473</f>
        <v>0</v>
      </c>
      <c r="F1487" s="178">
        <f>'BANCO DE DADOS (2)'!G1473</f>
        <v>0</v>
      </c>
      <c r="G1487">
        <f>'BANCO DE DADOS (2)'!F1473</f>
        <v>0</v>
      </c>
      <c r="H1487">
        <f>'BANCO DE DADOS (2)'!T1473</f>
        <v>0</v>
      </c>
      <c r="I1487">
        <f>'BANCO DE DADOS (2)'!U1473</f>
        <v>0</v>
      </c>
      <c r="J1487">
        <f>'BANCO DE DADOS (2)'!X1473</f>
        <v>0</v>
      </c>
    </row>
    <row r="1488" spans="1:10" x14ac:dyDescent="0.25">
      <c r="A1488">
        <f>'BANCO DE DADOS (2)'!H1474</f>
        <v>0</v>
      </c>
      <c r="B1488">
        <f>'BANCO DE DADOS (2)'!L1474</f>
        <v>0</v>
      </c>
      <c r="C1488">
        <f>'BANCO DE DADOS (2)'!A1474</f>
        <v>0</v>
      </c>
      <c r="D1488">
        <f>'BANCO DE DADOS (2)'!D1474</f>
        <v>0</v>
      </c>
      <c r="E1488">
        <f>'BANCO DE DADOS (2)'!E1474</f>
        <v>0</v>
      </c>
      <c r="F1488" s="178">
        <f>'BANCO DE DADOS (2)'!G1474</f>
        <v>0</v>
      </c>
      <c r="G1488">
        <f>'BANCO DE DADOS (2)'!F1474</f>
        <v>0</v>
      </c>
      <c r="H1488">
        <f>'BANCO DE DADOS (2)'!T1474</f>
        <v>0</v>
      </c>
      <c r="I1488">
        <f>'BANCO DE DADOS (2)'!U1474</f>
        <v>0</v>
      </c>
      <c r="J1488">
        <f>'BANCO DE DADOS (2)'!X1474</f>
        <v>0</v>
      </c>
    </row>
    <row r="1489" spans="1:10" x14ac:dyDescent="0.25">
      <c r="A1489">
        <f>'BANCO DE DADOS (2)'!H1475</f>
        <v>0</v>
      </c>
      <c r="B1489">
        <f>'BANCO DE DADOS (2)'!L1475</f>
        <v>0</v>
      </c>
      <c r="C1489">
        <f>'BANCO DE DADOS (2)'!A1475</f>
        <v>0</v>
      </c>
      <c r="D1489">
        <f>'BANCO DE DADOS (2)'!D1475</f>
        <v>0</v>
      </c>
      <c r="E1489">
        <f>'BANCO DE DADOS (2)'!E1475</f>
        <v>0</v>
      </c>
      <c r="F1489" s="178">
        <f>'BANCO DE DADOS (2)'!G1475</f>
        <v>0</v>
      </c>
      <c r="G1489">
        <f>'BANCO DE DADOS (2)'!F1475</f>
        <v>0</v>
      </c>
      <c r="H1489">
        <f>'BANCO DE DADOS (2)'!T1475</f>
        <v>0</v>
      </c>
      <c r="I1489">
        <f>'BANCO DE DADOS (2)'!U1475</f>
        <v>0</v>
      </c>
      <c r="J1489">
        <f>'BANCO DE DADOS (2)'!X1475</f>
        <v>0</v>
      </c>
    </row>
    <row r="1490" spans="1:10" x14ac:dyDescent="0.25">
      <c r="A1490">
        <f>'BANCO DE DADOS (2)'!H1476</f>
        <v>0</v>
      </c>
      <c r="B1490">
        <f>'BANCO DE DADOS (2)'!L1476</f>
        <v>0</v>
      </c>
      <c r="C1490">
        <f>'BANCO DE DADOS (2)'!A1476</f>
        <v>0</v>
      </c>
      <c r="D1490">
        <f>'BANCO DE DADOS (2)'!D1476</f>
        <v>0</v>
      </c>
      <c r="E1490">
        <f>'BANCO DE DADOS (2)'!E1476</f>
        <v>0</v>
      </c>
      <c r="F1490" s="178">
        <f>'BANCO DE DADOS (2)'!G1476</f>
        <v>0</v>
      </c>
      <c r="G1490">
        <f>'BANCO DE DADOS (2)'!F1476</f>
        <v>0</v>
      </c>
      <c r="H1490">
        <f>'BANCO DE DADOS (2)'!T1476</f>
        <v>0</v>
      </c>
      <c r="I1490">
        <f>'BANCO DE DADOS (2)'!U1476</f>
        <v>0</v>
      </c>
      <c r="J1490">
        <f>'BANCO DE DADOS (2)'!X1476</f>
        <v>0</v>
      </c>
    </row>
    <row r="1491" spans="1:10" x14ac:dyDescent="0.25">
      <c r="A1491">
        <f>'BANCO DE DADOS (2)'!H1477</f>
        <v>0</v>
      </c>
      <c r="B1491">
        <f>'BANCO DE DADOS (2)'!L1477</f>
        <v>0</v>
      </c>
      <c r="C1491">
        <f>'BANCO DE DADOS (2)'!A1477</f>
        <v>0</v>
      </c>
      <c r="D1491">
        <f>'BANCO DE DADOS (2)'!D1477</f>
        <v>0</v>
      </c>
      <c r="E1491">
        <f>'BANCO DE DADOS (2)'!E1477</f>
        <v>0</v>
      </c>
      <c r="F1491" s="178">
        <f>'BANCO DE DADOS (2)'!G1477</f>
        <v>0</v>
      </c>
      <c r="G1491">
        <f>'BANCO DE DADOS (2)'!F1477</f>
        <v>0</v>
      </c>
      <c r="H1491">
        <f>'BANCO DE DADOS (2)'!T1477</f>
        <v>0</v>
      </c>
      <c r="I1491">
        <f>'BANCO DE DADOS (2)'!U1477</f>
        <v>0</v>
      </c>
      <c r="J1491">
        <f>'BANCO DE DADOS (2)'!X1477</f>
        <v>0</v>
      </c>
    </row>
    <row r="1492" spans="1:10" x14ac:dyDescent="0.25">
      <c r="A1492">
        <f>'BANCO DE DADOS (2)'!H1478</f>
        <v>0</v>
      </c>
      <c r="B1492">
        <f>'BANCO DE DADOS (2)'!L1478</f>
        <v>0</v>
      </c>
      <c r="C1492">
        <f>'BANCO DE DADOS (2)'!A1478</f>
        <v>0</v>
      </c>
      <c r="D1492">
        <f>'BANCO DE DADOS (2)'!D1478</f>
        <v>0</v>
      </c>
      <c r="E1492">
        <f>'BANCO DE DADOS (2)'!E1478</f>
        <v>0</v>
      </c>
      <c r="F1492" s="178">
        <f>'BANCO DE DADOS (2)'!G1478</f>
        <v>0</v>
      </c>
      <c r="G1492">
        <f>'BANCO DE DADOS (2)'!F1478</f>
        <v>0</v>
      </c>
      <c r="H1492">
        <f>'BANCO DE DADOS (2)'!T1478</f>
        <v>0</v>
      </c>
      <c r="I1492">
        <f>'BANCO DE DADOS (2)'!U1478</f>
        <v>0</v>
      </c>
      <c r="J1492">
        <f>'BANCO DE DADOS (2)'!X1478</f>
        <v>0</v>
      </c>
    </row>
    <row r="1493" spans="1:10" x14ac:dyDescent="0.25">
      <c r="A1493">
        <f>'BANCO DE DADOS (2)'!H1479</f>
        <v>0</v>
      </c>
      <c r="B1493">
        <f>'BANCO DE DADOS (2)'!L1479</f>
        <v>0</v>
      </c>
      <c r="C1493">
        <f>'BANCO DE DADOS (2)'!A1479</f>
        <v>0</v>
      </c>
      <c r="D1493">
        <f>'BANCO DE DADOS (2)'!D1479</f>
        <v>0</v>
      </c>
      <c r="E1493">
        <f>'BANCO DE DADOS (2)'!E1479</f>
        <v>0</v>
      </c>
      <c r="F1493" s="178">
        <f>'BANCO DE DADOS (2)'!G1479</f>
        <v>0</v>
      </c>
      <c r="G1493">
        <f>'BANCO DE DADOS (2)'!F1479</f>
        <v>0</v>
      </c>
      <c r="H1493">
        <f>'BANCO DE DADOS (2)'!T1479</f>
        <v>0</v>
      </c>
      <c r="I1493">
        <f>'BANCO DE DADOS (2)'!U1479</f>
        <v>0</v>
      </c>
      <c r="J1493">
        <f>'BANCO DE DADOS (2)'!X1479</f>
        <v>0</v>
      </c>
    </row>
    <row r="1494" spans="1:10" x14ac:dyDescent="0.25">
      <c r="A1494">
        <f>'BANCO DE DADOS (2)'!H1480</f>
        <v>0</v>
      </c>
      <c r="B1494">
        <f>'BANCO DE DADOS (2)'!L1480</f>
        <v>0</v>
      </c>
      <c r="C1494">
        <f>'BANCO DE DADOS (2)'!A1480</f>
        <v>0</v>
      </c>
      <c r="D1494">
        <f>'BANCO DE DADOS (2)'!D1480</f>
        <v>0</v>
      </c>
      <c r="E1494">
        <f>'BANCO DE DADOS (2)'!E1480</f>
        <v>0</v>
      </c>
      <c r="F1494" s="178">
        <f>'BANCO DE DADOS (2)'!G1480</f>
        <v>0</v>
      </c>
      <c r="G1494">
        <f>'BANCO DE DADOS (2)'!F1480</f>
        <v>0</v>
      </c>
      <c r="H1494">
        <f>'BANCO DE DADOS (2)'!T1480</f>
        <v>0</v>
      </c>
      <c r="I1494">
        <f>'BANCO DE DADOS (2)'!U1480</f>
        <v>0</v>
      </c>
      <c r="J1494">
        <f>'BANCO DE DADOS (2)'!X1480</f>
        <v>0</v>
      </c>
    </row>
    <row r="1495" spans="1:10" x14ac:dyDescent="0.25">
      <c r="A1495">
        <f>'BANCO DE DADOS (2)'!H1481</f>
        <v>0</v>
      </c>
      <c r="B1495">
        <f>'BANCO DE DADOS (2)'!L1481</f>
        <v>0</v>
      </c>
      <c r="C1495">
        <f>'BANCO DE DADOS (2)'!A1481</f>
        <v>0</v>
      </c>
      <c r="D1495">
        <f>'BANCO DE DADOS (2)'!D1481</f>
        <v>0</v>
      </c>
      <c r="E1495">
        <f>'BANCO DE DADOS (2)'!E1481</f>
        <v>0</v>
      </c>
      <c r="F1495" s="178">
        <f>'BANCO DE DADOS (2)'!G1481</f>
        <v>0</v>
      </c>
      <c r="G1495">
        <f>'BANCO DE DADOS (2)'!F1481</f>
        <v>0</v>
      </c>
      <c r="H1495">
        <f>'BANCO DE DADOS (2)'!T1481</f>
        <v>0</v>
      </c>
      <c r="I1495">
        <f>'BANCO DE DADOS (2)'!U1481</f>
        <v>0</v>
      </c>
      <c r="J1495">
        <f>'BANCO DE DADOS (2)'!X1481</f>
        <v>0</v>
      </c>
    </row>
    <row r="1496" spans="1:10" x14ac:dyDescent="0.25">
      <c r="A1496">
        <f>'BANCO DE DADOS (2)'!H1482</f>
        <v>0</v>
      </c>
      <c r="B1496">
        <f>'BANCO DE DADOS (2)'!L1482</f>
        <v>0</v>
      </c>
      <c r="C1496">
        <f>'BANCO DE DADOS (2)'!A1482</f>
        <v>0</v>
      </c>
      <c r="D1496">
        <f>'BANCO DE DADOS (2)'!D1482</f>
        <v>0</v>
      </c>
      <c r="E1496">
        <f>'BANCO DE DADOS (2)'!E1482</f>
        <v>0</v>
      </c>
      <c r="F1496" s="178">
        <f>'BANCO DE DADOS (2)'!G1482</f>
        <v>0</v>
      </c>
      <c r="G1496">
        <f>'BANCO DE DADOS (2)'!F1482</f>
        <v>0</v>
      </c>
      <c r="H1496">
        <f>'BANCO DE DADOS (2)'!T1482</f>
        <v>0</v>
      </c>
      <c r="I1496">
        <f>'BANCO DE DADOS (2)'!U1482</f>
        <v>0</v>
      </c>
      <c r="J1496">
        <f>'BANCO DE DADOS (2)'!X1482</f>
        <v>0</v>
      </c>
    </row>
    <row r="1497" spans="1:10" x14ac:dyDescent="0.25">
      <c r="A1497">
        <f>'BANCO DE DADOS (2)'!H1483</f>
        <v>0</v>
      </c>
      <c r="B1497">
        <f>'BANCO DE DADOS (2)'!L1483</f>
        <v>0</v>
      </c>
      <c r="C1497">
        <f>'BANCO DE DADOS (2)'!A1483</f>
        <v>0</v>
      </c>
      <c r="D1497">
        <f>'BANCO DE DADOS (2)'!D1483</f>
        <v>0</v>
      </c>
      <c r="E1497">
        <f>'BANCO DE DADOS (2)'!E1483</f>
        <v>0</v>
      </c>
      <c r="F1497" s="178">
        <f>'BANCO DE DADOS (2)'!G1483</f>
        <v>0</v>
      </c>
      <c r="G1497">
        <f>'BANCO DE DADOS (2)'!F1483</f>
        <v>0</v>
      </c>
      <c r="H1497">
        <f>'BANCO DE DADOS (2)'!T1483</f>
        <v>0</v>
      </c>
      <c r="I1497">
        <f>'BANCO DE DADOS (2)'!U1483</f>
        <v>0</v>
      </c>
      <c r="J1497">
        <f>'BANCO DE DADOS (2)'!X1483</f>
        <v>0</v>
      </c>
    </row>
    <row r="1498" spans="1:10" x14ac:dyDescent="0.25">
      <c r="A1498">
        <f>'BANCO DE DADOS (2)'!H1484</f>
        <v>0</v>
      </c>
      <c r="B1498">
        <f>'BANCO DE DADOS (2)'!L1484</f>
        <v>0</v>
      </c>
      <c r="C1498">
        <f>'BANCO DE DADOS (2)'!A1484</f>
        <v>0</v>
      </c>
      <c r="D1498">
        <f>'BANCO DE DADOS (2)'!D1484</f>
        <v>0</v>
      </c>
      <c r="E1498">
        <f>'BANCO DE DADOS (2)'!E1484</f>
        <v>0</v>
      </c>
      <c r="F1498" s="178">
        <f>'BANCO DE DADOS (2)'!G1484</f>
        <v>0</v>
      </c>
      <c r="G1498">
        <f>'BANCO DE DADOS (2)'!F1484</f>
        <v>0</v>
      </c>
      <c r="H1498">
        <f>'BANCO DE DADOS (2)'!T1484</f>
        <v>0</v>
      </c>
      <c r="I1498">
        <f>'BANCO DE DADOS (2)'!U1484</f>
        <v>0</v>
      </c>
      <c r="J1498">
        <f>'BANCO DE DADOS (2)'!X1484</f>
        <v>0</v>
      </c>
    </row>
    <row r="1499" spans="1:10" x14ac:dyDescent="0.25">
      <c r="A1499">
        <f>'BANCO DE DADOS (2)'!H1485</f>
        <v>0</v>
      </c>
      <c r="B1499">
        <f>'BANCO DE DADOS (2)'!L1485</f>
        <v>0</v>
      </c>
      <c r="C1499">
        <f>'BANCO DE DADOS (2)'!A1485</f>
        <v>0</v>
      </c>
      <c r="D1499">
        <f>'BANCO DE DADOS (2)'!D1485</f>
        <v>0</v>
      </c>
      <c r="E1499">
        <f>'BANCO DE DADOS (2)'!E1485</f>
        <v>0</v>
      </c>
      <c r="F1499" s="178">
        <f>'BANCO DE DADOS (2)'!G1485</f>
        <v>0</v>
      </c>
      <c r="G1499">
        <f>'BANCO DE DADOS (2)'!F1485</f>
        <v>0</v>
      </c>
      <c r="H1499">
        <f>'BANCO DE DADOS (2)'!T1485</f>
        <v>0</v>
      </c>
      <c r="I1499">
        <f>'BANCO DE DADOS (2)'!U1485</f>
        <v>0</v>
      </c>
      <c r="J1499">
        <f>'BANCO DE DADOS (2)'!X1485</f>
        <v>0</v>
      </c>
    </row>
    <row r="1500" spans="1:10" x14ac:dyDescent="0.25">
      <c r="A1500">
        <f>'BANCO DE DADOS (2)'!H1486</f>
        <v>0</v>
      </c>
      <c r="B1500">
        <f>'BANCO DE DADOS (2)'!L1486</f>
        <v>0</v>
      </c>
      <c r="C1500">
        <f>'BANCO DE DADOS (2)'!A1486</f>
        <v>0</v>
      </c>
      <c r="D1500">
        <f>'BANCO DE DADOS (2)'!D1486</f>
        <v>0</v>
      </c>
      <c r="E1500">
        <f>'BANCO DE DADOS (2)'!E1486</f>
        <v>0</v>
      </c>
      <c r="F1500" s="178">
        <f>'BANCO DE DADOS (2)'!G1486</f>
        <v>0</v>
      </c>
      <c r="G1500">
        <f>'BANCO DE DADOS (2)'!F1486</f>
        <v>0</v>
      </c>
      <c r="H1500">
        <f>'BANCO DE DADOS (2)'!T1486</f>
        <v>0</v>
      </c>
      <c r="I1500">
        <f>'BANCO DE DADOS (2)'!U1486</f>
        <v>0</v>
      </c>
      <c r="J1500">
        <f>'BANCO DE DADOS (2)'!X1486</f>
        <v>0</v>
      </c>
    </row>
    <row r="1501" spans="1:10" x14ac:dyDescent="0.25">
      <c r="A1501">
        <f>'BANCO DE DADOS (2)'!H1487</f>
        <v>0</v>
      </c>
      <c r="B1501">
        <f>'BANCO DE DADOS (2)'!L1487</f>
        <v>0</v>
      </c>
      <c r="C1501">
        <f>'BANCO DE DADOS (2)'!A1487</f>
        <v>0</v>
      </c>
      <c r="D1501">
        <f>'BANCO DE DADOS (2)'!D1487</f>
        <v>0</v>
      </c>
      <c r="E1501">
        <f>'BANCO DE DADOS (2)'!E1487</f>
        <v>0</v>
      </c>
      <c r="F1501" s="178">
        <f>'BANCO DE DADOS (2)'!G1487</f>
        <v>0</v>
      </c>
      <c r="G1501">
        <f>'BANCO DE DADOS (2)'!F1487</f>
        <v>0</v>
      </c>
      <c r="H1501">
        <f>'BANCO DE DADOS (2)'!T1487</f>
        <v>0</v>
      </c>
      <c r="I1501">
        <f>'BANCO DE DADOS (2)'!U1487</f>
        <v>0</v>
      </c>
      <c r="J1501">
        <f>'BANCO DE DADOS (2)'!X1487</f>
        <v>0</v>
      </c>
    </row>
    <row r="1502" spans="1:10" x14ac:dyDescent="0.25">
      <c r="A1502">
        <f>'BANCO DE DADOS (2)'!H1488</f>
        <v>0</v>
      </c>
      <c r="B1502">
        <f>'BANCO DE DADOS (2)'!L1488</f>
        <v>0</v>
      </c>
      <c r="C1502">
        <f>'BANCO DE DADOS (2)'!A1488</f>
        <v>0</v>
      </c>
      <c r="D1502">
        <f>'BANCO DE DADOS (2)'!D1488</f>
        <v>0</v>
      </c>
      <c r="E1502">
        <f>'BANCO DE DADOS (2)'!E1488</f>
        <v>0</v>
      </c>
      <c r="F1502" s="178">
        <f>'BANCO DE DADOS (2)'!G1488</f>
        <v>0</v>
      </c>
      <c r="G1502">
        <f>'BANCO DE DADOS (2)'!F1488</f>
        <v>0</v>
      </c>
      <c r="H1502">
        <f>'BANCO DE DADOS (2)'!T1488</f>
        <v>0</v>
      </c>
      <c r="I1502">
        <f>'BANCO DE DADOS (2)'!U1488</f>
        <v>0</v>
      </c>
      <c r="J1502">
        <f>'BANCO DE DADOS (2)'!X1488</f>
        <v>0</v>
      </c>
    </row>
    <row r="1503" spans="1:10" x14ac:dyDescent="0.25">
      <c r="A1503">
        <f>'BANCO DE DADOS (2)'!H1489</f>
        <v>0</v>
      </c>
      <c r="B1503">
        <f>'BANCO DE DADOS (2)'!L1489</f>
        <v>0</v>
      </c>
      <c r="C1503">
        <f>'BANCO DE DADOS (2)'!A1489</f>
        <v>0</v>
      </c>
      <c r="D1503">
        <f>'BANCO DE DADOS (2)'!D1489</f>
        <v>0</v>
      </c>
      <c r="E1503">
        <f>'BANCO DE DADOS (2)'!E1489</f>
        <v>0</v>
      </c>
      <c r="F1503" s="178">
        <f>'BANCO DE DADOS (2)'!G1489</f>
        <v>0</v>
      </c>
      <c r="G1503">
        <f>'BANCO DE DADOS (2)'!F1489</f>
        <v>0</v>
      </c>
      <c r="H1503">
        <f>'BANCO DE DADOS (2)'!T1489</f>
        <v>0</v>
      </c>
      <c r="I1503">
        <f>'BANCO DE DADOS (2)'!U1489</f>
        <v>0</v>
      </c>
      <c r="J1503">
        <f>'BANCO DE DADOS (2)'!X1489</f>
        <v>0</v>
      </c>
    </row>
    <row r="1504" spans="1:10" x14ac:dyDescent="0.25">
      <c r="A1504">
        <f>'BANCO DE DADOS (2)'!H1490</f>
        <v>0</v>
      </c>
      <c r="B1504">
        <f>'BANCO DE DADOS (2)'!L1490</f>
        <v>0</v>
      </c>
      <c r="C1504">
        <f>'BANCO DE DADOS (2)'!A1490</f>
        <v>0</v>
      </c>
      <c r="D1504">
        <f>'BANCO DE DADOS (2)'!D1490</f>
        <v>0</v>
      </c>
      <c r="E1504">
        <f>'BANCO DE DADOS (2)'!E1490</f>
        <v>0</v>
      </c>
      <c r="F1504" s="178">
        <f>'BANCO DE DADOS (2)'!G1490</f>
        <v>0</v>
      </c>
      <c r="G1504">
        <f>'BANCO DE DADOS (2)'!F1490</f>
        <v>0</v>
      </c>
      <c r="H1504">
        <f>'BANCO DE DADOS (2)'!T1490</f>
        <v>0</v>
      </c>
      <c r="I1504">
        <f>'BANCO DE DADOS (2)'!U1490</f>
        <v>0</v>
      </c>
      <c r="J1504">
        <f>'BANCO DE DADOS (2)'!X1490</f>
        <v>0</v>
      </c>
    </row>
    <row r="1505" spans="1:10" x14ac:dyDescent="0.25">
      <c r="A1505">
        <f>'BANCO DE DADOS (2)'!H1491</f>
        <v>0</v>
      </c>
      <c r="B1505">
        <f>'BANCO DE DADOS (2)'!L1491</f>
        <v>0</v>
      </c>
      <c r="C1505">
        <f>'BANCO DE DADOS (2)'!A1491</f>
        <v>0</v>
      </c>
      <c r="D1505">
        <f>'BANCO DE DADOS (2)'!D1491</f>
        <v>0</v>
      </c>
      <c r="E1505">
        <f>'BANCO DE DADOS (2)'!E1491</f>
        <v>0</v>
      </c>
      <c r="F1505" s="178">
        <f>'BANCO DE DADOS (2)'!G1491</f>
        <v>0</v>
      </c>
      <c r="G1505">
        <f>'BANCO DE DADOS (2)'!F1491</f>
        <v>0</v>
      </c>
      <c r="H1505">
        <f>'BANCO DE DADOS (2)'!T1491</f>
        <v>0</v>
      </c>
      <c r="I1505">
        <f>'BANCO DE DADOS (2)'!U1491</f>
        <v>0</v>
      </c>
      <c r="J1505">
        <f>'BANCO DE DADOS (2)'!X1491</f>
        <v>0</v>
      </c>
    </row>
    <row r="1506" spans="1:10" x14ac:dyDescent="0.25">
      <c r="A1506">
        <f>'BANCO DE DADOS (2)'!H1492</f>
        <v>0</v>
      </c>
      <c r="B1506">
        <f>'BANCO DE DADOS (2)'!L1492</f>
        <v>0</v>
      </c>
      <c r="C1506">
        <f>'BANCO DE DADOS (2)'!A1492</f>
        <v>0</v>
      </c>
      <c r="D1506">
        <f>'BANCO DE DADOS (2)'!D1492</f>
        <v>0</v>
      </c>
      <c r="E1506">
        <f>'BANCO DE DADOS (2)'!E1492</f>
        <v>0</v>
      </c>
      <c r="F1506" s="178">
        <f>'BANCO DE DADOS (2)'!G1492</f>
        <v>0</v>
      </c>
      <c r="G1506">
        <f>'BANCO DE DADOS (2)'!F1492</f>
        <v>0</v>
      </c>
      <c r="H1506">
        <f>'BANCO DE DADOS (2)'!T1492</f>
        <v>0</v>
      </c>
      <c r="I1506">
        <f>'BANCO DE DADOS (2)'!U1492</f>
        <v>0</v>
      </c>
      <c r="J1506">
        <f>'BANCO DE DADOS (2)'!X1492</f>
        <v>0</v>
      </c>
    </row>
    <row r="1507" spans="1:10" x14ac:dyDescent="0.25">
      <c r="A1507">
        <f>'BANCO DE DADOS (2)'!H1493</f>
        <v>0</v>
      </c>
      <c r="B1507">
        <f>'BANCO DE DADOS (2)'!L1493</f>
        <v>0</v>
      </c>
      <c r="C1507">
        <f>'BANCO DE DADOS (2)'!A1493</f>
        <v>0</v>
      </c>
      <c r="D1507">
        <f>'BANCO DE DADOS (2)'!D1493</f>
        <v>0</v>
      </c>
      <c r="E1507">
        <f>'BANCO DE DADOS (2)'!E1493</f>
        <v>0</v>
      </c>
      <c r="F1507" s="178">
        <f>'BANCO DE DADOS (2)'!G1493</f>
        <v>0</v>
      </c>
      <c r="G1507">
        <f>'BANCO DE DADOS (2)'!F1493</f>
        <v>0</v>
      </c>
      <c r="H1507">
        <f>'BANCO DE DADOS (2)'!T1493</f>
        <v>0</v>
      </c>
      <c r="I1507">
        <f>'BANCO DE DADOS (2)'!U1493</f>
        <v>0</v>
      </c>
      <c r="J1507">
        <f>'BANCO DE DADOS (2)'!X1493</f>
        <v>0</v>
      </c>
    </row>
    <row r="1508" spans="1:10" x14ac:dyDescent="0.25">
      <c r="A1508">
        <f>'BANCO DE DADOS (2)'!H1494</f>
        <v>0</v>
      </c>
      <c r="B1508">
        <f>'BANCO DE DADOS (2)'!L1494</f>
        <v>0</v>
      </c>
      <c r="C1508">
        <f>'BANCO DE DADOS (2)'!A1494</f>
        <v>0</v>
      </c>
      <c r="D1508">
        <f>'BANCO DE DADOS (2)'!D1494</f>
        <v>0</v>
      </c>
      <c r="E1508">
        <f>'BANCO DE DADOS (2)'!E1494</f>
        <v>0</v>
      </c>
      <c r="F1508" s="178">
        <f>'BANCO DE DADOS (2)'!G1494</f>
        <v>0</v>
      </c>
      <c r="G1508">
        <f>'BANCO DE DADOS (2)'!F1494</f>
        <v>0</v>
      </c>
      <c r="H1508">
        <f>'BANCO DE DADOS (2)'!T1494</f>
        <v>0</v>
      </c>
      <c r="I1508">
        <f>'BANCO DE DADOS (2)'!U1494</f>
        <v>0</v>
      </c>
      <c r="J1508">
        <f>'BANCO DE DADOS (2)'!X1494</f>
        <v>0</v>
      </c>
    </row>
    <row r="1509" spans="1:10" x14ac:dyDescent="0.25">
      <c r="A1509">
        <f>'BANCO DE DADOS (2)'!H1495</f>
        <v>0</v>
      </c>
      <c r="B1509">
        <f>'BANCO DE DADOS (2)'!L1495</f>
        <v>0</v>
      </c>
      <c r="C1509">
        <f>'BANCO DE DADOS (2)'!A1495</f>
        <v>0</v>
      </c>
      <c r="D1509">
        <f>'BANCO DE DADOS (2)'!D1495</f>
        <v>0</v>
      </c>
      <c r="E1509">
        <f>'BANCO DE DADOS (2)'!E1495</f>
        <v>0</v>
      </c>
      <c r="F1509" s="178">
        <f>'BANCO DE DADOS (2)'!G1495</f>
        <v>0</v>
      </c>
      <c r="G1509">
        <f>'BANCO DE DADOS (2)'!F1495</f>
        <v>0</v>
      </c>
      <c r="H1509">
        <f>'BANCO DE DADOS (2)'!T1495</f>
        <v>0</v>
      </c>
      <c r="I1509">
        <f>'BANCO DE DADOS (2)'!U1495</f>
        <v>0</v>
      </c>
      <c r="J1509">
        <f>'BANCO DE DADOS (2)'!X1495</f>
        <v>0</v>
      </c>
    </row>
    <row r="1510" spans="1:10" x14ac:dyDescent="0.25">
      <c r="A1510">
        <f>'BANCO DE DADOS (2)'!H1496</f>
        <v>0</v>
      </c>
      <c r="B1510">
        <f>'BANCO DE DADOS (2)'!L1496</f>
        <v>0</v>
      </c>
      <c r="C1510">
        <f>'BANCO DE DADOS (2)'!A1496</f>
        <v>0</v>
      </c>
      <c r="D1510">
        <f>'BANCO DE DADOS (2)'!D1496</f>
        <v>0</v>
      </c>
      <c r="E1510">
        <f>'BANCO DE DADOS (2)'!E1496</f>
        <v>0</v>
      </c>
      <c r="F1510" s="178">
        <f>'BANCO DE DADOS (2)'!G1496</f>
        <v>0</v>
      </c>
      <c r="G1510">
        <f>'BANCO DE DADOS (2)'!F1496</f>
        <v>0</v>
      </c>
      <c r="H1510">
        <f>'BANCO DE DADOS (2)'!T1496</f>
        <v>0</v>
      </c>
      <c r="I1510">
        <f>'BANCO DE DADOS (2)'!U1496</f>
        <v>0</v>
      </c>
      <c r="J1510">
        <f>'BANCO DE DADOS (2)'!X1496</f>
        <v>0</v>
      </c>
    </row>
    <row r="1511" spans="1:10" x14ac:dyDescent="0.25">
      <c r="A1511">
        <f>'BANCO DE DADOS (2)'!H1497</f>
        <v>0</v>
      </c>
      <c r="B1511">
        <f>'BANCO DE DADOS (2)'!L1497</f>
        <v>0</v>
      </c>
      <c r="C1511">
        <f>'BANCO DE DADOS (2)'!A1497</f>
        <v>0</v>
      </c>
      <c r="D1511">
        <f>'BANCO DE DADOS (2)'!D1497</f>
        <v>0</v>
      </c>
      <c r="E1511">
        <f>'BANCO DE DADOS (2)'!E1497</f>
        <v>0</v>
      </c>
      <c r="F1511" s="178">
        <f>'BANCO DE DADOS (2)'!G1497</f>
        <v>0</v>
      </c>
      <c r="G1511">
        <f>'BANCO DE DADOS (2)'!F1497</f>
        <v>0</v>
      </c>
      <c r="H1511">
        <f>'BANCO DE DADOS (2)'!T1497</f>
        <v>0</v>
      </c>
      <c r="I1511">
        <f>'BANCO DE DADOS (2)'!U1497</f>
        <v>0</v>
      </c>
      <c r="J1511">
        <f>'BANCO DE DADOS (2)'!X1497</f>
        <v>0</v>
      </c>
    </row>
    <row r="1512" spans="1:10" x14ac:dyDescent="0.25">
      <c r="A1512">
        <f>'BANCO DE DADOS (2)'!H1498</f>
        <v>0</v>
      </c>
      <c r="B1512">
        <f>'BANCO DE DADOS (2)'!L1498</f>
        <v>0</v>
      </c>
      <c r="C1512">
        <f>'BANCO DE DADOS (2)'!A1498</f>
        <v>0</v>
      </c>
      <c r="D1512">
        <f>'BANCO DE DADOS (2)'!D1498</f>
        <v>0</v>
      </c>
      <c r="E1512">
        <f>'BANCO DE DADOS (2)'!E1498</f>
        <v>0</v>
      </c>
      <c r="F1512" s="178">
        <f>'BANCO DE DADOS (2)'!G1498</f>
        <v>0</v>
      </c>
      <c r="G1512">
        <f>'BANCO DE DADOS (2)'!F1498</f>
        <v>0</v>
      </c>
      <c r="H1512">
        <f>'BANCO DE DADOS (2)'!T1498</f>
        <v>0</v>
      </c>
      <c r="I1512">
        <f>'BANCO DE DADOS (2)'!U1498</f>
        <v>0</v>
      </c>
      <c r="J1512">
        <f>'BANCO DE DADOS (2)'!X1498</f>
        <v>0</v>
      </c>
    </row>
    <row r="1513" spans="1:10" x14ac:dyDescent="0.25">
      <c r="A1513">
        <f>'BANCO DE DADOS (2)'!H1499</f>
        <v>0</v>
      </c>
      <c r="B1513">
        <f>'BANCO DE DADOS (2)'!L1499</f>
        <v>0</v>
      </c>
      <c r="C1513">
        <f>'BANCO DE DADOS (2)'!A1499</f>
        <v>0</v>
      </c>
      <c r="D1513">
        <f>'BANCO DE DADOS (2)'!D1499</f>
        <v>0</v>
      </c>
      <c r="E1513">
        <f>'BANCO DE DADOS (2)'!E1499</f>
        <v>0</v>
      </c>
      <c r="F1513" s="178">
        <f>'BANCO DE DADOS (2)'!G1499</f>
        <v>0</v>
      </c>
      <c r="G1513">
        <f>'BANCO DE DADOS (2)'!F1499</f>
        <v>0</v>
      </c>
      <c r="H1513">
        <f>'BANCO DE DADOS (2)'!T1499</f>
        <v>0</v>
      </c>
      <c r="I1513">
        <f>'BANCO DE DADOS (2)'!U1499</f>
        <v>0</v>
      </c>
      <c r="J1513">
        <f>'BANCO DE DADOS (2)'!X1499</f>
        <v>0</v>
      </c>
    </row>
    <row r="1514" spans="1:10" x14ac:dyDescent="0.25">
      <c r="A1514">
        <f>'BANCO DE DADOS (2)'!H1500</f>
        <v>0</v>
      </c>
      <c r="B1514">
        <f>'BANCO DE DADOS (2)'!L1500</f>
        <v>0</v>
      </c>
      <c r="C1514">
        <f>'BANCO DE DADOS (2)'!A1500</f>
        <v>0</v>
      </c>
      <c r="D1514">
        <f>'BANCO DE DADOS (2)'!D1500</f>
        <v>0</v>
      </c>
      <c r="E1514">
        <f>'BANCO DE DADOS (2)'!E1500</f>
        <v>0</v>
      </c>
      <c r="F1514" s="178">
        <f>'BANCO DE DADOS (2)'!G1500</f>
        <v>0</v>
      </c>
      <c r="G1514">
        <f>'BANCO DE DADOS (2)'!F1500</f>
        <v>0</v>
      </c>
      <c r="H1514">
        <f>'BANCO DE DADOS (2)'!T1500</f>
        <v>0</v>
      </c>
      <c r="I1514">
        <f>'BANCO DE DADOS (2)'!U1500</f>
        <v>0</v>
      </c>
      <c r="J1514">
        <f>'BANCO DE DADOS (2)'!X1500</f>
        <v>0</v>
      </c>
    </row>
    <row r="1515" spans="1:10" x14ac:dyDescent="0.25">
      <c r="A1515">
        <f>'BANCO DE DADOS (2)'!H1501</f>
        <v>0</v>
      </c>
      <c r="B1515">
        <f>'BANCO DE DADOS (2)'!L1501</f>
        <v>0</v>
      </c>
      <c r="C1515">
        <f>'BANCO DE DADOS (2)'!A1501</f>
        <v>0</v>
      </c>
      <c r="D1515">
        <f>'BANCO DE DADOS (2)'!D1501</f>
        <v>0</v>
      </c>
      <c r="E1515">
        <f>'BANCO DE DADOS (2)'!E1501</f>
        <v>0</v>
      </c>
      <c r="F1515" s="178">
        <f>'BANCO DE DADOS (2)'!G1501</f>
        <v>0</v>
      </c>
      <c r="G1515">
        <f>'BANCO DE DADOS (2)'!F1501</f>
        <v>0</v>
      </c>
      <c r="H1515">
        <f>'BANCO DE DADOS (2)'!T1501</f>
        <v>0</v>
      </c>
      <c r="I1515">
        <f>'BANCO DE DADOS (2)'!U1501</f>
        <v>0</v>
      </c>
      <c r="J1515">
        <f>'BANCO DE DADOS (2)'!X1501</f>
        <v>0</v>
      </c>
    </row>
    <row r="1516" spans="1:10" x14ac:dyDescent="0.25">
      <c r="A1516">
        <f>'BANCO DE DADOS (2)'!H1502</f>
        <v>0</v>
      </c>
      <c r="B1516">
        <f>'BANCO DE DADOS (2)'!L1502</f>
        <v>0</v>
      </c>
      <c r="C1516">
        <f>'BANCO DE DADOS (2)'!A1502</f>
        <v>0</v>
      </c>
      <c r="D1516">
        <f>'BANCO DE DADOS (2)'!D1502</f>
        <v>0</v>
      </c>
      <c r="E1516">
        <f>'BANCO DE DADOS (2)'!E1502</f>
        <v>0</v>
      </c>
      <c r="F1516" s="178">
        <f>'BANCO DE DADOS (2)'!G1502</f>
        <v>0</v>
      </c>
      <c r="G1516">
        <f>'BANCO DE DADOS (2)'!F1502</f>
        <v>0</v>
      </c>
      <c r="H1516">
        <f>'BANCO DE DADOS (2)'!T1502</f>
        <v>0</v>
      </c>
      <c r="I1516">
        <f>'BANCO DE DADOS (2)'!U1502</f>
        <v>0</v>
      </c>
      <c r="J1516">
        <f>'BANCO DE DADOS (2)'!X1502</f>
        <v>0</v>
      </c>
    </row>
    <row r="1517" spans="1:10" x14ac:dyDescent="0.25">
      <c r="A1517">
        <f>'BANCO DE DADOS (2)'!H1503</f>
        <v>0</v>
      </c>
      <c r="B1517">
        <f>'BANCO DE DADOS (2)'!L1503</f>
        <v>0</v>
      </c>
      <c r="C1517">
        <f>'BANCO DE DADOS (2)'!A1503</f>
        <v>0</v>
      </c>
      <c r="D1517">
        <f>'BANCO DE DADOS (2)'!D1503</f>
        <v>0</v>
      </c>
      <c r="E1517">
        <f>'BANCO DE DADOS (2)'!E1503</f>
        <v>0</v>
      </c>
      <c r="F1517" s="178">
        <f>'BANCO DE DADOS (2)'!G1503</f>
        <v>0</v>
      </c>
      <c r="G1517">
        <f>'BANCO DE DADOS (2)'!F1503</f>
        <v>0</v>
      </c>
      <c r="H1517">
        <f>'BANCO DE DADOS (2)'!T1503</f>
        <v>0</v>
      </c>
      <c r="I1517">
        <f>'BANCO DE DADOS (2)'!U1503</f>
        <v>0</v>
      </c>
      <c r="J1517">
        <f>'BANCO DE DADOS (2)'!X1503</f>
        <v>0</v>
      </c>
    </row>
    <row r="1518" spans="1:10" x14ac:dyDescent="0.25">
      <c r="A1518">
        <f>'BANCO DE DADOS (2)'!H1504</f>
        <v>0</v>
      </c>
      <c r="B1518">
        <f>'BANCO DE DADOS (2)'!L1504</f>
        <v>0</v>
      </c>
      <c r="C1518">
        <f>'BANCO DE DADOS (2)'!A1504</f>
        <v>0</v>
      </c>
      <c r="D1518">
        <f>'BANCO DE DADOS (2)'!D1504</f>
        <v>0</v>
      </c>
      <c r="E1518">
        <f>'BANCO DE DADOS (2)'!E1504</f>
        <v>0</v>
      </c>
      <c r="F1518" s="178">
        <f>'BANCO DE DADOS (2)'!G1504</f>
        <v>0</v>
      </c>
      <c r="G1518">
        <f>'BANCO DE DADOS (2)'!F1504</f>
        <v>0</v>
      </c>
      <c r="H1518">
        <f>'BANCO DE DADOS (2)'!T1504</f>
        <v>0</v>
      </c>
      <c r="I1518">
        <f>'BANCO DE DADOS (2)'!U1504</f>
        <v>0</v>
      </c>
      <c r="J1518">
        <f>'BANCO DE DADOS (2)'!X1504</f>
        <v>0</v>
      </c>
    </row>
    <row r="1519" spans="1:10" x14ac:dyDescent="0.25">
      <c r="A1519">
        <f>'BANCO DE DADOS (2)'!H1505</f>
        <v>0</v>
      </c>
      <c r="B1519">
        <f>'BANCO DE DADOS (2)'!L1505</f>
        <v>0</v>
      </c>
      <c r="C1519">
        <f>'BANCO DE DADOS (2)'!A1505</f>
        <v>0</v>
      </c>
      <c r="D1519">
        <f>'BANCO DE DADOS (2)'!D1505</f>
        <v>0</v>
      </c>
      <c r="E1519">
        <f>'BANCO DE DADOS (2)'!E1505</f>
        <v>0</v>
      </c>
      <c r="F1519" s="178">
        <f>'BANCO DE DADOS (2)'!G1505</f>
        <v>0</v>
      </c>
      <c r="G1519">
        <f>'BANCO DE DADOS (2)'!F1505</f>
        <v>0</v>
      </c>
      <c r="H1519">
        <f>'BANCO DE DADOS (2)'!T1505</f>
        <v>0</v>
      </c>
      <c r="I1519">
        <f>'BANCO DE DADOS (2)'!U1505</f>
        <v>0</v>
      </c>
      <c r="J1519">
        <f>'BANCO DE DADOS (2)'!X1505</f>
        <v>0</v>
      </c>
    </row>
    <row r="1520" spans="1:10" x14ac:dyDescent="0.25">
      <c r="A1520">
        <f>'BANCO DE DADOS (2)'!H1506</f>
        <v>0</v>
      </c>
      <c r="B1520">
        <f>'BANCO DE DADOS (2)'!L1506</f>
        <v>0</v>
      </c>
      <c r="C1520">
        <f>'BANCO DE DADOS (2)'!A1506</f>
        <v>0</v>
      </c>
      <c r="D1520">
        <f>'BANCO DE DADOS (2)'!D1506</f>
        <v>0</v>
      </c>
      <c r="E1520">
        <f>'BANCO DE DADOS (2)'!E1506</f>
        <v>0</v>
      </c>
      <c r="F1520" s="178">
        <f>'BANCO DE DADOS (2)'!G1506</f>
        <v>0</v>
      </c>
      <c r="G1520">
        <f>'BANCO DE DADOS (2)'!F1506</f>
        <v>0</v>
      </c>
      <c r="H1520">
        <f>'BANCO DE DADOS (2)'!T1506</f>
        <v>0</v>
      </c>
      <c r="I1520">
        <f>'BANCO DE DADOS (2)'!U1506</f>
        <v>0</v>
      </c>
      <c r="J1520">
        <f>'BANCO DE DADOS (2)'!X1506</f>
        <v>0</v>
      </c>
    </row>
    <row r="1521" spans="1:10" x14ac:dyDescent="0.25">
      <c r="A1521">
        <f>'BANCO DE DADOS (2)'!H1507</f>
        <v>0</v>
      </c>
      <c r="B1521">
        <f>'BANCO DE DADOS (2)'!L1507</f>
        <v>0</v>
      </c>
      <c r="C1521">
        <f>'BANCO DE DADOS (2)'!A1507</f>
        <v>0</v>
      </c>
      <c r="D1521">
        <f>'BANCO DE DADOS (2)'!D1507</f>
        <v>0</v>
      </c>
      <c r="E1521">
        <f>'BANCO DE DADOS (2)'!E1507</f>
        <v>0</v>
      </c>
      <c r="F1521" s="178">
        <f>'BANCO DE DADOS (2)'!G1507</f>
        <v>0</v>
      </c>
      <c r="G1521">
        <f>'BANCO DE DADOS (2)'!F1507</f>
        <v>0</v>
      </c>
      <c r="H1521">
        <f>'BANCO DE DADOS (2)'!T1507</f>
        <v>0</v>
      </c>
      <c r="I1521">
        <f>'BANCO DE DADOS (2)'!U1507</f>
        <v>0</v>
      </c>
      <c r="J1521">
        <f>'BANCO DE DADOS (2)'!X1507</f>
        <v>0</v>
      </c>
    </row>
    <row r="1522" spans="1:10" x14ac:dyDescent="0.25">
      <c r="A1522">
        <f>'BANCO DE DADOS (2)'!H1508</f>
        <v>0</v>
      </c>
      <c r="B1522">
        <f>'BANCO DE DADOS (2)'!L1508</f>
        <v>0</v>
      </c>
      <c r="C1522">
        <f>'BANCO DE DADOS (2)'!A1508</f>
        <v>0</v>
      </c>
      <c r="D1522">
        <f>'BANCO DE DADOS (2)'!D1508</f>
        <v>0</v>
      </c>
      <c r="E1522">
        <f>'BANCO DE DADOS (2)'!E1508</f>
        <v>0</v>
      </c>
      <c r="F1522" s="178">
        <f>'BANCO DE DADOS (2)'!G1508</f>
        <v>0</v>
      </c>
      <c r="G1522">
        <f>'BANCO DE DADOS (2)'!F1508</f>
        <v>0</v>
      </c>
      <c r="H1522">
        <f>'BANCO DE DADOS (2)'!T1508</f>
        <v>0</v>
      </c>
      <c r="I1522">
        <f>'BANCO DE DADOS (2)'!U1508</f>
        <v>0</v>
      </c>
      <c r="J1522">
        <f>'BANCO DE DADOS (2)'!X1508</f>
        <v>0</v>
      </c>
    </row>
    <row r="1523" spans="1:10" x14ac:dyDescent="0.25">
      <c r="A1523">
        <f>'BANCO DE DADOS (2)'!H1509</f>
        <v>0</v>
      </c>
      <c r="B1523">
        <f>'BANCO DE DADOS (2)'!L1509</f>
        <v>0</v>
      </c>
      <c r="C1523">
        <f>'BANCO DE DADOS (2)'!A1509</f>
        <v>0</v>
      </c>
      <c r="D1523">
        <f>'BANCO DE DADOS (2)'!D1509</f>
        <v>0</v>
      </c>
      <c r="E1523">
        <f>'BANCO DE DADOS (2)'!E1509</f>
        <v>0</v>
      </c>
      <c r="F1523" s="178">
        <f>'BANCO DE DADOS (2)'!G1509</f>
        <v>0</v>
      </c>
      <c r="G1523">
        <f>'BANCO DE DADOS (2)'!F1509</f>
        <v>0</v>
      </c>
      <c r="H1523">
        <f>'BANCO DE DADOS (2)'!T1509</f>
        <v>0</v>
      </c>
      <c r="I1523">
        <f>'BANCO DE DADOS (2)'!U1509</f>
        <v>0</v>
      </c>
      <c r="J1523">
        <f>'BANCO DE DADOS (2)'!X1509</f>
        <v>0</v>
      </c>
    </row>
    <row r="1524" spans="1:10" x14ac:dyDescent="0.25">
      <c r="A1524">
        <f>'BANCO DE DADOS (2)'!H1510</f>
        <v>0</v>
      </c>
      <c r="B1524">
        <f>'BANCO DE DADOS (2)'!L1510</f>
        <v>0</v>
      </c>
      <c r="C1524">
        <f>'BANCO DE DADOS (2)'!A1510</f>
        <v>0</v>
      </c>
      <c r="D1524">
        <f>'BANCO DE DADOS (2)'!D1510</f>
        <v>0</v>
      </c>
      <c r="E1524">
        <f>'BANCO DE DADOS (2)'!E1510</f>
        <v>0</v>
      </c>
      <c r="F1524" s="178">
        <f>'BANCO DE DADOS (2)'!G1510</f>
        <v>0</v>
      </c>
      <c r="G1524">
        <f>'BANCO DE DADOS (2)'!F1510</f>
        <v>0</v>
      </c>
      <c r="H1524">
        <f>'BANCO DE DADOS (2)'!T1510</f>
        <v>0</v>
      </c>
      <c r="I1524">
        <f>'BANCO DE DADOS (2)'!U1510</f>
        <v>0</v>
      </c>
      <c r="J1524">
        <f>'BANCO DE DADOS (2)'!X1510</f>
        <v>0</v>
      </c>
    </row>
    <row r="1525" spans="1:10" x14ac:dyDescent="0.25">
      <c r="A1525">
        <f>'BANCO DE DADOS (2)'!H1511</f>
        <v>0</v>
      </c>
      <c r="B1525">
        <f>'BANCO DE DADOS (2)'!L1511</f>
        <v>0</v>
      </c>
      <c r="C1525">
        <f>'BANCO DE DADOS (2)'!A1511</f>
        <v>0</v>
      </c>
      <c r="D1525">
        <f>'BANCO DE DADOS (2)'!D1511</f>
        <v>0</v>
      </c>
      <c r="E1525">
        <f>'BANCO DE DADOS (2)'!E1511</f>
        <v>0</v>
      </c>
      <c r="F1525" s="178">
        <f>'BANCO DE DADOS (2)'!G1511</f>
        <v>0</v>
      </c>
      <c r="G1525">
        <f>'BANCO DE DADOS (2)'!F1511</f>
        <v>0</v>
      </c>
      <c r="H1525">
        <f>'BANCO DE DADOS (2)'!T1511</f>
        <v>0</v>
      </c>
      <c r="I1525">
        <f>'BANCO DE DADOS (2)'!U1511</f>
        <v>0</v>
      </c>
      <c r="J1525">
        <f>'BANCO DE DADOS (2)'!X1511</f>
        <v>0</v>
      </c>
    </row>
    <row r="1526" spans="1:10" x14ac:dyDescent="0.25">
      <c r="A1526">
        <f>'BANCO DE DADOS (2)'!H1512</f>
        <v>0</v>
      </c>
      <c r="B1526">
        <f>'BANCO DE DADOS (2)'!L1512</f>
        <v>0</v>
      </c>
      <c r="C1526">
        <f>'BANCO DE DADOS (2)'!A1512</f>
        <v>0</v>
      </c>
      <c r="D1526">
        <f>'BANCO DE DADOS (2)'!D1512</f>
        <v>0</v>
      </c>
      <c r="E1526">
        <f>'BANCO DE DADOS (2)'!E1512</f>
        <v>0</v>
      </c>
      <c r="F1526" s="178">
        <f>'BANCO DE DADOS (2)'!G1512</f>
        <v>0</v>
      </c>
      <c r="G1526">
        <f>'BANCO DE DADOS (2)'!F1512</f>
        <v>0</v>
      </c>
      <c r="H1526">
        <f>'BANCO DE DADOS (2)'!T1512</f>
        <v>0</v>
      </c>
      <c r="I1526">
        <f>'BANCO DE DADOS (2)'!U1512</f>
        <v>0</v>
      </c>
      <c r="J1526">
        <f>'BANCO DE DADOS (2)'!X1512</f>
        <v>0</v>
      </c>
    </row>
    <row r="1527" spans="1:10" x14ac:dyDescent="0.25">
      <c r="A1527">
        <f>'BANCO DE DADOS (2)'!H1513</f>
        <v>0</v>
      </c>
      <c r="B1527">
        <f>'BANCO DE DADOS (2)'!L1513</f>
        <v>0</v>
      </c>
      <c r="C1527">
        <f>'BANCO DE DADOS (2)'!A1513</f>
        <v>0</v>
      </c>
      <c r="D1527">
        <f>'BANCO DE DADOS (2)'!D1513</f>
        <v>0</v>
      </c>
      <c r="E1527">
        <f>'BANCO DE DADOS (2)'!E1513</f>
        <v>0</v>
      </c>
      <c r="F1527" s="178">
        <f>'BANCO DE DADOS (2)'!G1513</f>
        <v>0</v>
      </c>
      <c r="G1527">
        <f>'BANCO DE DADOS (2)'!F1513</f>
        <v>0</v>
      </c>
      <c r="H1527">
        <f>'BANCO DE DADOS (2)'!T1513</f>
        <v>0</v>
      </c>
      <c r="I1527">
        <f>'BANCO DE DADOS (2)'!U1513</f>
        <v>0</v>
      </c>
      <c r="J1527">
        <f>'BANCO DE DADOS (2)'!X1513</f>
        <v>0</v>
      </c>
    </row>
    <row r="1528" spans="1:10" x14ac:dyDescent="0.25">
      <c r="A1528">
        <f>'BANCO DE DADOS (2)'!H1514</f>
        <v>0</v>
      </c>
      <c r="B1528">
        <f>'BANCO DE DADOS (2)'!L1514</f>
        <v>0</v>
      </c>
      <c r="C1528">
        <f>'BANCO DE DADOS (2)'!A1514</f>
        <v>0</v>
      </c>
      <c r="D1528">
        <f>'BANCO DE DADOS (2)'!D1514</f>
        <v>0</v>
      </c>
      <c r="E1528">
        <f>'BANCO DE DADOS (2)'!E1514</f>
        <v>0</v>
      </c>
      <c r="F1528" s="178">
        <f>'BANCO DE DADOS (2)'!G1514</f>
        <v>0</v>
      </c>
      <c r="G1528">
        <f>'BANCO DE DADOS (2)'!F1514</f>
        <v>0</v>
      </c>
      <c r="H1528">
        <f>'BANCO DE DADOS (2)'!T1514</f>
        <v>0</v>
      </c>
      <c r="I1528">
        <f>'BANCO DE DADOS (2)'!U1514</f>
        <v>0</v>
      </c>
      <c r="J1528">
        <f>'BANCO DE DADOS (2)'!X1514</f>
        <v>0</v>
      </c>
    </row>
    <row r="1529" spans="1:10" x14ac:dyDescent="0.25">
      <c r="A1529">
        <f>'BANCO DE DADOS (2)'!H1515</f>
        <v>0</v>
      </c>
      <c r="B1529">
        <f>'BANCO DE DADOS (2)'!L1515</f>
        <v>0</v>
      </c>
      <c r="C1529">
        <f>'BANCO DE DADOS (2)'!A1515</f>
        <v>0</v>
      </c>
      <c r="D1529">
        <f>'BANCO DE DADOS (2)'!D1515</f>
        <v>0</v>
      </c>
      <c r="E1529">
        <f>'BANCO DE DADOS (2)'!E1515</f>
        <v>0</v>
      </c>
      <c r="F1529" s="178">
        <f>'BANCO DE DADOS (2)'!G1515</f>
        <v>0</v>
      </c>
      <c r="G1529">
        <f>'BANCO DE DADOS (2)'!F1515</f>
        <v>0</v>
      </c>
      <c r="H1529">
        <f>'BANCO DE DADOS (2)'!T1515</f>
        <v>0</v>
      </c>
      <c r="I1529">
        <f>'BANCO DE DADOS (2)'!U1515</f>
        <v>0</v>
      </c>
      <c r="J1529">
        <f>'BANCO DE DADOS (2)'!X1515</f>
        <v>0</v>
      </c>
    </row>
    <row r="1530" spans="1:10" x14ac:dyDescent="0.25">
      <c r="A1530">
        <f>'BANCO DE DADOS (2)'!H1516</f>
        <v>0</v>
      </c>
      <c r="B1530">
        <f>'BANCO DE DADOS (2)'!L1516</f>
        <v>0</v>
      </c>
      <c r="C1530">
        <f>'BANCO DE DADOS (2)'!A1516</f>
        <v>0</v>
      </c>
      <c r="D1530">
        <f>'BANCO DE DADOS (2)'!D1516</f>
        <v>0</v>
      </c>
      <c r="E1530">
        <f>'BANCO DE DADOS (2)'!E1516</f>
        <v>0</v>
      </c>
      <c r="F1530" s="178">
        <f>'BANCO DE DADOS (2)'!G1516</f>
        <v>0</v>
      </c>
      <c r="G1530">
        <f>'BANCO DE DADOS (2)'!F1516</f>
        <v>0</v>
      </c>
      <c r="H1530">
        <f>'BANCO DE DADOS (2)'!T1516</f>
        <v>0</v>
      </c>
      <c r="I1530">
        <f>'BANCO DE DADOS (2)'!U1516</f>
        <v>0</v>
      </c>
      <c r="J1530">
        <f>'BANCO DE DADOS (2)'!X1516</f>
        <v>0</v>
      </c>
    </row>
    <row r="1531" spans="1:10" x14ac:dyDescent="0.25">
      <c r="A1531">
        <f>'BANCO DE DADOS (2)'!H1517</f>
        <v>0</v>
      </c>
      <c r="B1531">
        <f>'BANCO DE DADOS (2)'!L1517</f>
        <v>0</v>
      </c>
      <c r="C1531">
        <f>'BANCO DE DADOS (2)'!A1517</f>
        <v>0</v>
      </c>
      <c r="D1531">
        <f>'BANCO DE DADOS (2)'!D1517</f>
        <v>0</v>
      </c>
      <c r="E1531">
        <f>'BANCO DE DADOS (2)'!E1517</f>
        <v>0</v>
      </c>
      <c r="F1531" s="178">
        <f>'BANCO DE DADOS (2)'!G1517</f>
        <v>0</v>
      </c>
      <c r="G1531">
        <f>'BANCO DE DADOS (2)'!F1517</f>
        <v>0</v>
      </c>
      <c r="H1531">
        <f>'BANCO DE DADOS (2)'!T1517</f>
        <v>0</v>
      </c>
      <c r="I1531">
        <f>'BANCO DE DADOS (2)'!U1517</f>
        <v>0</v>
      </c>
      <c r="J1531">
        <f>'BANCO DE DADOS (2)'!X1517</f>
        <v>0</v>
      </c>
    </row>
    <row r="1532" spans="1:10" x14ac:dyDescent="0.25">
      <c r="A1532">
        <f>'BANCO DE DADOS (2)'!H1518</f>
        <v>0</v>
      </c>
      <c r="B1532">
        <f>'BANCO DE DADOS (2)'!L1518</f>
        <v>0</v>
      </c>
      <c r="C1532">
        <f>'BANCO DE DADOS (2)'!A1518</f>
        <v>0</v>
      </c>
      <c r="D1532">
        <f>'BANCO DE DADOS (2)'!D1518</f>
        <v>0</v>
      </c>
      <c r="E1532">
        <f>'BANCO DE DADOS (2)'!E1518</f>
        <v>0</v>
      </c>
      <c r="F1532" s="178">
        <f>'BANCO DE DADOS (2)'!G1518</f>
        <v>0</v>
      </c>
      <c r="G1532">
        <f>'BANCO DE DADOS (2)'!F1518</f>
        <v>0</v>
      </c>
      <c r="H1532">
        <f>'BANCO DE DADOS (2)'!T1518</f>
        <v>0</v>
      </c>
      <c r="I1532">
        <f>'BANCO DE DADOS (2)'!U1518</f>
        <v>0</v>
      </c>
      <c r="J1532">
        <f>'BANCO DE DADOS (2)'!X1518</f>
        <v>0</v>
      </c>
    </row>
    <row r="1533" spans="1:10" x14ac:dyDescent="0.25">
      <c r="A1533">
        <f>'BANCO DE DADOS (2)'!H1519</f>
        <v>0</v>
      </c>
      <c r="B1533">
        <f>'BANCO DE DADOS (2)'!L1519</f>
        <v>0</v>
      </c>
      <c r="C1533">
        <f>'BANCO DE DADOS (2)'!A1519</f>
        <v>0</v>
      </c>
      <c r="D1533">
        <f>'BANCO DE DADOS (2)'!D1519</f>
        <v>0</v>
      </c>
      <c r="E1533">
        <f>'BANCO DE DADOS (2)'!E1519</f>
        <v>0</v>
      </c>
      <c r="F1533" s="178">
        <f>'BANCO DE DADOS (2)'!G1519</f>
        <v>0</v>
      </c>
      <c r="G1533">
        <f>'BANCO DE DADOS (2)'!F1519</f>
        <v>0</v>
      </c>
      <c r="H1533">
        <f>'BANCO DE DADOS (2)'!T1519</f>
        <v>0</v>
      </c>
      <c r="I1533">
        <f>'BANCO DE DADOS (2)'!U1519</f>
        <v>0</v>
      </c>
      <c r="J1533">
        <f>'BANCO DE DADOS (2)'!X1519</f>
        <v>0</v>
      </c>
    </row>
    <row r="1534" spans="1:10" x14ac:dyDescent="0.25">
      <c r="A1534">
        <f>'BANCO DE DADOS (2)'!H1520</f>
        <v>0</v>
      </c>
      <c r="B1534">
        <f>'BANCO DE DADOS (2)'!L1520</f>
        <v>0</v>
      </c>
      <c r="C1534">
        <f>'BANCO DE DADOS (2)'!A1520</f>
        <v>0</v>
      </c>
      <c r="D1534">
        <f>'BANCO DE DADOS (2)'!D1520</f>
        <v>0</v>
      </c>
      <c r="E1534">
        <f>'BANCO DE DADOS (2)'!E1520</f>
        <v>0</v>
      </c>
      <c r="F1534" s="178">
        <f>'BANCO DE DADOS (2)'!G1520</f>
        <v>0</v>
      </c>
      <c r="G1534">
        <f>'BANCO DE DADOS (2)'!F1520</f>
        <v>0</v>
      </c>
      <c r="H1534">
        <f>'BANCO DE DADOS (2)'!T1520</f>
        <v>0</v>
      </c>
      <c r="I1534">
        <f>'BANCO DE DADOS (2)'!U1520</f>
        <v>0</v>
      </c>
      <c r="J1534">
        <f>'BANCO DE DADOS (2)'!X1520</f>
        <v>0</v>
      </c>
    </row>
    <row r="1535" spans="1:10" x14ac:dyDescent="0.25">
      <c r="A1535">
        <f>'BANCO DE DADOS (2)'!H1521</f>
        <v>0</v>
      </c>
      <c r="B1535">
        <f>'BANCO DE DADOS (2)'!L1521</f>
        <v>0</v>
      </c>
      <c r="C1535">
        <f>'BANCO DE DADOS (2)'!A1521</f>
        <v>0</v>
      </c>
      <c r="D1535">
        <f>'BANCO DE DADOS (2)'!D1521</f>
        <v>0</v>
      </c>
      <c r="E1535">
        <f>'BANCO DE DADOS (2)'!E1521</f>
        <v>0</v>
      </c>
      <c r="F1535" s="178">
        <f>'BANCO DE DADOS (2)'!G1521</f>
        <v>0</v>
      </c>
      <c r="G1535">
        <f>'BANCO DE DADOS (2)'!F1521</f>
        <v>0</v>
      </c>
      <c r="H1535">
        <f>'BANCO DE DADOS (2)'!T1521</f>
        <v>0</v>
      </c>
      <c r="I1535">
        <f>'BANCO DE DADOS (2)'!U1521</f>
        <v>0</v>
      </c>
      <c r="J1535">
        <f>'BANCO DE DADOS (2)'!X1521</f>
        <v>0</v>
      </c>
    </row>
    <row r="1536" spans="1:10" x14ac:dyDescent="0.25">
      <c r="A1536">
        <f>'BANCO DE DADOS (2)'!H1522</f>
        <v>0</v>
      </c>
      <c r="B1536">
        <f>'BANCO DE DADOS (2)'!L1522</f>
        <v>0</v>
      </c>
      <c r="C1536">
        <f>'BANCO DE DADOS (2)'!A1522</f>
        <v>0</v>
      </c>
      <c r="D1536">
        <f>'BANCO DE DADOS (2)'!D1522</f>
        <v>0</v>
      </c>
      <c r="E1536">
        <f>'BANCO DE DADOS (2)'!E1522</f>
        <v>0</v>
      </c>
      <c r="F1536" s="178">
        <f>'BANCO DE DADOS (2)'!G1522</f>
        <v>0</v>
      </c>
      <c r="G1536">
        <f>'BANCO DE DADOS (2)'!F1522</f>
        <v>0</v>
      </c>
      <c r="H1536">
        <f>'BANCO DE DADOS (2)'!T1522</f>
        <v>0</v>
      </c>
      <c r="I1536">
        <f>'BANCO DE DADOS (2)'!U1522</f>
        <v>0</v>
      </c>
      <c r="J1536">
        <f>'BANCO DE DADOS (2)'!X1522</f>
        <v>0</v>
      </c>
    </row>
    <row r="1537" spans="1:10" x14ac:dyDescent="0.25">
      <c r="A1537">
        <f>'BANCO DE DADOS (2)'!H1523</f>
        <v>0</v>
      </c>
      <c r="B1537">
        <f>'BANCO DE DADOS (2)'!L1523</f>
        <v>0</v>
      </c>
      <c r="C1537">
        <f>'BANCO DE DADOS (2)'!A1523</f>
        <v>0</v>
      </c>
      <c r="D1537">
        <f>'BANCO DE DADOS (2)'!D1523</f>
        <v>0</v>
      </c>
      <c r="E1537">
        <f>'BANCO DE DADOS (2)'!E1523</f>
        <v>0</v>
      </c>
      <c r="F1537" s="178">
        <f>'BANCO DE DADOS (2)'!G1523</f>
        <v>0</v>
      </c>
      <c r="G1537">
        <f>'BANCO DE DADOS (2)'!F1523</f>
        <v>0</v>
      </c>
      <c r="H1537">
        <f>'BANCO DE DADOS (2)'!T1523</f>
        <v>0</v>
      </c>
      <c r="I1537">
        <f>'BANCO DE DADOS (2)'!U1523</f>
        <v>0</v>
      </c>
      <c r="J1537">
        <f>'BANCO DE DADOS (2)'!X1523</f>
        <v>0</v>
      </c>
    </row>
    <row r="1538" spans="1:10" x14ac:dyDescent="0.25">
      <c r="A1538">
        <f>'BANCO DE DADOS (2)'!H1524</f>
        <v>0</v>
      </c>
      <c r="B1538">
        <f>'BANCO DE DADOS (2)'!L1524</f>
        <v>0</v>
      </c>
      <c r="C1538">
        <f>'BANCO DE DADOS (2)'!A1524</f>
        <v>0</v>
      </c>
      <c r="D1538">
        <f>'BANCO DE DADOS (2)'!D1524</f>
        <v>0</v>
      </c>
      <c r="E1538">
        <f>'BANCO DE DADOS (2)'!E1524</f>
        <v>0</v>
      </c>
      <c r="F1538" s="178">
        <f>'BANCO DE DADOS (2)'!G1524</f>
        <v>0</v>
      </c>
      <c r="G1538">
        <f>'BANCO DE DADOS (2)'!F1524</f>
        <v>0</v>
      </c>
      <c r="H1538">
        <f>'BANCO DE DADOS (2)'!T1524</f>
        <v>0</v>
      </c>
      <c r="I1538">
        <f>'BANCO DE DADOS (2)'!U1524</f>
        <v>0</v>
      </c>
      <c r="J1538">
        <f>'BANCO DE DADOS (2)'!X1524</f>
        <v>0</v>
      </c>
    </row>
    <row r="1539" spans="1:10" x14ac:dyDescent="0.25">
      <c r="A1539">
        <f>'BANCO DE DADOS (2)'!H1525</f>
        <v>0</v>
      </c>
      <c r="B1539">
        <f>'BANCO DE DADOS (2)'!L1525</f>
        <v>0</v>
      </c>
      <c r="C1539">
        <f>'BANCO DE DADOS (2)'!A1525</f>
        <v>0</v>
      </c>
      <c r="D1539">
        <f>'BANCO DE DADOS (2)'!D1525</f>
        <v>0</v>
      </c>
      <c r="E1539">
        <f>'BANCO DE DADOS (2)'!E1525</f>
        <v>0</v>
      </c>
      <c r="F1539" s="178">
        <f>'BANCO DE DADOS (2)'!G1525</f>
        <v>0</v>
      </c>
      <c r="G1539">
        <f>'BANCO DE DADOS (2)'!F1525</f>
        <v>0</v>
      </c>
      <c r="H1539">
        <f>'BANCO DE DADOS (2)'!T1525</f>
        <v>0</v>
      </c>
      <c r="I1539">
        <f>'BANCO DE DADOS (2)'!U1525</f>
        <v>0</v>
      </c>
      <c r="J1539">
        <f>'BANCO DE DADOS (2)'!X1525</f>
        <v>0</v>
      </c>
    </row>
    <row r="1540" spans="1:10" x14ac:dyDescent="0.25">
      <c r="A1540">
        <f>'BANCO DE DADOS (2)'!H1526</f>
        <v>0</v>
      </c>
      <c r="B1540">
        <f>'BANCO DE DADOS (2)'!L1526</f>
        <v>0</v>
      </c>
      <c r="C1540">
        <f>'BANCO DE DADOS (2)'!A1526</f>
        <v>0</v>
      </c>
      <c r="D1540">
        <f>'BANCO DE DADOS (2)'!D1526</f>
        <v>0</v>
      </c>
      <c r="E1540">
        <f>'BANCO DE DADOS (2)'!E1526</f>
        <v>0</v>
      </c>
      <c r="F1540" s="178">
        <f>'BANCO DE DADOS (2)'!G1526</f>
        <v>0</v>
      </c>
      <c r="G1540">
        <f>'BANCO DE DADOS (2)'!F1526</f>
        <v>0</v>
      </c>
      <c r="H1540">
        <f>'BANCO DE DADOS (2)'!T1526</f>
        <v>0</v>
      </c>
      <c r="I1540">
        <f>'BANCO DE DADOS (2)'!U1526</f>
        <v>0</v>
      </c>
      <c r="J1540">
        <f>'BANCO DE DADOS (2)'!X1526</f>
        <v>0</v>
      </c>
    </row>
    <row r="1541" spans="1:10" x14ac:dyDescent="0.25">
      <c r="A1541">
        <f>'BANCO DE DADOS (2)'!H1527</f>
        <v>0</v>
      </c>
      <c r="B1541">
        <f>'BANCO DE DADOS (2)'!L1527</f>
        <v>0</v>
      </c>
      <c r="C1541">
        <f>'BANCO DE DADOS (2)'!A1527</f>
        <v>0</v>
      </c>
      <c r="D1541">
        <f>'BANCO DE DADOS (2)'!D1527</f>
        <v>0</v>
      </c>
      <c r="E1541">
        <f>'BANCO DE DADOS (2)'!E1527</f>
        <v>0</v>
      </c>
      <c r="F1541" s="178">
        <f>'BANCO DE DADOS (2)'!G1527</f>
        <v>0</v>
      </c>
      <c r="G1541">
        <f>'BANCO DE DADOS (2)'!F1527</f>
        <v>0</v>
      </c>
      <c r="H1541">
        <f>'BANCO DE DADOS (2)'!T1527</f>
        <v>0</v>
      </c>
      <c r="I1541">
        <f>'BANCO DE DADOS (2)'!U1527</f>
        <v>0</v>
      </c>
      <c r="J1541">
        <f>'BANCO DE DADOS (2)'!X1527</f>
        <v>0</v>
      </c>
    </row>
    <row r="1542" spans="1:10" x14ac:dyDescent="0.25">
      <c r="A1542">
        <f>'BANCO DE DADOS (2)'!H1528</f>
        <v>0</v>
      </c>
      <c r="B1542">
        <f>'BANCO DE DADOS (2)'!L1528</f>
        <v>0</v>
      </c>
      <c r="C1542">
        <f>'BANCO DE DADOS (2)'!A1528</f>
        <v>0</v>
      </c>
      <c r="D1542">
        <f>'BANCO DE DADOS (2)'!D1528</f>
        <v>0</v>
      </c>
      <c r="E1542">
        <f>'BANCO DE DADOS (2)'!E1528</f>
        <v>0</v>
      </c>
      <c r="F1542" s="178">
        <f>'BANCO DE DADOS (2)'!G1528</f>
        <v>0</v>
      </c>
      <c r="G1542">
        <f>'BANCO DE DADOS (2)'!F1528</f>
        <v>0</v>
      </c>
      <c r="H1542">
        <f>'BANCO DE DADOS (2)'!T1528</f>
        <v>0</v>
      </c>
      <c r="I1542">
        <f>'BANCO DE DADOS (2)'!U1528</f>
        <v>0</v>
      </c>
      <c r="J1542">
        <f>'BANCO DE DADOS (2)'!X1528</f>
        <v>0</v>
      </c>
    </row>
    <row r="1543" spans="1:10" x14ac:dyDescent="0.25">
      <c r="A1543">
        <f>'BANCO DE DADOS (2)'!H1529</f>
        <v>0</v>
      </c>
      <c r="B1543">
        <f>'BANCO DE DADOS (2)'!L1529</f>
        <v>0</v>
      </c>
      <c r="C1543">
        <f>'BANCO DE DADOS (2)'!A1529</f>
        <v>0</v>
      </c>
      <c r="D1543">
        <f>'BANCO DE DADOS (2)'!D1529</f>
        <v>0</v>
      </c>
      <c r="E1543">
        <f>'BANCO DE DADOS (2)'!E1529</f>
        <v>0</v>
      </c>
      <c r="F1543" s="178">
        <f>'BANCO DE DADOS (2)'!G1529</f>
        <v>0</v>
      </c>
      <c r="G1543">
        <f>'BANCO DE DADOS (2)'!F1529</f>
        <v>0</v>
      </c>
      <c r="H1543">
        <f>'BANCO DE DADOS (2)'!T1529</f>
        <v>0</v>
      </c>
      <c r="I1543">
        <f>'BANCO DE DADOS (2)'!U1529</f>
        <v>0</v>
      </c>
      <c r="J1543">
        <f>'BANCO DE DADOS (2)'!X1529</f>
        <v>0</v>
      </c>
    </row>
    <row r="1544" spans="1:10" x14ac:dyDescent="0.25">
      <c r="A1544">
        <f>'BANCO DE DADOS (2)'!H1530</f>
        <v>0</v>
      </c>
      <c r="B1544">
        <f>'BANCO DE DADOS (2)'!L1530</f>
        <v>0</v>
      </c>
      <c r="C1544">
        <f>'BANCO DE DADOS (2)'!A1530</f>
        <v>0</v>
      </c>
      <c r="D1544">
        <f>'BANCO DE DADOS (2)'!D1530</f>
        <v>0</v>
      </c>
      <c r="E1544">
        <f>'BANCO DE DADOS (2)'!E1530</f>
        <v>0</v>
      </c>
      <c r="F1544" s="178">
        <f>'BANCO DE DADOS (2)'!G1530</f>
        <v>0</v>
      </c>
      <c r="G1544">
        <f>'BANCO DE DADOS (2)'!F1530</f>
        <v>0</v>
      </c>
      <c r="H1544">
        <f>'BANCO DE DADOS (2)'!T1530</f>
        <v>0</v>
      </c>
      <c r="I1544">
        <f>'BANCO DE DADOS (2)'!U1530</f>
        <v>0</v>
      </c>
      <c r="J1544">
        <f>'BANCO DE DADOS (2)'!X1530</f>
        <v>0</v>
      </c>
    </row>
    <row r="1545" spans="1:10" x14ac:dyDescent="0.25">
      <c r="A1545">
        <f>'BANCO DE DADOS (2)'!H1531</f>
        <v>0</v>
      </c>
      <c r="B1545">
        <f>'BANCO DE DADOS (2)'!L1531</f>
        <v>0</v>
      </c>
      <c r="C1545">
        <f>'BANCO DE DADOS (2)'!A1531</f>
        <v>0</v>
      </c>
      <c r="D1545">
        <f>'BANCO DE DADOS (2)'!D1531</f>
        <v>0</v>
      </c>
      <c r="E1545">
        <f>'BANCO DE DADOS (2)'!E1531</f>
        <v>0</v>
      </c>
      <c r="F1545" s="178">
        <f>'BANCO DE DADOS (2)'!G1531</f>
        <v>0</v>
      </c>
      <c r="G1545">
        <f>'BANCO DE DADOS (2)'!F1531</f>
        <v>0</v>
      </c>
      <c r="H1545">
        <f>'BANCO DE DADOS (2)'!T1531</f>
        <v>0</v>
      </c>
      <c r="I1545">
        <f>'BANCO DE DADOS (2)'!U1531</f>
        <v>0</v>
      </c>
      <c r="J1545">
        <f>'BANCO DE DADOS (2)'!X1531</f>
        <v>0</v>
      </c>
    </row>
    <row r="1546" spans="1:10" x14ac:dyDescent="0.25">
      <c r="A1546">
        <f>'BANCO DE DADOS (2)'!H1532</f>
        <v>0</v>
      </c>
      <c r="B1546">
        <f>'BANCO DE DADOS (2)'!L1532</f>
        <v>0</v>
      </c>
      <c r="C1546">
        <f>'BANCO DE DADOS (2)'!A1532</f>
        <v>0</v>
      </c>
      <c r="D1546">
        <f>'BANCO DE DADOS (2)'!D1532</f>
        <v>0</v>
      </c>
      <c r="E1546">
        <f>'BANCO DE DADOS (2)'!E1532</f>
        <v>0</v>
      </c>
      <c r="F1546" s="178">
        <f>'BANCO DE DADOS (2)'!G1532</f>
        <v>0</v>
      </c>
      <c r="G1546">
        <f>'BANCO DE DADOS (2)'!F1532</f>
        <v>0</v>
      </c>
      <c r="H1546">
        <f>'BANCO DE DADOS (2)'!T1532</f>
        <v>0</v>
      </c>
      <c r="I1546">
        <f>'BANCO DE DADOS (2)'!U1532</f>
        <v>0</v>
      </c>
      <c r="J1546">
        <f>'BANCO DE DADOS (2)'!X1532</f>
        <v>0</v>
      </c>
    </row>
    <row r="1547" spans="1:10" x14ac:dyDescent="0.25">
      <c r="A1547">
        <f>'BANCO DE DADOS (2)'!H1533</f>
        <v>0</v>
      </c>
      <c r="B1547">
        <f>'BANCO DE DADOS (2)'!L1533</f>
        <v>0</v>
      </c>
      <c r="C1547">
        <f>'BANCO DE DADOS (2)'!A1533</f>
        <v>0</v>
      </c>
      <c r="D1547">
        <f>'BANCO DE DADOS (2)'!D1533</f>
        <v>0</v>
      </c>
      <c r="E1547">
        <f>'BANCO DE DADOS (2)'!E1533</f>
        <v>0</v>
      </c>
      <c r="F1547" s="178">
        <f>'BANCO DE DADOS (2)'!G1533</f>
        <v>0</v>
      </c>
      <c r="G1547">
        <f>'BANCO DE DADOS (2)'!F1533</f>
        <v>0</v>
      </c>
      <c r="H1547">
        <f>'BANCO DE DADOS (2)'!T1533</f>
        <v>0</v>
      </c>
      <c r="I1547">
        <f>'BANCO DE DADOS (2)'!U1533</f>
        <v>0</v>
      </c>
      <c r="J1547">
        <f>'BANCO DE DADOS (2)'!X1533</f>
        <v>0</v>
      </c>
    </row>
    <row r="1548" spans="1:10" x14ac:dyDescent="0.25">
      <c r="A1548">
        <f>'BANCO DE DADOS (2)'!H1534</f>
        <v>0</v>
      </c>
      <c r="B1548">
        <f>'BANCO DE DADOS (2)'!L1534</f>
        <v>0</v>
      </c>
      <c r="C1548">
        <f>'BANCO DE DADOS (2)'!A1534</f>
        <v>0</v>
      </c>
      <c r="D1548">
        <f>'BANCO DE DADOS (2)'!D1534</f>
        <v>0</v>
      </c>
      <c r="E1548">
        <f>'BANCO DE DADOS (2)'!E1534</f>
        <v>0</v>
      </c>
      <c r="F1548" s="178">
        <f>'BANCO DE DADOS (2)'!G1534</f>
        <v>0</v>
      </c>
      <c r="G1548">
        <f>'BANCO DE DADOS (2)'!F1534</f>
        <v>0</v>
      </c>
      <c r="H1548">
        <f>'BANCO DE DADOS (2)'!T1534</f>
        <v>0</v>
      </c>
      <c r="I1548">
        <f>'BANCO DE DADOS (2)'!U1534</f>
        <v>0</v>
      </c>
      <c r="J1548">
        <f>'BANCO DE DADOS (2)'!X1534</f>
        <v>0</v>
      </c>
    </row>
    <row r="1549" spans="1:10" x14ac:dyDescent="0.25">
      <c r="A1549">
        <f>'BANCO DE DADOS (2)'!H1535</f>
        <v>0</v>
      </c>
      <c r="B1549">
        <f>'BANCO DE DADOS (2)'!L1535</f>
        <v>0</v>
      </c>
      <c r="C1549">
        <f>'BANCO DE DADOS (2)'!A1535</f>
        <v>0</v>
      </c>
      <c r="D1549">
        <f>'BANCO DE DADOS (2)'!D1535</f>
        <v>0</v>
      </c>
      <c r="E1549">
        <f>'BANCO DE DADOS (2)'!E1535</f>
        <v>0</v>
      </c>
      <c r="F1549" s="178">
        <f>'BANCO DE DADOS (2)'!G1535</f>
        <v>0</v>
      </c>
      <c r="G1549">
        <f>'BANCO DE DADOS (2)'!F1535</f>
        <v>0</v>
      </c>
      <c r="H1549">
        <f>'BANCO DE DADOS (2)'!T1535</f>
        <v>0</v>
      </c>
      <c r="I1549">
        <f>'BANCO DE DADOS (2)'!U1535</f>
        <v>0</v>
      </c>
      <c r="J1549">
        <f>'BANCO DE DADOS (2)'!X1535</f>
        <v>0</v>
      </c>
    </row>
    <row r="1550" spans="1:10" x14ac:dyDescent="0.25">
      <c r="A1550">
        <f>'BANCO DE DADOS (2)'!H1536</f>
        <v>0</v>
      </c>
      <c r="B1550">
        <f>'BANCO DE DADOS (2)'!L1536</f>
        <v>0</v>
      </c>
      <c r="C1550">
        <f>'BANCO DE DADOS (2)'!A1536</f>
        <v>0</v>
      </c>
      <c r="D1550">
        <f>'BANCO DE DADOS (2)'!D1536</f>
        <v>0</v>
      </c>
      <c r="E1550">
        <f>'BANCO DE DADOS (2)'!E1536</f>
        <v>0</v>
      </c>
      <c r="F1550" s="178">
        <f>'BANCO DE DADOS (2)'!G1536</f>
        <v>0</v>
      </c>
      <c r="G1550">
        <f>'BANCO DE DADOS (2)'!F1536</f>
        <v>0</v>
      </c>
      <c r="H1550">
        <f>'BANCO DE DADOS (2)'!T1536</f>
        <v>0</v>
      </c>
      <c r="I1550">
        <f>'BANCO DE DADOS (2)'!U1536</f>
        <v>0</v>
      </c>
      <c r="J1550">
        <f>'BANCO DE DADOS (2)'!X1536</f>
        <v>0</v>
      </c>
    </row>
    <row r="1551" spans="1:10" x14ac:dyDescent="0.25">
      <c r="A1551">
        <f>'BANCO DE DADOS (2)'!H1537</f>
        <v>0</v>
      </c>
      <c r="B1551">
        <f>'BANCO DE DADOS (2)'!L1537</f>
        <v>0</v>
      </c>
      <c r="C1551">
        <f>'BANCO DE DADOS (2)'!A1537</f>
        <v>0</v>
      </c>
      <c r="D1551">
        <f>'BANCO DE DADOS (2)'!D1537</f>
        <v>0</v>
      </c>
      <c r="E1551">
        <f>'BANCO DE DADOS (2)'!E1537</f>
        <v>0</v>
      </c>
      <c r="F1551" s="178">
        <f>'BANCO DE DADOS (2)'!G1537</f>
        <v>0</v>
      </c>
      <c r="G1551">
        <f>'BANCO DE DADOS (2)'!F1537</f>
        <v>0</v>
      </c>
      <c r="H1551">
        <f>'BANCO DE DADOS (2)'!T1537</f>
        <v>0</v>
      </c>
      <c r="I1551">
        <f>'BANCO DE DADOS (2)'!U1537</f>
        <v>0</v>
      </c>
      <c r="J1551">
        <f>'BANCO DE DADOS (2)'!X1537</f>
        <v>0</v>
      </c>
    </row>
    <row r="1552" spans="1:10" x14ac:dyDescent="0.25">
      <c r="A1552">
        <f>'BANCO DE DADOS (2)'!H1538</f>
        <v>0</v>
      </c>
      <c r="B1552">
        <f>'BANCO DE DADOS (2)'!L1538</f>
        <v>0</v>
      </c>
      <c r="C1552">
        <f>'BANCO DE DADOS (2)'!A1538</f>
        <v>0</v>
      </c>
      <c r="D1552">
        <f>'BANCO DE DADOS (2)'!D1538</f>
        <v>0</v>
      </c>
      <c r="E1552">
        <f>'BANCO DE DADOS (2)'!E1538</f>
        <v>0</v>
      </c>
      <c r="F1552" s="178">
        <f>'BANCO DE DADOS (2)'!G1538</f>
        <v>0</v>
      </c>
      <c r="G1552">
        <f>'BANCO DE DADOS (2)'!F1538</f>
        <v>0</v>
      </c>
      <c r="H1552">
        <f>'BANCO DE DADOS (2)'!T1538</f>
        <v>0</v>
      </c>
      <c r="I1552">
        <f>'BANCO DE DADOS (2)'!U1538</f>
        <v>0</v>
      </c>
      <c r="J1552">
        <f>'BANCO DE DADOS (2)'!X1538</f>
        <v>0</v>
      </c>
    </row>
    <row r="1553" spans="1:10" x14ac:dyDescent="0.25">
      <c r="A1553">
        <f>'BANCO DE DADOS (2)'!H1539</f>
        <v>0</v>
      </c>
      <c r="B1553">
        <f>'BANCO DE DADOS (2)'!L1539</f>
        <v>0</v>
      </c>
      <c r="C1553">
        <f>'BANCO DE DADOS (2)'!A1539</f>
        <v>0</v>
      </c>
      <c r="D1553">
        <f>'BANCO DE DADOS (2)'!D1539</f>
        <v>0</v>
      </c>
      <c r="E1553">
        <f>'BANCO DE DADOS (2)'!E1539</f>
        <v>0</v>
      </c>
      <c r="F1553" s="178">
        <f>'BANCO DE DADOS (2)'!G1539</f>
        <v>0</v>
      </c>
      <c r="G1553">
        <f>'BANCO DE DADOS (2)'!F1539</f>
        <v>0</v>
      </c>
      <c r="H1553">
        <f>'BANCO DE DADOS (2)'!T1539</f>
        <v>0</v>
      </c>
      <c r="I1553">
        <f>'BANCO DE DADOS (2)'!U1539</f>
        <v>0</v>
      </c>
      <c r="J1553">
        <f>'BANCO DE DADOS (2)'!X1539</f>
        <v>0</v>
      </c>
    </row>
    <row r="1554" spans="1:10" x14ac:dyDescent="0.25">
      <c r="A1554">
        <f>'BANCO DE DADOS (2)'!H1540</f>
        <v>0</v>
      </c>
      <c r="B1554">
        <f>'BANCO DE DADOS (2)'!L1540</f>
        <v>0</v>
      </c>
      <c r="C1554">
        <f>'BANCO DE DADOS (2)'!A1540</f>
        <v>0</v>
      </c>
      <c r="D1554">
        <f>'BANCO DE DADOS (2)'!D1540</f>
        <v>0</v>
      </c>
      <c r="E1554">
        <f>'BANCO DE DADOS (2)'!E1540</f>
        <v>0</v>
      </c>
      <c r="F1554" s="178">
        <f>'BANCO DE DADOS (2)'!G1540</f>
        <v>0</v>
      </c>
      <c r="G1554">
        <f>'BANCO DE DADOS (2)'!F1540</f>
        <v>0</v>
      </c>
      <c r="H1554">
        <f>'BANCO DE DADOS (2)'!T1540</f>
        <v>0</v>
      </c>
      <c r="I1554">
        <f>'BANCO DE DADOS (2)'!U1540</f>
        <v>0</v>
      </c>
      <c r="J1554">
        <f>'BANCO DE DADOS (2)'!X1540</f>
        <v>0</v>
      </c>
    </row>
    <row r="1555" spans="1:10" x14ac:dyDescent="0.25">
      <c r="A1555">
        <f>'BANCO DE DADOS (2)'!H1541</f>
        <v>0</v>
      </c>
      <c r="B1555">
        <f>'BANCO DE DADOS (2)'!L1541</f>
        <v>0</v>
      </c>
      <c r="C1555">
        <f>'BANCO DE DADOS (2)'!A1541</f>
        <v>0</v>
      </c>
      <c r="D1555">
        <f>'BANCO DE DADOS (2)'!D1541</f>
        <v>0</v>
      </c>
      <c r="E1555">
        <f>'BANCO DE DADOS (2)'!E1541</f>
        <v>0</v>
      </c>
      <c r="F1555" s="178">
        <f>'BANCO DE DADOS (2)'!G1541</f>
        <v>0</v>
      </c>
      <c r="G1555">
        <f>'BANCO DE DADOS (2)'!F1541</f>
        <v>0</v>
      </c>
      <c r="H1555">
        <f>'BANCO DE DADOS (2)'!T1541</f>
        <v>0</v>
      </c>
      <c r="I1555">
        <f>'BANCO DE DADOS (2)'!U1541</f>
        <v>0</v>
      </c>
      <c r="J1555">
        <f>'BANCO DE DADOS (2)'!X1541</f>
        <v>0</v>
      </c>
    </row>
    <row r="1556" spans="1:10" x14ac:dyDescent="0.25">
      <c r="A1556">
        <f>'BANCO DE DADOS (2)'!H1542</f>
        <v>0</v>
      </c>
      <c r="B1556">
        <f>'BANCO DE DADOS (2)'!L1542</f>
        <v>0</v>
      </c>
      <c r="C1556">
        <f>'BANCO DE DADOS (2)'!A1542</f>
        <v>0</v>
      </c>
      <c r="D1556">
        <f>'BANCO DE DADOS (2)'!D1542</f>
        <v>0</v>
      </c>
      <c r="E1556">
        <f>'BANCO DE DADOS (2)'!E1542</f>
        <v>0</v>
      </c>
      <c r="F1556" s="178">
        <f>'BANCO DE DADOS (2)'!G1542</f>
        <v>0</v>
      </c>
      <c r="G1556">
        <f>'BANCO DE DADOS (2)'!F1542</f>
        <v>0</v>
      </c>
      <c r="H1556">
        <f>'BANCO DE DADOS (2)'!T1542</f>
        <v>0</v>
      </c>
      <c r="I1556">
        <f>'BANCO DE DADOS (2)'!U1542</f>
        <v>0</v>
      </c>
      <c r="J1556">
        <f>'BANCO DE DADOS (2)'!X1542</f>
        <v>0</v>
      </c>
    </row>
    <row r="1557" spans="1:10" x14ac:dyDescent="0.25">
      <c r="A1557">
        <f>'BANCO DE DADOS (2)'!H1543</f>
        <v>0</v>
      </c>
      <c r="B1557">
        <f>'BANCO DE DADOS (2)'!L1543</f>
        <v>0</v>
      </c>
      <c r="C1557">
        <f>'BANCO DE DADOS (2)'!A1543</f>
        <v>0</v>
      </c>
      <c r="D1557">
        <f>'BANCO DE DADOS (2)'!D1543</f>
        <v>0</v>
      </c>
      <c r="E1557">
        <f>'BANCO DE DADOS (2)'!E1543</f>
        <v>0</v>
      </c>
      <c r="F1557" s="178">
        <f>'BANCO DE DADOS (2)'!G1543</f>
        <v>0</v>
      </c>
      <c r="G1557">
        <f>'BANCO DE DADOS (2)'!F1543</f>
        <v>0</v>
      </c>
      <c r="H1557">
        <f>'BANCO DE DADOS (2)'!T1543</f>
        <v>0</v>
      </c>
      <c r="I1557">
        <f>'BANCO DE DADOS (2)'!U1543</f>
        <v>0</v>
      </c>
      <c r="J1557">
        <f>'BANCO DE DADOS (2)'!X1543</f>
        <v>0</v>
      </c>
    </row>
    <row r="1558" spans="1:10" x14ac:dyDescent="0.25">
      <c r="A1558">
        <f>'BANCO DE DADOS (2)'!H1544</f>
        <v>0</v>
      </c>
      <c r="B1558">
        <f>'BANCO DE DADOS (2)'!L1544</f>
        <v>0</v>
      </c>
      <c r="C1558">
        <f>'BANCO DE DADOS (2)'!A1544</f>
        <v>0</v>
      </c>
      <c r="D1558">
        <f>'BANCO DE DADOS (2)'!D1544</f>
        <v>0</v>
      </c>
      <c r="E1558">
        <f>'BANCO DE DADOS (2)'!E1544</f>
        <v>0</v>
      </c>
      <c r="F1558" s="178">
        <f>'BANCO DE DADOS (2)'!G1544</f>
        <v>0</v>
      </c>
      <c r="G1558">
        <f>'BANCO DE DADOS (2)'!F1544</f>
        <v>0</v>
      </c>
      <c r="H1558">
        <f>'BANCO DE DADOS (2)'!T1544</f>
        <v>0</v>
      </c>
      <c r="I1558">
        <f>'BANCO DE DADOS (2)'!U1544</f>
        <v>0</v>
      </c>
      <c r="J1558">
        <f>'BANCO DE DADOS (2)'!X1544</f>
        <v>0</v>
      </c>
    </row>
    <row r="1559" spans="1:10" x14ac:dyDescent="0.25">
      <c r="A1559">
        <f>'BANCO DE DADOS (2)'!H1545</f>
        <v>0</v>
      </c>
      <c r="B1559">
        <f>'BANCO DE DADOS (2)'!L1545</f>
        <v>0</v>
      </c>
      <c r="C1559">
        <f>'BANCO DE DADOS (2)'!A1545</f>
        <v>0</v>
      </c>
      <c r="D1559">
        <f>'BANCO DE DADOS (2)'!D1545</f>
        <v>0</v>
      </c>
      <c r="E1559">
        <f>'BANCO DE DADOS (2)'!E1545</f>
        <v>0</v>
      </c>
      <c r="F1559" s="178">
        <f>'BANCO DE DADOS (2)'!G1545</f>
        <v>0</v>
      </c>
      <c r="G1559">
        <f>'BANCO DE DADOS (2)'!F1545</f>
        <v>0</v>
      </c>
      <c r="H1559">
        <f>'BANCO DE DADOS (2)'!T1545</f>
        <v>0</v>
      </c>
      <c r="I1559">
        <f>'BANCO DE DADOS (2)'!U1545</f>
        <v>0</v>
      </c>
      <c r="J1559">
        <f>'BANCO DE DADOS (2)'!X1545</f>
        <v>0</v>
      </c>
    </row>
    <row r="1560" spans="1:10" x14ac:dyDescent="0.25">
      <c r="A1560">
        <f>'BANCO DE DADOS (2)'!H1546</f>
        <v>0</v>
      </c>
      <c r="B1560">
        <f>'BANCO DE DADOS (2)'!L1546</f>
        <v>0</v>
      </c>
      <c r="C1560">
        <f>'BANCO DE DADOS (2)'!A1546</f>
        <v>0</v>
      </c>
      <c r="D1560">
        <f>'BANCO DE DADOS (2)'!D1546</f>
        <v>0</v>
      </c>
      <c r="E1560">
        <f>'BANCO DE DADOS (2)'!E1546</f>
        <v>0</v>
      </c>
      <c r="F1560" s="178">
        <f>'BANCO DE DADOS (2)'!G1546</f>
        <v>0</v>
      </c>
      <c r="G1560">
        <f>'BANCO DE DADOS (2)'!F1546</f>
        <v>0</v>
      </c>
      <c r="H1560">
        <f>'BANCO DE DADOS (2)'!T1546</f>
        <v>0</v>
      </c>
      <c r="I1560">
        <f>'BANCO DE DADOS (2)'!U1546</f>
        <v>0</v>
      </c>
      <c r="J1560">
        <f>'BANCO DE DADOS (2)'!X1546</f>
        <v>0</v>
      </c>
    </row>
    <row r="1561" spans="1:10" x14ac:dyDescent="0.25">
      <c r="A1561">
        <f>'BANCO DE DADOS (2)'!H1547</f>
        <v>0</v>
      </c>
      <c r="B1561">
        <f>'BANCO DE DADOS (2)'!L1547</f>
        <v>0</v>
      </c>
      <c r="C1561">
        <f>'BANCO DE DADOS (2)'!A1547</f>
        <v>0</v>
      </c>
      <c r="D1561">
        <f>'BANCO DE DADOS (2)'!D1547</f>
        <v>0</v>
      </c>
      <c r="E1561">
        <f>'BANCO DE DADOS (2)'!E1547</f>
        <v>0</v>
      </c>
      <c r="F1561" s="178">
        <f>'BANCO DE DADOS (2)'!G1547</f>
        <v>0</v>
      </c>
      <c r="G1561">
        <f>'BANCO DE DADOS (2)'!F1547</f>
        <v>0</v>
      </c>
      <c r="H1561">
        <f>'BANCO DE DADOS (2)'!T1547</f>
        <v>0</v>
      </c>
      <c r="I1561">
        <f>'BANCO DE DADOS (2)'!U1547</f>
        <v>0</v>
      </c>
      <c r="J1561">
        <f>'BANCO DE DADOS (2)'!X1547</f>
        <v>0</v>
      </c>
    </row>
    <row r="1562" spans="1:10" x14ac:dyDescent="0.25">
      <c r="A1562">
        <f>'BANCO DE DADOS (2)'!H1548</f>
        <v>0</v>
      </c>
      <c r="B1562">
        <f>'BANCO DE DADOS (2)'!L1548</f>
        <v>0</v>
      </c>
      <c r="C1562">
        <f>'BANCO DE DADOS (2)'!A1548</f>
        <v>0</v>
      </c>
      <c r="D1562">
        <f>'BANCO DE DADOS (2)'!D1548</f>
        <v>0</v>
      </c>
      <c r="E1562">
        <f>'BANCO DE DADOS (2)'!E1548</f>
        <v>0</v>
      </c>
      <c r="F1562" s="178">
        <f>'BANCO DE DADOS (2)'!G1548</f>
        <v>0</v>
      </c>
      <c r="G1562">
        <f>'BANCO DE DADOS (2)'!F1548</f>
        <v>0</v>
      </c>
      <c r="H1562">
        <f>'BANCO DE DADOS (2)'!T1548</f>
        <v>0</v>
      </c>
      <c r="I1562">
        <f>'BANCO DE DADOS (2)'!U1548</f>
        <v>0</v>
      </c>
      <c r="J1562">
        <f>'BANCO DE DADOS (2)'!X1548</f>
        <v>0</v>
      </c>
    </row>
    <row r="1563" spans="1:10" x14ac:dyDescent="0.25">
      <c r="A1563">
        <f>'BANCO DE DADOS (2)'!H1549</f>
        <v>0</v>
      </c>
      <c r="B1563">
        <f>'BANCO DE DADOS (2)'!L1549</f>
        <v>0</v>
      </c>
      <c r="C1563">
        <f>'BANCO DE DADOS (2)'!A1549</f>
        <v>0</v>
      </c>
      <c r="D1563">
        <f>'BANCO DE DADOS (2)'!D1549</f>
        <v>0</v>
      </c>
      <c r="E1563">
        <f>'BANCO DE DADOS (2)'!E1549</f>
        <v>0</v>
      </c>
      <c r="F1563" s="178">
        <f>'BANCO DE DADOS (2)'!G1549</f>
        <v>0</v>
      </c>
      <c r="G1563">
        <f>'BANCO DE DADOS (2)'!F1549</f>
        <v>0</v>
      </c>
      <c r="H1563">
        <f>'BANCO DE DADOS (2)'!T1549</f>
        <v>0</v>
      </c>
      <c r="I1563">
        <f>'BANCO DE DADOS (2)'!U1549</f>
        <v>0</v>
      </c>
      <c r="J1563">
        <f>'BANCO DE DADOS (2)'!X1549</f>
        <v>0</v>
      </c>
    </row>
    <row r="1564" spans="1:10" x14ac:dyDescent="0.25">
      <c r="A1564">
        <f>'BANCO DE DADOS (2)'!H1550</f>
        <v>0</v>
      </c>
      <c r="B1564">
        <f>'BANCO DE DADOS (2)'!L1550</f>
        <v>0</v>
      </c>
      <c r="C1564">
        <f>'BANCO DE DADOS (2)'!A1550</f>
        <v>0</v>
      </c>
      <c r="D1564">
        <f>'BANCO DE DADOS (2)'!D1550</f>
        <v>0</v>
      </c>
      <c r="E1564">
        <f>'BANCO DE DADOS (2)'!E1550</f>
        <v>0</v>
      </c>
      <c r="F1564" s="178">
        <f>'BANCO DE DADOS (2)'!G1550</f>
        <v>0</v>
      </c>
      <c r="G1564">
        <f>'BANCO DE DADOS (2)'!F1550</f>
        <v>0</v>
      </c>
      <c r="H1564">
        <f>'BANCO DE DADOS (2)'!T1550</f>
        <v>0</v>
      </c>
      <c r="I1564">
        <f>'BANCO DE DADOS (2)'!U1550</f>
        <v>0</v>
      </c>
      <c r="J1564">
        <f>'BANCO DE DADOS (2)'!X1550</f>
        <v>0</v>
      </c>
    </row>
    <row r="1565" spans="1:10" x14ac:dyDescent="0.25">
      <c r="A1565">
        <f>'BANCO DE DADOS (2)'!H1551</f>
        <v>0</v>
      </c>
      <c r="B1565">
        <f>'BANCO DE DADOS (2)'!L1551</f>
        <v>0</v>
      </c>
      <c r="C1565">
        <f>'BANCO DE DADOS (2)'!A1551</f>
        <v>0</v>
      </c>
      <c r="D1565">
        <f>'BANCO DE DADOS (2)'!D1551</f>
        <v>0</v>
      </c>
      <c r="E1565">
        <f>'BANCO DE DADOS (2)'!E1551</f>
        <v>0</v>
      </c>
      <c r="F1565" s="178">
        <f>'BANCO DE DADOS (2)'!G1551</f>
        <v>0</v>
      </c>
      <c r="G1565">
        <f>'BANCO DE DADOS (2)'!F1551</f>
        <v>0</v>
      </c>
      <c r="H1565">
        <f>'BANCO DE DADOS (2)'!T1551</f>
        <v>0</v>
      </c>
      <c r="I1565">
        <f>'BANCO DE DADOS (2)'!U1551</f>
        <v>0</v>
      </c>
      <c r="J1565">
        <f>'BANCO DE DADOS (2)'!X1551</f>
        <v>0</v>
      </c>
    </row>
    <row r="1566" spans="1:10" x14ac:dyDescent="0.25">
      <c r="A1566">
        <f>'BANCO DE DADOS (2)'!H1552</f>
        <v>0</v>
      </c>
      <c r="B1566">
        <f>'BANCO DE DADOS (2)'!L1552</f>
        <v>0</v>
      </c>
      <c r="C1566">
        <f>'BANCO DE DADOS (2)'!A1552</f>
        <v>0</v>
      </c>
      <c r="D1566">
        <f>'BANCO DE DADOS (2)'!D1552</f>
        <v>0</v>
      </c>
      <c r="E1566">
        <f>'BANCO DE DADOS (2)'!E1552</f>
        <v>0</v>
      </c>
      <c r="F1566" s="178">
        <f>'BANCO DE DADOS (2)'!G1552</f>
        <v>0</v>
      </c>
      <c r="G1566">
        <f>'BANCO DE DADOS (2)'!F1552</f>
        <v>0</v>
      </c>
      <c r="H1566">
        <f>'BANCO DE DADOS (2)'!T1552</f>
        <v>0</v>
      </c>
      <c r="I1566">
        <f>'BANCO DE DADOS (2)'!U1552</f>
        <v>0</v>
      </c>
      <c r="J1566">
        <f>'BANCO DE DADOS (2)'!X1552</f>
        <v>0</v>
      </c>
    </row>
    <row r="1567" spans="1:10" x14ac:dyDescent="0.25">
      <c r="A1567">
        <f>'BANCO DE DADOS (2)'!H1553</f>
        <v>0</v>
      </c>
      <c r="B1567">
        <f>'BANCO DE DADOS (2)'!L1553</f>
        <v>0</v>
      </c>
      <c r="C1567">
        <f>'BANCO DE DADOS (2)'!A1553</f>
        <v>0</v>
      </c>
      <c r="D1567">
        <f>'BANCO DE DADOS (2)'!D1553</f>
        <v>0</v>
      </c>
      <c r="E1567">
        <f>'BANCO DE DADOS (2)'!E1553</f>
        <v>0</v>
      </c>
      <c r="F1567" s="178">
        <f>'BANCO DE DADOS (2)'!G1553</f>
        <v>0</v>
      </c>
      <c r="G1567">
        <f>'BANCO DE DADOS (2)'!F1553</f>
        <v>0</v>
      </c>
      <c r="H1567">
        <f>'BANCO DE DADOS (2)'!T1553</f>
        <v>0</v>
      </c>
      <c r="I1567">
        <f>'BANCO DE DADOS (2)'!U1553</f>
        <v>0</v>
      </c>
      <c r="J1567">
        <f>'BANCO DE DADOS (2)'!X1553</f>
        <v>0</v>
      </c>
    </row>
    <row r="1568" spans="1:10" x14ac:dyDescent="0.25">
      <c r="A1568">
        <f>'BANCO DE DADOS (2)'!H1554</f>
        <v>0</v>
      </c>
      <c r="B1568">
        <f>'BANCO DE DADOS (2)'!L1554</f>
        <v>0</v>
      </c>
      <c r="C1568">
        <f>'BANCO DE DADOS (2)'!A1554</f>
        <v>0</v>
      </c>
      <c r="D1568">
        <f>'BANCO DE DADOS (2)'!D1554</f>
        <v>0</v>
      </c>
      <c r="E1568">
        <f>'BANCO DE DADOS (2)'!E1554</f>
        <v>0</v>
      </c>
      <c r="F1568" s="178">
        <f>'BANCO DE DADOS (2)'!G1554</f>
        <v>0</v>
      </c>
      <c r="G1568">
        <f>'BANCO DE DADOS (2)'!F1554</f>
        <v>0</v>
      </c>
      <c r="H1568">
        <f>'BANCO DE DADOS (2)'!T1554</f>
        <v>0</v>
      </c>
      <c r="I1568">
        <f>'BANCO DE DADOS (2)'!U1554</f>
        <v>0</v>
      </c>
      <c r="J1568">
        <f>'BANCO DE DADOS (2)'!X1554</f>
        <v>0</v>
      </c>
    </row>
    <row r="1569" spans="1:10" x14ac:dyDescent="0.25">
      <c r="A1569">
        <f>'BANCO DE DADOS (2)'!H1555</f>
        <v>0</v>
      </c>
      <c r="B1569">
        <f>'BANCO DE DADOS (2)'!L1555</f>
        <v>0</v>
      </c>
      <c r="C1569">
        <f>'BANCO DE DADOS (2)'!A1555</f>
        <v>0</v>
      </c>
      <c r="D1569">
        <f>'BANCO DE DADOS (2)'!D1555</f>
        <v>0</v>
      </c>
      <c r="E1569">
        <f>'BANCO DE DADOS (2)'!E1555</f>
        <v>0</v>
      </c>
      <c r="F1569" s="178">
        <f>'BANCO DE DADOS (2)'!G1555</f>
        <v>0</v>
      </c>
      <c r="G1569">
        <f>'BANCO DE DADOS (2)'!F1555</f>
        <v>0</v>
      </c>
      <c r="H1569">
        <f>'BANCO DE DADOS (2)'!T1555</f>
        <v>0</v>
      </c>
      <c r="I1569">
        <f>'BANCO DE DADOS (2)'!U1555</f>
        <v>0</v>
      </c>
      <c r="J1569">
        <f>'BANCO DE DADOS (2)'!X1555</f>
        <v>0</v>
      </c>
    </row>
    <row r="1570" spans="1:10" x14ac:dyDescent="0.25">
      <c r="A1570">
        <f>'BANCO DE DADOS (2)'!H1556</f>
        <v>0</v>
      </c>
      <c r="B1570">
        <f>'BANCO DE DADOS (2)'!L1556</f>
        <v>0</v>
      </c>
      <c r="C1570">
        <f>'BANCO DE DADOS (2)'!A1556</f>
        <v>0</v>
      </c>
      <c r="D1570">
        <f>'BANCO DE DADOS (2)'!D1556</f>
        <v>0</v>
      </c>
      <c r="E1570">
        <f>'BANCO DE DADOS (2)'!E1556</f>
        <v>0</v>
      </c>
      <c r="F1570" s="178">
        <f>'BANCO DE DADOS (2)'!G1556</f>
        <v>0</v>
      </c>
      <c r="G1570">
        <f>'BANCO DE DADOS (2)'!F1556</f>
        <v>0</v>
      </c>
      <c r="H1570">
        <f>'BANCO DE DADOS (2)'!T1556</f>
        <v>0</v>
      </c>
      <c r="I1570">
        <f>'BANCO DE DADOS (2)'!U1556</f>
        <v>0</v>
      </c>
      <c r="J1570">
        <f>'BANCO DE DADOS (2)'!X1556</f>
        <v>0</v>
      </c>
    </row>
    <row r="1571" spans="1:10" x14ac:dyDescent="0.25">
      <c r="A1571">
        <f>'BANCO DE DADOS (2)'!H1557</f>
        <v>0</v>
      </c>
      <c r="B1571">
        <f>'BANCO DE DADOS (2)'!L1557</f>
        <v>0</v>
      </c>
      <c r="C1571">
        <f>'BANCO DE DADOS (2)'!A1557</f>
        <v>0</v>
      </c>
      <c r="D1571">
        <f>'BANCO DE DADOS (2)'!D1557</f>
        <v>0</v>
      </c>
      <c r="E1571">
        <f>'BANCO DE DADOS (2)'!E1557</f>
        <v>0</v>
      </c>
      <c r="F1571" s="178">
        <f>'BANCO DE DADOS (2)'!G1557</f>
        <v>0</v>
      </c>
      <c r="G1571">
        <f>'BANCO DE DADOS (2)'!F1557</f>
        <v>0</v>
      </c>
      <c r="H1571">
        <f>'BANCO DE DADOS (2)'!T1557</f>
        <v>0</v>
      </c>
      <c r="I1571">
        <f>'BANCO DE DADOS (2)'!U1557</f>
        <v>0</v>
      </c>
      <c r="J1571">
        <f>'BANCO DE DADOS (2)'!X1557</f>
        <v>0</v>
      </c>
    </row>
    <row r="1572" spans="1:10" x14ac:dyDescent="0.25">
      <c r="A1572">
        <f>'BANCO DE DADOS (2)'!H1558</f>
        <v>0</v>
      </c>
      <c r="B1572">
        <f>'BANCO DE DADOS (2)'!L1558</f>
        <v>0</v>
      </c>
      <c r="C1572">
        <f>'BANCO DE DADOS (2)'!A1558</f>
        <v>0</v>
      </c>
      <c r="D1572">
        <f>'BANCO DE DADOS (2)'!D1558</f>
        <v>0</v>
      </c>
      <c r="E1572">
        <f>'BANCO DE DADOS (2)'!E1558</f>
        <v>0</v>
      </c>
      <c r="F1572" s="178">
        <f>'BANCO DE DADOS (2)'!G1558</f>
        <v>0</v>
      </c>
      <c r="G1572">
        <f>'BANCO DE DADOS (2)'!F1558</f>
        <v>0</v>
      </c>
      <c r="H1572">
        <f>'BANCO DE DADOS (2)'!T1558</f>
        <v>0</v>
      </c>
      <c r="I1572">
        <f>'BANCO DE DADOS (2)'!U1558</f>
        <v>0</v>
      </c>
      <c r="J1572">
        <f>'BANCO DE DADOS (2)'!X1558</f>
        <v>0</v>
      </c>
    </row>
    <row r="1573" spans="1:10" x14ac:dyDescent="0.25">
      <c r="A1573">
        <f>'BANCO DE DADOS (2)'!H1559</f>
        <v>0</v>
      </c>
      <c r="B1573">
        <f>'BANCO DE DADOS (2)'!L1559</f>
        <v>0</v>
      </c>
      <c r="C1573">
        <f>'BANCO DE DADOS (2)'!A1559</f>
        <v>0</v>
      </c>
      <c r="D1573">
        <f>'BANCO DE DADOS (2)'!D1559</f>
        <v>0</v>
      </c>
      <c r="E1573">
        <f>'BANCO DE DADOS (2)'!E1559</f>
        <v>0</v>
      </c>
      <c r="F1573" s="178">
        <f>'BANCO DE DADOS (2)'!G1559</f>
        <v>0</v>
      </c>
      <c r="G1573">
        <f>'BANCO DE DADOS (2)'!F1559</f>
        <v>0</v>
      </c>
      <c r="H1573">
        <f>'BANCO DE DADOS (2)'!T1559</f>
        <v>0</v>
      </c>
      <c r="I1573">
        <f>'BANCO DE DADOS (2)'!U1559</f>
        <v>0</v>
      </c>
      <c r="J1573">
        <f>'BANCO DE DADOS (2)'!X1559</f>
        <v>0</v>
      </c>
    </row>
    <row r="1574" spans="1:10" x14ac:dyDescent="0.25">
      <c r="A1574">
        <f>'BANCO DE DADOS (2)'!H1560</f>
        <v>0</v>
      </c>
      <c r="B1574">
        <f>'BANCO DE DADOS (2)'!L1560</f>
        <v>0</v>
      </c>
      <c r="C1574">
        <f>'BANCO DE DADOS (2)'!A1560</f>
        <v>0</v>
      </c>
      <c r="D1574">
        <f>'BANCO DE DADOS (2)'!D1560</f>
        <v>0</v>
      </c>
      <c r="E1574">
        <f>'BANCO DE DADOS (2)'!E1560</f>
        <v>0</v>
      </c>
      <c r="F1574" s="178">
        <f>'BANCO DE DADOS (2)'!G1560</f>
        <v>0</v>
      </c>
      <c r="G1574">
        <f>'BANCO DE DADOS (2)'!F1560</f>
        <v>0</v>
      </c>
      <c r="H1574">
        <f>'BANCO DE DADOS (2)'!T1560</f>
        <v>0</v>
      </c>
      <c r="I1574">
        <f>'BANCO DE DADOS (2)'!U1560</f>
        <v>0</v>
      </c>
      <c r="J1574">
        <f>'BANCO DE DADOS (2)'!X1560</f>
        <v>0</v>
      </c>
    </row>
    <row r="1575" spans="1:10" x14ac:dyDescent="0.25">
      <c r="A1575">
        <f>'BANCO DE DADOS (2)'!H1561</f>
        <v>0</v>
      </c>
      <c r="B1575">
        <f>'BANCO DE DADOS (2)'!L1561</f>
        <v>0</v>
      </c>
      <c r="C1575">
        <f>'BANCO DE DADOS (2)'!A1561</f>
        <v>0</v>
      </c>
      <c r="D1575">
        <f>'BANCO DE DADOS (2)'!D1561</f>
        <v>0</v>
      </c>
      <c r="E1575">
        <f>'BANCO DE DADOS (2)'!E1561</f>
        <v>0</v>
      </c>
      <c r="F1575" s="178">
        <f>'BANCO DE DADOS (2)'!G1561</f>
        <v>0</v>
      </c>
      <c r="G1575">
        <f>'BANCO DE DADOS (2)'!F1561</f>
        <v>0</v>
      </c>
      <c r="H1575">
        <f>'BANCO DE DADOS (2)'!T1561</f>
        <v>0</v>
      </c>
      <c r="I1575">
        <f>'BANCO DE DADOS (2)'!U1561</f>
        <v>0</v>
      </c>
      <c r="J1575">
        <f>'BANCO DE DADOS (2)'!X1561</f>
        <v>0</v>
      </c>
    </row>
    <row r="1576" spans="1:10" x14ac:dyDescent="0.25">
      <c r="A1576">
        <f>'BANCO DE DADOS (2)'!H1562</f>
        <v>0</v>
      </c>
      <c r="B1576">
        <f>'BANCO DE DADOS (2)'!L1562</f>
        <v>0</v>
      </c>
      <c r="C1576">
        <f>'BANCO DE DADOS (2)'!A1562</f>
        <v>0</v>
      </c>
      <c r="D1576">
        <f>'BANCO DE DADOS (2)'!D1562</f>
        <v>0</v>
      </c>
      <c r="E1576">
        <f>'BANCO DE DADOS (2)'!E1562</f>
        <v>0</v>
      </c>
      <c r="F1576" s="178">
        <f>'BANCO DE DADOS (2)'!G1562</f>
        <v>0</v>
      </c>
      <c r="G1576">
        <f>'BANCO DE DADOS (2)'!F1562</f>
        <v>0</v>
      </c>
      <c r="H1576">
        <f>'BANCO DE DADOS (2)'!T1562</f>
        <v>0</v>
      </c>
      <c r="I1576">
        <f>'BANCO DE DADOS (2)'!U1562</f>
        <v>0</v>
      </c>
      <c r="J1576">
        <f>'BANCO DE DADOS (2)'!X1562</f>
        <v>0</v>
      </c>
    </row>
    <row r="1577" spans="1:10" x14ac:dyDescent="0.25">
      <c r="A1577">
        <f>'BANCO DE DADOS (2)'!H1563</f>
        <v>0</v>
      </c>
      <c r="B1577">
        <f>'BANCO DE DADOS (2)'!L1563</f>
        <v>0</v>
      </c>
      <c r="C1577">
        <f>'BANCO DE DADOS (2)'!A1563</f>
        <v>0</v>
      </c>
      <c r="D1577">
        <f>'BANCO DE DADOS (2)'!D1563</f>
        <v>0</v>
      </c>
      <c r="E1577">
        <f>'BANCO DE DADOS (2)'!E1563</f>
        <v>0</v>
      </c>
      <c r="F1577" s="178">
        <f>'BANCO DE DADOS (2)'!G1563</f>
        <v>0</v>
      </c>
      <c r="G1577">
        <f>'BANCO DE DADOS (2)'!F1563</f>
        <v>0</v>
      </c>
      <c r="H1577">
        <f>'BANCO DE DADOS (2)'!T1563</f>
        <v>0</v>
      </c>
      <c r="I1577">
        <f>'BANCO DE DADOS (2)'!U1563</f>
        <v>0</v>
      </c>
      <c r="J1577">
        <f>'BANCO DE DADOS (2)'!X1563</f>
        <v>0</v>
      </c>
    </row>
    <row r="1578" spans="1:10" x14ac:dyDescent="0.25">
      <c r="A1578">
        <f>'BANCO DE DADOS (2)'!H1564</f>
        <v>0</v>
      </c>
      <c r="B1578">
        <f>'BANCO DE DADOS (2)'!L1564</f>
        <v>0</v>
      </c>
      <c r="C1578">
        <f>'BANCO DE DADOS (2)'!A1564</f>
        <v>0</v>
      </c>
      <c r="D1578">
        <f>'BANCO DE DADOS (2)'!D1564</f>
        <v>0</v>
      </c>
      <c r="E1578">
        <f>'BANCO DE DADOS (2)'!E1564</f>
        <v>0</v>
      </c>
      <c r="F1578" s="178">
        <f>'BANCO DE DADOS (2)'!G1564</f>
        <v>0</v>
      </c>
      <c r="G1578">
        <f>'BANCO DE DADOS (2)'!F1564</f>
        <v>0</v>
      </c>
      <c r="H1578">
        <f>'BANCO DE DADOS (2)'!T1564</f>
        <v>0</v>
      </c>
      <c r="I1578">
        <f>'BANCO DE DADOS (2)'!U1564</f>
        <v>0</v>
      </c>
      <c r="J1578">
        <f>'BANCO DE DADOS (2)'!X1564</f>
        <v>0</v>
      </c>
    </row>
    <row r="1579" spans="1:10" x14ac:dyDescent="0.25">
      <c r="A1579">
        <f>'BANCO DE DADOS (2)'!H1565</f>
        <v>0</v>
      </c>
      <c r="B1579">
        <f>'BANCO DE DADOS (2)'!L1565</f>
        <v>0</v>
      </c>
      <c r="C1579">
        <f>'BANCO DE DADOS (2)'!A1565</f>
        <v>0</v>
      </c>
      <c r="D1579">
        <f>'BANCO DE DADOS (2)'!D1565</f>
        <v>0</v>
      </c>
      <c r="E1579">
        <f>'BANCO DE DADOS (2)'!E1565</f>
        <v>0</v>
      </c>
      <c r="F1579" s="178">
        <f>'BANCO DE DADOS (2)'!G1565</f>
        <v>0</v>
      </c>
      <c r="G1579">
        <f>'BANCO DE DADOS (2)'!F1565</f>
        <v>0</v>
      </c>
      <c r="H1579">
        <f>'BANCO DE DADOS (2)'!T1565</f>
        <v>0</v>
      </c>
      <c r="I1579">
        <f>'BANCO DE DADOS (2)'!U1565</f>
        <v>0</v>
      </c>
      <c r="J1579">
        <f>'BANCO DE DADOS (2)'!X1565</f>
        <v>0</v>
      </c>
    </row>
    <row r="1580" spans="1:10" x14ac:dyDescent="0.25">
      <c r="A1580">
        <f>'BANCO DE DADOS (2)'!H1566</f>
        <v>0</v>
      </c>
      <c r="B1580">
        <f>'BANCO DE DADOS (2)'!L1566</f>
        <v>0</v>
      </c>
      <c r="C1580">
        <f>'BANCO DE DADOS (2)'!A1566</f>
        <v>0</v>
      </c>
      <c r="D1580">
        <f>'BANCO DE DADOS (2)'!D1566</f>
        <v>0</v>
      </c>
      <c r="E1580">
        <f>'BANCO DE DADOS (2)'!E1566</f>
        <v>0</v>
      </c>
      <c r="F1580" s="178">
        <f>'BANCO DE DADOS (2)'!G1566</f>
        <v>0</v>
      </c>
      <c r="G1580">
        <f>'BANCO DE DADOS (2)'!F1566</f>
        <v>0</v>
      </c>
      <c r="H1580">
        <f>'BANCO DE DADOS (2)'!T1566</f>
        <v>0</v>
      </c>
      <c r="I1580">
        <f>'BANCO DE DADOS (2)'!U1566</f>
        <v>0</v>
      </c>
      <c r="J1580">
        <f>'BANCO DE DADOS (2)'!X1566</f>
        <v>0</v>
      </c>
    </row>
    <row r="1581" spans="1:10" x14ac:dyDescent="0.25">
      <c r="A1581">
        <f>'BANCO DE DADOS (2)'!H1567</f>
        <v>0</v>
      </c>
      <c r="B1581">
        <f>'BANCO DE DADOS (2)'!L1567</f>
        <v>0</v>
      </c>
      <c r="C1581">
        <f>'BANCO DE DADOS (2)'!A1567</f>
        <v>0</v>
      </c>
      <c r="D1581">
        <f>'BANCO DE DADOS (2)'!D1567</f>
        <v>0</v>
      </c>
      <c r="E1581">
        <f>'BANCO DE DADOS (2)'!E1567</f>
        <v>0</v>
      </c>
      <c r="F1581" s="178">
        <f>'BANCO DE DADOS (2)'!G1567</f>
        <v>0</v>
      </c>
      <c r="G1581">
        <f>'BANCO DE DADOS (2)'!F1567</f>
        <v>0</v>
      </c>
      <c r="H1581">
        <f>'BANCO DE DADOS (2)'!T1567</f>
        <v>0</v>
      </c>
      <c r="I1581">
        <f>'BANCO DE DADOS (2)'!U1567</f>
        <v>0</v>
      </c>
      <c r="J1581">
        <f>'BANCO DE DADOS (2)'!X1567</f>
        <v>0</v>
      </c>
    </row>
    <row r="1582" spans="1:10" x14ac:dyDescent="0.25">
      <c r="A1582">
        <f>'BANCO DE DADOS (2)'!H1568</f>
        <v>0</v>
      </c>
      <c r="B1582">
        <f>'BANCO DE DADOS (2)'!L1568</f>
        <v>0</v>
      </c>
      <c r="C1582">
        <f>'BANCO DE DADOS (2)'!A1568</f>
        <v>0</v>
      </c>
      <c r="D1582">
        <f>'BANCO DE DADOS (2)'!D1568</f>
        <v>0</v>
      </c>
      <c r="E1582">
        <f>'BANCO DE DADOS (2)'!E1568</f>
        <v>0</v>
      </c>
      <c r="F1582" s="178">
        <f>'BANCO DE DADOS (2)'!G1568</f>
        <v>0</v>
      </c>
      <c r="G1582">
        <f>'BANCO DE DADOS (2)'!F1568</f>
        <v>0</v>
      </c>
      <c r="H1582">
        <f>'BANCO DE DADOS (2)'!T1568</f>
        <v>0</v>
      </c>
      <c r="I1582">
        <f>'BANCO DE DADOS (2)'!U1568</f>
        <v>0</v>
      </c>
      <c r="J1582">
        <f>'BANCO DE DADOS (2)'!X1568</f>
        <v>0</v>
      </c>
    </row>
    <row r="1583" spans="1:10" x14ac:dyDescent="0.25">
      <c r="A1583">
        <f>'BANCO DE DADOS (2)'!H1569</f>
        <v>0</v>
      </c>
      <c r="B1583">
        <f>'BANCO DE DADOS (2)'!L1569</f>
        <v>0</v>
      </c>
      <c r="C1583">
        <f>'BANCO DE DADOS (2)'!A1569</f>
        <v>0</v>
      </c>
      <c r="D1583">
        <f>'BANCO DE DADOS (2)'!D1569</f>
        <v>0</v>
      </c>
      <c r="E1583">
        <f>'BANCO DE DADOS (2)'!E1569</f>
        <v>0</v>
      </c>
      <c r="F1583" s="178">
        <f>'BANCO DE DADOS (2)'!G1569</f>
        <v>0</v>
      </c>
      <c r="G1583">
        <f>'BANCO DE DADOS (2)'!F1569</f>
        <v>0</v>
      </c>
      <c r="H1583">
        <f>'BANCO DE DADOS (2)'!T1569</f>
        <v>0</v>
      </c>
      <c r="I1583">
        <f>'BANCO DE DADOS (2)'!U1569</f>
        <v>0</v>
      </c>
      <c r="J1583">
        <f>'BANCO DE DADOS (2)'!X1569</f>
        <v>0</v>
      </c>
    </row>
    <row r="1584" spans="1:10" x14ac:dyDescent="0.25">
      <c r="A1584">
        <f>'BANCO DE DADOS (2)'!H1570</f>
        <v>0</v>
      </c>
      <c r="B1584">
        <f>'BANCO DE DADOS (2)'!L1570</f>
        <v>0</v>
      </c>
      <c r="C1584">
        <f>'BANCO DE DADOS (2)'!A1570</f>
        <v>0</v>
      </c>
      <c r="D1584">
        <f>'BANCO DE DADOS (2)'!D1570</f>
        <v>0</v>
      </c>
      <c r="E1584">
        <f>'BANCO DE DADOS (2)'!E1570</f>
        <v>0</v>
      </c>
      <c r="F1584" s="178">
        <f>'BANCO DE DADOS (2)'!G1570</f>
        <v>0</v>
      </c>
      <c r="G1584">
        <f>'BANCO DE DADOS (2)'!F1570</f>
        <v>0</v>
      </c>
      <c r="H1584">
        <f>'BANCO DE DADOS (2)'!T1570</f>
        <v>0</v>
      </c>
      <c r="I1584">
        <f>'BANCO DE DADOS (2)'!U1570</f>
        <v>0</v>
      </c>
      <c r="J1584">
        <f>'BANCO DE DADOS (2)'!X1570</f>
        <v>0</v>
      </c>
    </row>
    <row r="1585" spans="1:10" x14ac:dyDescent="0.25">
      <c r="A1585">
        <f>'BANCO DE DADOS (2)'!H1571</f>
        <v>0</v>
      </c>
      <c r="B1585">
        <f>'BANCO DE DADOS (2)'!L1571</f>
        <v>0</v>
      </c>
      <c r="C1585">
        <f>'BANCO DE DADOS (2)'!A1571</f>
        <v>0</v>
      </c>
      <c r="D1585">
        <f>'BANCO DE DADOS (2)'!D1571</f>
        <v>0</v>
      </c>
      <c r="E1585">
        <f>'BANCO DE DADOS (2)'!E1571</f>
        <v>0</v>
      </c>
      <c r="F1585" s="178">
        <f>'BANCO DE DADOS (2)'!G1571</f>
        <v>0</v>
      </c>
      <c r="G1585">
        <f>'BANCO DE DADOS (2)'!F1571</f>
        <v>0</v>
      </c>
      <c r="H1585">
        <f>'BANCO DE DADOS (2)'!T1571</f>
        <v>0</v>
      </c>
      <c r="I1585">
        <f>'BANCO DE DADOS (2)'!U1571</f>
        <v>0</v>
      </c>
      <c r="J1585">
        <f>'BANCO DE DADOS (2)'!X1571</f>
        <v>0</v>
      </c>
    </row>
    <row r="1586" spans="1:10" x14ac:dyDescent="0.25">
      <c r="A1586">
        <f>'BANCO DE DADOS (2)'!H1572</f>
        <v>0</v>
      </c>
      <c r="B1586">
        <f>'BANCO DE DADOS (2)'!L1572</f>
        <v>0</v>
      </c>
      <c r="C1586">
        <f>'BANCO DE DADOS (2)'!A1572</f>
        <v>0</v>
      </c>
      <c r="D1586">
        <f>'BANCO DE DADOS (2)'!D1572</f>
        <v>0</v>
      </c>
      <c r="E1586">
        <f>'BANCO DE DADOS (2)'!E1572</f>
        <v>0</v>
      </c>
      <c r="F1586" s="178">
        <f>'BANCO DE DADOS (2)'!G1572</f>
        <v>0</v>
      </c>
      <c r="G1586">
        <f>'BANCO DE DADOS (2)'!F1572</f>
        <v>0</v>
      </c>
      <c r="H1586">
        <f>'BANCO DE DADOS (2)'!T1572</f>
        <v>0</v>
      </c>
      <c r="I1586">
        <f>'BANCO DE DADOS (2)'!U1572</f>
        <v>0</v>
      </c>
      <c r="J1586">
        <f>'BANCO DE DADOS (2)'!X1572</f>
        <v>0</v>
      </c>
    </row>
    <row r="1587" spans="1:10" x14ac:dyDescent="0.25">
      <c r="A1587">
        <f>'BANCO DE DADOS (2)'!H1573</f>
        <v>0</v>
      </c>
      <c r="B1587">
        <f>'BANCO DE DADOS (2)'!L1573</f>
        <v>0</v>
      </c>
      <c r="C1587">
        <f>'BANCO DE DADOS (2)'!A1573</f>
        <v>0</v>
      </c>
      <c r="D1587">
        <f>'BANCO DE DADOS (2)'!D1573</f>
        <v>0</v>
      </c>
      <c r="E1587">
        <f>'BANCO DE DADOS (2)'!E1573</f>
        <v>0</v>
      </c>
      <c r="F1587" s="178">
        <f>'BANCO DE DADOS (2)'!G1573</f>
        <v>0</v>
      </c>
      <c r="G1587">
        <f>'BANCO DE DADOS (2)'!F1573</f>
        <v>0</v>
      </c>
      <c r="H1587">
        <f>'BANCO DE DADOS (2)'!T1573</f>
        <v>0</v>
      </c>
      <c r="I1587">
        <f>'BANCO DE DADOS (2)'!U1573</f>
        <v>0</v>
      </c>
      <c r="J1587">
        <f>'BANCO DE DADOS (2)'!X1573</f>
        <v>0</v>
      </c>
    </row>
    <row r="1588" spans="1:10" x14ac:dyDescent="0.25">
      <c r="A1588">
        <f>'BANCO DE DADOS (2)'!H1574</f>
        <v>0</v>
      </c>
      <c r="B1588">
        <f>'BANCO DE DADOS (2)'!L1574</f>
        <v>0</v>
      </c>
      <c r="C1588">
        <f>'BANCO DE DADOS (2)'!A1574</f>
        <v>0</v>
      </c>
      <c r="D1588">
        <f>'BANCO DE DADOS (2)'!D1574</f>
        <v>0</v>
      </c>
      <c r="E1588">
        <f>'BANCO DE DADOS (2)'!E1574</f>
        <v>0</v>
      </c>
      <c r="F1588" s="178">
        <f>'BANCO DE DADOS (2)'!G1574</f>
        <v>0</v>
      </c>
      <c r="G1588">
        <f>'BANCO DE DADOS (2)'!F1574</f>
        <v>0</v>
      </c>
      <c r="H1588">
        <f>'BANCO DE DADOS (2)'!T1574</f>
        <v>0</v>
      </c>
      <c r="I1588">
        <f>'BANCO DE DADOS (2)'!U1574</f>
        <v>0</v>
      </c>
      <c r="J1588">
        <f>'BANCO DE DADOS (2)'!X1574</f>
        <v>0</v>
      </c>
    </row>
    <row r="1589" spans="1:10" x14ac:dyDescent="0.25">
      <c r="A1589">
        <f>'BANCO DE DADOS (2)'!H1575</f>
        <v>0</v>
      </c>
      <c r="B1589">
        <f>'BANCO DE DADOS (2)'!L1575</f>
        <v>0</v>
      </c>
      <c r="C1589">
        <f>'BANCO DE DADOS (2)'!A1575</f>
        <v>0</v>
      </c>
      <c r="D1589">
        <f>'BANCO DE DADOS (2)'!D1575</f>
        <v>0</v>
      </c>
      <c r="E1589">
        <f>'BANCO DE DADOS (2)'!E1575</f>
        <v>0</v>
      </c>
      <c r="F1589" s="178">
        <f>'BANCO DE DADOS (2)'!G1575</f>
        <v>0</v>
      </c>
      <c r="G1589">
        <f>'BANCO DE DADOS (2)'!F1575</f>
        <v>0</v>
      </c>
      <c r="H1589">
        <f>'BANCO DE DADOS (2)'!T1575</f>
        <v>0</v>
      </c>
      <c r="I1589">
        <f>'BANCO DE DADOS (2)'!U1575</f>
        <v>0</v>
      </c>
      <c r="J1589">
        <f>'BANCO DE DADOS (2)'!X1575</f>
        <v>0</v>
      </c>
    </row>
    <row r="1590" spans="1:10" x14ac:dyDescent="0.25">
      <c r="A1590">
        <f>'BANCO DE DADOS (2)'!H1576</f>
        <v>0</v>
      </c>
      <c r="B1590">
        <f>'BANCO DE DADOS (2)'!L1576</f>
        <v>0</v>
      </c>
      <c r="C1590">
        <f>'BANCO DE DADOS (2)'!A1576</f>
        <v>0</v>
      </c>
      <c r="D1590">
        <f>'BANCO DE DADOS (2)'!D1576</f>
        <v>0</v>
      </c>
      <c r="E1590">
        <f>'BANCO DE DADOS (2)'!E1576</f>
        <v>0</v>
      </c>
      <c r="F1590" s="178">
        <f>'BANCO DE DADOS (2)'!G1576</f>
        <v>0</v>
      </c>
      <c r="G1590">
        <f>'BANCO DE DADOS (2)'!F1576</f>
        <v>0</v>
      </c>
      <c r="H1590">
        <f>'BANCO DE DADOS (2)'!T1576</f>
        <v>0</v>
      </c>
      <c r="I1590">
        <f>'BANCO DE DADOS (2)'!U1576</f>
        <v>0</v>
      </c>
      <c r="J1590">
        <f>'BANCO DE DADOS (2)'!X1576</f>
        <v>0</v>
      </c>
    </row>
    <row r="1591" spans="1:10" x14ac:dyDescent="0.25">
      <c r="A1591">
        <f>'BANCO DE DADOS (2)'!H1577</f>
        <v>0</v>
      </c>
      <c r="B1591">
        <f>'BANCO DE DADOS (2)'!L1577</f>
        <v>0</v>
      </c>
      <c r="C1591">
        <f>'BANCO DE DADOS (2)'!A1577</f>
        <v>0</v>
      </c>
      <c r="D1591">
        <f>'BANCO DE DADOS (2)'!D1577</f>
        <v>0</v>
      </c>
      <c r="E1591">
        <f>'BANCO DE DADOS (2)'!E1577</f>
        <v>0</v>
      </c>
      <c r="F1591" s="178">
        <f>'BANCO DE DADOS (2)'!G1577</f>
        <v>0</v>
      </c>
      <c r="G1591">
        <f>'BANCO DE DADOS (2)'!F1577</f>
        <v>0</v>
      </c>
      <c r="H1591">
        <f>'BANCO DE DADOS (2)'!T1577</f>
        <v>0</v>
      </c>
      <c r="I1591">
        <f>'BANCO DE DADOS (2)'!U1577</f>
        <v>0</v>
      </c>
      <c r="J1591">
        <f>'BANCO DE DADOS (2)'!X1577</f>
        <v>0</v>
      </c>
    </row>
    <row r="1592" spans="1:10" x14ac:dyDescent="0.25">
      <c r="A1592">
        <f>'BANCO DE DADOS (2)'!H1578</f>
        <v>0</v>
      </c>
      <c r="B1592">
        <f>'BANCO DE DADOS (2)'!L1578</f>
        <v>0</v>
      </c>
      <c r="C1592">
        <f>'BANCO DE DADOS (2)'!A1578</f>
        <v>0</v>
      </c>
      <c r="D1592">
        <f>'BANCO DE DADOS (2)'!D1578</f>
        <v>0</v>
      </c>
      <c r="E1592">
        <f>'BANCO DE DADOS (2)'!E1578</f>
        <v>0</v>
      </c>
      <c r="F1592" s="178">
        <f>'BANCO DE DADOS (2)'!G1578</f>
        <v>0</v>
      </c>
      <c r="G1592">
        <f>'BANCO DE DADOS (2)'!F1578</f>
        <v>0</v>
      </c>
      <c r="H1592">
        <f>'BANCO DE DADOS (2)'!T1578</f>
        <v>0</v>
      </c>
      <c r="I1592">
        <f>'BANCO DE DADOS (2)'!U1578</f>
        <v>0</v>
      </c>
      <c r="J1592">
        <f>'BANCO DE DADOS (2)'!X1578</f>
        <v>0</v>
      </c>
    </row>
    <row r="1593" spans="1:10" x14ac:dyDescent="0.25">
      <c r="A1593">
        <f>'BANCO DE DADOS (2)'!H1579</f>
        <v>0</v>
      </c>
      <c r="B1593">
        <f>'BANCO DE DADOS (2)'!L1579</f>
        <v>0</v>
      </c>
      <c r="C1593">
        <f>'BANCO DE DADOS (2)'!A1579</f>
        <v>0</v>
      </c>
      <c r="D1593">
        <f>'BANCO DE DADOS (2)'!D1579</f>
        <v>0</v>
      </c>
      <c r="E1593">
        <f>'BANCO DE DADOS (2)'!E1579</f>
        <v>0</v>
      </c>
      <c r="F1593" s="178">
        <f>'BANCO DE DADOS (2)'!G1579</f>
        <v>0</v>
      </c>
      <c r="G1593">
        <f>'BANCO DE DADOS (2)'!F1579</f>
        <v>0</v>
      </c>
      <c r="H1593">
        <f>'BANCO DE DADOS (2)'!T1579</f>
        <v>0</v>
      </c>
      <c r="I1593">
        <f>'BANCO DE DADOS (2)'!U1579</f>
        <v>0</v>
      </c>
      <c r="J1593">
        <f>'BANCO DE DADOS (2)'!X1579</f>
        <v>0</v>
      </c>
    </row>
    <row r="1594" spans="1:10" x14ac:dyDescent="0.25">
      <c r="A1594">
        <f>'BANCO DE DADOS (2)'!H1580</f>
        <v>0</v>
      </c>
      <c r="B1594">
        <f>'BANCO DE DADOS (2)'!L1580</f>
        <v>0</v>
      </c>
      <c r="C1594">
        <f>'BANCO DE DADOS (2)'!A1580</f>
        <v>0</v>
      </c>
      <c r="D1594">
        <f>'BANCO DE DADOS (2)'!D1580</f>
        <v>0</v>
      </c>
      <c r="E1594">
        <f>'BANCO DE DADOS (2)'!E1580</f>
        <v>0</v>
      </c>
      <c r="F1594" s="178">
        <f>'BANCO DE DADOS (2)'!G1580</f>
        <v>0</v>
      </c>
      <c r="G1594">
        <f>'BANCO DE DADOS (2)'!F1580</f>
        <v>0</v>
      </c>
      <c r="H1594">
        <f>'BANCO DE DADOS (2)'!T1580</f>
        <v>0</v>
      </c>
      <c r="I1594">
        <f>'BANCO DE DADOS (2)'!U1580</f>
        <v>0</v>
      </c>
      <c r="J1594">
        <f>'BANCO DE DADOS (2)'!X1580</f>
        <v>0</v>
      </c>
    </row>
    <row r="1595" spans="1:10" x14ac:dyDescent="0.25">
      <c r="A1595">
        <f>'BANCO DE DADOS (2)'!H1581</f>
        <v>0</v>
      </c>
      <c r="B1595">
        <f>'BANCO DE DADOS (2)'!L1581</f>
        <v>0</v>
      </c>
      <c r="C1595">
        <f>'BANCO DE DADOS (2)'!A1581</f>
        <v>0</v>
      </c>
      <c r="D1595">
        <f>'BANCO DE DADOS (2)'!D1581</f>
        <v>0</v>
      </c>
      <c r="E1595">
        <f>'BANCO DE DADOS (2)'!E1581</f>
        <v>0</v>
      </c>
      <c r="F1595" s="178">
        <f>'BANCO DE DADOS (2)'!G1581</f>
        <v>0</v>
      </c>
      <c r="G1595">
        <f>'BANCO DE DADOS (2)'!F1581</f>
        <v>0</v>
      </c>
      <c r="H1595">
        <f>'BANCO DE DADOS (2)'!T1581</f>
        <v>0</v>
      </c>
      <c r="I1595">
        <f>'BANCO DE DADOS (2)'!U1581</f>
        <v>0</v>
      </c>
      <c r="J1595">
        <f>'BANCO DE DADOS (2)'!X1581</f>
        <v>0</v>
      </c>
    </row>
    <row r="1596" spans="1:10" x14ac:dyDescent="0.25">
      <c r="A1596">
        <f>'BANCO DE DADOS (2)'!H1582</f>
        <v>0</v>
      </c>
      <c r="B1596">
        <f>'BANCO DE DADOS (2)'!L1582</f>
        <v>0</v>
      </c>
      <c r="C1596">
        <f>'BANCO DE DADOS (2)'!A1582</f>
        <v>0</v>
      </c>
      <c r="D1596">
        <f>'BANCO DE DADOS (2)'!D1582</f>
        <v>0</v>
      </c>
      <c r="E1596">
        <f>'BANCO DE DADOS (2)'!E1582</f>
        <v>0</v>
      </c>
      <c r="F1596" s="178">
        <f>'BANCO DE DADOS (2)'!G1582</f>
        <v>0</v>
      </c>
      <c r="G1596">
        <f>'BANCO DE DADOS (2)'!F1582</f>
        <v>0</v>
      </c>
      <c r="H1596">
        <f>'BANCO DE DADOS (2)'!T1582</f>
        <v>0</v>
      </c>
      <c r="I1596">
        <f>'BANCO DE DADOS (2)'!U1582</f>
        <v>0</v>
      </c>
      <c r="J1596">
        <f>'BANCO DE DADOS (2)'!X1582</f>
        <v>0</v>
      </c>
    </row>
    <row r="1597" spans="1:10" x14ac:dyDescent="0.25">
      <c r="A1597">
        <f>'BANCO DE DADOS (2)'!H1583</f>
        <v>0</v>
      </c>
      <c r="B1597">
        <f>'BANCO DE DADOS (2)'!L1583</f>
        <v>0</v>
      </c>
      <c r="C1597">
        <f>'BANCO DE DADOS (2)'!A1583</f>
        <v>0</v>
      </c>
      <c r="D1597">
        <f>'BANCO DE DADOS (2)'!D1583</f>
        <v>0</v>
      </c>
      <c r="E1597">
        <f>'BANCO DE DADOS (2)'!E1583</f>
        <v>0</v>
      </c>
      <c r="F1597" s="178">
        <f>'BANCO DE DADOS (2)'!G1583</f>
        <v>0</v>
      </c>
      <c r="G1597">
        <f>'BANCO DE DADOS (2)'!F1583</f>
        <v>0</v>
      </c>
      <c r="H1597">
        <f>'BANCO DE DADOS (2)'!T1583</f>
        <v>0</v>
      </c>
      <c r="I1597">
        <f>'BANCO DE DADOS (2)'!U1583</f>
        <v>0</v>
      </c>
      <c r="J1597">
        <f>'BANCO DE DADOS (2)'!X1583</f>
        <v>0</v>
      </c>
    </row>
    <row r="1598" spans="1:10" x14ac:dyDescent="0.25">
      <c r="A1598">
        <f>'BANCO DE DADOS (2)'!H1584</f>
        <v>0</v>
      </c>
      <c r="B1598">
        <f>'BANCO DE DADOS (2)'!L1584</f>
        <v>0</v>
      </c>
      <c r="C1598">
        <f>'BANCO DE DADOS (2)'!A1584</f>
        <v>0</v>
      </c>
      <c r="D1598">
        <f>'BANCO DE DADOS (2)'!D1584</f>
        <v>0</v>
      </c>
      <c r="E1598">
        <f>'BANCO DE DADOS (2)'!E1584</f>
        <v>0</v>
      </c>
      <c r="F1598" s="178">
        <f>'BANCO DE DADOS (2)'!G1584</f>
        <v>0</v>
      </c>
      <c r="G1598">
        <f>'BANCO DE DADOS (2)'!F1584</f>
        <v>0</v>
      </c>
      <c r="H1598">
        <f>'BANCO DE DADOS (2)'!T1584</f>
        <v>0</v>
      </c>
      <c r="I1598">
        <f>'BANCO DE DADOS (2)'!U1584</f>
        <v>0</v>
      </c>
      <c r="J1598">
        <f>'BANCO DE DADOS (2)'!X1584</f>
        <v>0</v>
      </c>
    </row>
    <row r="1599" spans="1:10" x14ac:dyDescent="0.25">
      <c r="A1599">
        <f>'BANCO DE DADOS (2)'!H1585</f>
        <v>0</v>
      </c>
      <c r="B1599">
        <f>'BANCO DE DADOS (2)'!L1585</f>
        <v>0</v>
      </c>
      <c r="C1599">
        <f>'BANCO DE DADOS (2)'!A1585</f>
        <v>0</v>
      </c>
      <c r="D1599">
        <f>'BANCO DE DADOS (2)'!D1585</f>
        <v>0</v>
      </c>
      <c r="E1599">
        <f>'BANCO DE DADOS (2)'!E1585</f>
        <v>0</v>
      </c>
      <c r="F1599" s="178">
        <f>'BANCO DE DADOS (2)'!G1585</f>
        <v>0</v>
      </c>
      <c r="G1599">
        <f>'BANCO DE DADOS (2)'!F1585</f>
        <v>0</v>
      </c>
      <c r="H1599">
        <f>'BANCO DE DADOS (2)'!T1585</f>
        <v>0</v>
      </c>
      <c r="I1599">
        <f>'BANCO DE DADOS (2)'!U1585</f>
        <v>0</v>
      </c>
      <c r="J1599">
        <f>'BANCO DE DADOS (2)'!X1585</f>
        <v>0</v>
      </c>
    </row>
    <row r="1600" spans="1:10" x14ac:dyDescent="0.25">
      <c r="A1600">
        <f>'BANCO DE DADOS (2)'!H1586</f>
        <v>0</v>
      </c>
      <c r="B1600">
        <f>'BANCO DE DADOS (2)'!L1586</f>
        <v>0</v>
      </c>
      <c r="C1600">
        <f>'BANCO DE DADOS (2)'!A1586</f>
        <v>0</v>
      </c>
      <c r="D1600">
        <f>'BANCO DE DADOS (2)'!D1586</f>
        <v>0</v>
      </c>
      <c r="E1600">
        <f>'BANCO DE DADOS (2)'!E1586</f>
        <v>0</v>
      </c>
      <c r="F1600" s="178">
        <f>'BANCO DE DADOS (2)'!G1586</f>
        <v>0</v>
      </c>
      <c r="G1600">
        <f>'BANCO DE DADOS (2)'!F1586</f>
        <v>0</v>
      </c>
      <c r="H1600">
        <f>'BANCO DE DADOS (2)'!T1586</f>
        <v>0</v>
      </c>
      <c r="I1600">
        <f>'BANCO DE DADOS (2)'!U1586</f>
        <v>0</v>
      </c>
      <c r="J1600">
        <f>'BANCO DE DADOS (2)'!X1586</f>
        <v>0</v>
      </c>
    </row>
    <row r="1601" spans="1:10" x14ac:dyDescent="0.25">
      <c r="A1601">
        <f>'BANCO DE DADOS (2)'!H1587</f>
        <v>0</v>
      </c>
      <c r="B1601">
        <f>'BANCO DE DADOS (2)'!L1587</f>
        <v>0</v>
      </c>
      <c r="C1601">
        <f>'BANCO DE DADOS (2)'!A1587</f>
        <v>0</v>
      </c>
      <c r="D1601">
        <f>'BANCO DE DADOS (2)'!D1587</f>
        <v>0</v>
      </c>
      <c r="E1601">
        <f>'BANCO DE DADOS (2)'!E1587</f>
        <v>0</v>
      </c>
      <c r="F1601" s="178">
        <f>'BANCO DE DADOS (2)'!G1587</f>
        <v>0</v>
      </c>
      <c r="G1601">
        <f>'BANCO DE DADOS (2)'!F1587</f>
        <v>0</v>
      </c>
      <c r="H1601">
        <f>'BANCO DE DADOS (2)'!T1587</f>
        <v>0</v>
      </c>
      <c r="I1601">
        <f>'BANCO DE DADOS (2)'!U1587</f>
        <v>0</v>
      </c>
      <c r="J1601">
        <f>'BANCO DE DADOS (2)'!X1587</f>
        <v>0</v>
      </c>
    </row>
    <row r="1602" spans="1:10" x14ac:dyDescent="0.25">
      <c r="A1602">
        <f>'BANCO DE DADOS (2)'!H1588</f>
        <v>0</v>
      </c>
      <c r="B1602">
        <f>'BANCO DE DADOS (2)'!L1588</f>
        <v>0</v>
      </c>
      <c r="C1602">
        <f>'BANCO DE DADOS (2)'!A1588</f>
        <v>0</v>
      </c>
      <c r="D1602">
        <f>'BANCO DE DADOS (2)'!D1588</f>
        <v>0</v>
      </c>
      <c r="E1602">
        <f>'BANCO DE DADOS (2)'!E1588</f>
        <v>0</v>
      </c>
      <c r="F1602" s="178">
        <f>'BANCO DE DADOS (2)'!G1588</f>
        <v>0</v>
      </c>
      <c r="G1602">
        <f>'BANCO DE DADOS (2)'!F1588</f>
        <v>0</v>
      </c>
      <c r="H1602">
        <f>'BANCO DE DADOS (2)'!T1588</f>
        <v>0</v>
      </c>
      <c r="I1602">
        <f>'BANCO DE DADOS (2)'!U1588</f>
        <v>0</v>
      </c>
      <c r="J1602">
        <f>'BANCO DE DADOS (2)'!X1588</f>
        <v>0</v>
      </c>
    </row>
    <row r="1603" spans="1:10" x14ac:dyDescent="0.25">
      <c r="A1603">
        <f>'BANCO DE DADOS (2)'!H1589</f>
        <v>0</v>
      </c>
      <c r="B1603">
        <f>'BANCO DE DADOS (2)'!L1589</f>
        <v>0</v>
      </c>
      <c r="C1603">
        <f>'BANCO DE DADOS (2)'!A1589</f>
        <v>0</v>
      </c>
      <c r="D1603">
        <f>'BANCO DE DADOS (2)'!D1589</f>
        <v>0</v>
      </c>
      <c r="E1603">
        <f>'BANCO DE DADOS (2)'!E1589</f>
        <v>0</v>
      </c>
      <c r="F1603" s="178">
        <f>'BANCO DE DADOS (2)'!G1589</f>
        <v>0</v>
      </c>
      <c r="G1603">
        <f>'BANCO DE DADOS (2)'!F1589</f>
        <v>0</v>
      </c>
      <c r="H1603">
        <f>'BANCO DE DADOS (2)'!T1589</f>
        <v>0</v>
      </c>
      <c r="I1603">
        <f>'BANCO DE DADOS (2)'!U1589</f>
        <v>0</v>
      </c>
      <c r="J1603">
        <f>'BANCO DE DADOS (2)'!X1589</f>
        <v>0</v>
      </c>
    </row>
    <row r="1604" spans="1:10" x14ac:dyDescent="0.25">
      <c r="A1604">
        <f>'BANCO DE DADOS (2)'!H1590</f>
        <v>0</v>
      </c>
      <c r="B1604">
        <f>'BANCO DE DADOS (2)'!L1590</f>
        <v>0</v>
      </c>
      <c r="C1604">
        <f>'BANCO DE DADOS (2)'!A1590</f>
        <v>0</v>
      </c>
      <c r="D1604">
        <f>'BANCO DE DADOS (2)'!D1590</f>
        <v>0</v>
      </c>
      <c r="E1604">
        <f>'BANCO DE DADOS (2)'!E1590</f>
        <v>0</v>
      </c>
      <c r="F1604" s="178">
        <f>'BANCO DE DADOS (2)'!G1590</f>
        <v>0</v>
      </c>
      <c r="G1604">
        <f>'BANCO DE DADOS (2)'!F1590</f>
        <v>0</v>
      </c>
      <c r="H1604">
        <f>'BANCO DE DADOS (2)'!T1590</f>
        <v>0</v>
      </c>
      <c r="I1604">
        <f>'BANCO DE DADOS (2)'!U1590</f>
        <v>0</v>
      </c>
      <c r="J1604">
        <f>'BANCO DE DADOS (2)'!X1590</f>
        <v>0</v>
      </c>
    </row>
    <row r="1605" spans="1:10" x14ac:dyDescent="0.25">
      <c r="A1605">
        <f>'BANCO DE DADOS (2)'!H1591</f>
        <v>0</v>
      </c>
      <c r="B1605">
        <f>'BANCO DE DADOS (2)'!L1591</f>
        <v>0</v>
      </c>
      <c r="C1605">
        <f>'BANCO DE DADOS (2)'!A1591</f>
        <v>0</v>
      </c>
      <c r="D1605">
        <f>'BANCO DE DADOS (2)'!D1591</f>
        <v>0</v>
      </c>
      <c r="E1605">
        <f>'BANCO DE DADOS (2)'!E1591</f>
        <v>0</v>
      </c>
      <c r="F1605" s="178">
        <f>'BANCO DE DADOS (2)'!G1591</f>
        <v>0</v>
      </c>
      <c r="G1605">
        <f>'BANCO DE DADOS (2)'!F1591</f>
        <v>0</v>
      </c>
      <c r="H1605">
        <f>'BANCO DE DADOS (2)'!T1591</f>
        <v>0</v>
      </c>
      <c r="I1605">
        <f>'BANCO DE DADOS (2)'!U1591</f>
        <v>0</v>
      </c>
      <c r="J1605">
        <f>'BANCO DE DADOS (2)'!X1591</f>
        <v>0</v>
      </c>
    </row>
    <row r="1606" spans="1:10" x14ac:dyDescent="0.25">
      <c r="A1606">
        <f>'BANCO DE DADOS (2)'!H1592</f>
        <v>0</v>
      </c>
      <c r="B1606">
        <f>'BANCO DE DADOS (2)'!L1592</f>
        <v>0</v>
      </c>
      <c r="C1606">
        <f>'BANCO DE DADOS (2)'!A1592</f>
        <v>0</v>
      </c>
      <c r="D1606">
        <f>'BANCO DE DADOS (2)'!D1592</f>
        <v>0</v>
      </c>
      <c r="E1606">
        <f>'BANCO DE DADOS (2)'!E1592</f>
        <v>0</v>
      </c>
      <c r="F1606" s="178">
        <f>'BANCO DE DADOS (2)'!G1592</f>
        <v>0</v>
      </c>
      <c r="G1606">
        <f>'BANCO DE DADOS (2)'!F1592</f>
        <v>0</v>
      </c>
      <c r="H1606">
        <f>'BANCO DE DADOS (2)'!T1592</f>
        <v>0</v>
      </c>
      <c r="I1606">
        <f>'BANCO DE DADOS (2)'!U1592</f>
        <v>0</v>
      </c>
      <c r="J1606">
        <f>'BANCO DE DADOS (2)'!X1592</f>
        <v>0</v>
      </c>
    </row>
    <row r="1607" spans="1:10" x14ac:dyDescent="0.25">
      <c r="A1607">
        <f>'BANCO DE DADOS (2)'!H1593</f>
        <v>0</v>
      </c>
      <c r="B1607">
        <f>'BANCO DE DADOS (2)'!L1593</f>
        <v>0</v>
      </c>
      <c r="C1607">
        <f>'BANCO DE DADOS (2)'!A1593</f>
        <v>0</v>
      </c>
      <c r="D1607">
        <f>'BANCO DE DADOS (2)'!D1593</f>
        <v>0</v>
      </c>
      <c r="E1607">
        <f>'BANCO DE DADOS (2)'!E1593</f>
        <v>0</v>
      </c>
      <c r="F1607" s="178">
        <f>'BANCO DE DADOS (2)'!G1593</f>
        <v>0</v>
      </c>
      <c r="G1607">
        <f>'BANCO DE DADOS (2)'!F1593</f>
        <v>0</v>
      </c>
      <c r="H1607">
        <f>'BANCO DE DADOS (2)'!T1593</f>
        <v>0</v>
      </c>
      <c r="I1607">
        <f>'BANCO DE DADOS (2)'!U1593</f>
        <v>0</v>
      </c>
      <c r="J1607">
        <f>'BANCO DE DADOS (2)'!X1593</f>
        <v>0</v>
      </c>
    </row>
    <row r="1608" spans="1:10" x14ac:dyDescent="0.25">
      <c r="A1608">
        <f>'BANCO DE DADOS (2)'!H1594</f>
        <v>0</v>
      </c>
      <c r="B1608">
        <f>'BANCO DE DADOS (2)'!L1594</f>
        <v>0</v>
      </c>
      <c r="C1608">
        <f>'BANCO DE DADOS (2)'!A1594</f>
        <v>0</v>
      </c>
      <c r="D1608">
        <f>'BANCO DE DADOS (2)'!D1594</f>
        <v>0</v>
      </c>
      <c r="E1608">
        <f>'BANCO DE DADOS (2)'!E1594</f>
        <v>0</v>
      </c>
      <c r="F1608" s="178">
        <f>'BANCO DE DADOS (2)'!G1594</f>
        <v>0</v>
      </c>
      <c r="G1608">
        <f>'BANCO DE DADOS (2)'!F1594</f>
        <v>0</v>
      </c>
      <c r="H1608">
        <f>'BANCO DE DADOS (2)'!T1594</f>
        <v>0</v>
      </c>
      <c r="I1608">
        <f>'BANCO DE DADOS (2)'!U1594</f>
        <v>0</v>
      </c>
      <c r="J1608">
        <f>'BANCO DE DADOS (2)'!X1594</f>
        <v>0</v>
      </c>
    </row>
    <row r="1609" spans="1:10" x14ac:dyDescent="0.25">
      <c r="A1609">
        <f>'BANCO DE DADOS (2)'!H1595</f>
        <v>0</v>
      </c>
      <c r="B1609">
        <f>'BANCO DE DADOS (2)'!L1595</f>
        <v>0</v>
      </c>
      <c r="C1609">
        <f>'BANCO DE DADOS (2)'!A1595</f>
        <v>0</v>
      </c>
      <c r="D1609">
        <f>'BANCO DE DADOS (2)'!D1595</f>
        <v>0</v>
      </c>
      <c r="E1609">
        <f>'BANCO DE DADOS (2)'!E1595</f>
        <v>0</v>
      </c>
      <c r="F1609" s="178">
        <f>'BANCO DE DADOS (2)'!G1595</f>
        <v>0</v>
      </c>
      <c r="G1609">
        <f>'BANCO DE DADOS (2)'!F1595</f>
        <v>0</v>
      </c>
      <c r="H1609">
        <f>'BANCO DE DADOS (2)'!T1595</f>
        <v>0</v>
      </c>
      <c r="I1609">
        <f>'BANCO DE DADOS (2)'!U1595</f>
        <v>0</v>
      </c>
      <c r="J1609">
        <f>'BANCO DE DADOS (2)'!X1595</f>
        <v>0</v>
      </c>
    </row>
    <row r="1610" spans="1:10" x14ac:dyDescent="0.25">
      <c r="A1610">
        <f>'BANCO DE DADOS (2)'!H1596</f>
        <v>0</v>
      </c>
      <c r="B1610">
        <f>'BANCO DE DADOS (2)'!L1596</f>
        <v>0</v>
      </c>
      <c r="C1610">
        <f>'BANCO DE DADOS (2)'!A1596</f>
        <v>0</v>
      </c>
      <c r="D1610">
        <f>'BANCO DE DADOS (2)'!D1596</f>
        <v>0</v>
      </c>
      <c r="E1610">
        <f>'BANCO DE DADOS (2)'!E1596</f>
        <v>0</v>
      </c>
      <c r="F1610" s="178">
        <f>'BANCO DE DADOS (2)'!G1596</f>
        <v>0</v>
      </c>
      <c r="G1610">
        <f>'BANCO DE DADOS (2)'!F1596</f>
        <v>0</v>
      </c>
      <c r="H1610">
        <f>'BANCO DE DADOS (2)'!T1596</f>
        <v>0</v>
      </c>
      <c r="I1610">
        <f>'BANCO DE DADOS (2)'!U1596</f>
        <v>0</v>
      </c>
      <c r="J1610">
        <f>'BANCO DE DADOS (2)'!X1596</f>
        <v>0</v>
      </c>
    </row>
    <row r="1611" spans="1:10" x14ac:dyDescent="0.25">
      <c r="A1611">
        <f>'BANCO DE DADOS (2)'!H1597</f>
        <v>0</v>
      </c>
      <c r="B1611">
        <f>'BANCO DE DADOS (2)'!L1597</f>
        <v>0</v>
      </c>
      <c r="C1611">
        <f>'BANCO DE DADOS (2)'!A1597</f>
        <v>0</v>
      </c>
      <c r="D1611">
        <f>'BANCO DE DADOS (2)'!D1597</f>
        <v>0</v>
      </c>
      <c r="E1611">
        <f>'BANCO DE DADOS (2)'!E1597</f>
        <v>0</v>
      </c>
      <c r="F1611" s="178">
        <f>'BANCO DE DADOS (2)'!G1597</f>
        <v>0</v>
      </c>
      <c r="G1611">
        <f>'BANCO DE DADOS (2)'!F1597</f>
        <v>0</v>
      </c>
      <c r="H1611">
        <f>'BANCO DE DADOS (2)'!T1597</f>
        <v>0</v>
      </c>
      <c r="I1611">
        <f>'BANCO DE DADOS (2)'!U1597</f>
        <v>0</v>
      </c>
      <c r="J1611">
        <f>'BANCO DE DADOS (2)'!X1597</f>
        <v>0</v>
      </c>
    </row>
    <row r="1612" spans="1:10" x14ac:dyDescent="0.25">
      <c r="A1612">
        <f>'BANCO DE DADOS (2)'!H1598</f>
        <v>0</v>
      </c>
      <c r="B1612">
        <f>'BANCO DE DADOS (2)'!L1598</f>
        <v>0</v>
      </c>
      <c r="C1612">
        <f>'BANCO DE DADOS (2)'!A1598</f>
        <v>0</v>
      </c>
      <c r="D1612">
        <f>'BANCO DE DADOS (2)'!D1598</f>
        <v>0</v>
      </c>
      <c r="E1612">
        <f>'BANCO DE DADOS (2)'!E1598</f>
        <v>0</v>
      </c>
      <c r="F1612" s="178">
        <f>'BANCO DE DADOS (2)'!G1598</f>
        <v>0</v>
      </c>
      <c r="G1612">
        <f>'BANCO DE DADOS (2)'!F1598</f>
        <v>0</v>
      </c>
      <c r="H1612">
        <f>'BANCO DE DADOS (2)'!T1598</f>
        <v>0</v>
      </c>
      <c r="I1612">
        <f>'BANCO DE DADOS (2)'!U1598</f>
        <v>0</v>
      </c>
      <c r="J1612">
        <f>'BANCO DE DADOS (2)'!X1598</f>
        <v>0</v>
      </c>
    </row>
    <row r="1613" spans="1:10" x14ac:dyDescent="0.25">
      <c r="A1613">
        <f>'BANCO DE DADOS (2)'!H1599</f>
        <v>0</v>
      </c>
      <c r="B1613">
        <f>'BANCO DE DADOS (2)'!L1599</f>
        <v>0</v>
      </c>
      <c r="C1613">
        <f>'BANCO DE DADOS (2)'!A1599</f>
        <v>0</v>
      </c>
      <c r="D1613">
        <f>'BANCO DE DADOS (2)'!D1599</f>
        <v>0</v>
      </c>
      <c r="E1613">
        <f>'BANCO DE DADOS (2)'!E1599</f>
        <v>0</v>
      </c>
      <c r="F1613" s="178">
        <f>'BANCO DE DADOS (2)'!G1599</f>
        <v>0</v>
      </c>
      <c r="G1613">
        <f>'BANCO DE DADOS (2)'!F1599</f>
        <v>0</v>
      </c>
      <c r="H1613">
        <f>'BANCO DE DADOS (2)'!T1599</f>
        <v>0</v>
      </c>
      <c r="I1613">
        <f>'BANCO DE DADOS (2)'!U1599</f>
        <v>0</v>
      </c>
      <c r="J1613">
        <f>'BANCO DE DADOS (2)'!X1599</f>
        <v>0</v>
      </c>
    </row>
    <row r="1614" spans="1:10" x14ac:dyDescent="0.25">
      <c r="A1614">
        <f>'BANCO DE DADOS (2)'!H1600</f>
        <v>0</v>
      </c>
      <c r="B1614">
        <f>'BANCO DE DADOS (2)'!L1600</f>
        <v>0</v>
      </c>
      <c r="C1614">
        <f>'BANCO DE DADOS (2)'!A1600</f>
        <v>0</v>
      </c>
      <c r="D1614">
        <f>'BANCO DE DADOS (2)'!D1600</f>
        <v>0</v>
      </c>
      <c r="E1614">
        <f>'BANCO DE DADOS (2)'!E1600</f>
        <v>0</v>
      </c>
      <c r="F1614" s="178">
        <f>'BANCO DE DADOS (2)'!G1600</f>
        <v>0</v>
      </c>
      <c r="G1614">
        <f>'BANCO DE DADOS (2)'!F1600</f>
        <v>0</v>
      </c>
      <c r="H1614">
        <f>'BANCO DE DADOS (2)'!T1600</f>
        <v>0</v>
      </c>
      <c r="I1614">
        <f>'BANCO DE DADOS (2)'!U1600</f>
        <v>0</v>
      </c>
      <c r="J1614">
        <f>'BANCO DE DADOS (2)'!X1600</f>
        <v>0</v>
      </c>
    </row>
    <row r="1615" spans="1:10" x14ac:dyDescent="0.25">
      <c r="A1615">
        <f>'BANCO DE DADOS (2)'!H1601</f>
        <v>0</v>
      </c>
      <c r="B1615">
        <f>'BANCO DE DADOS (2)'!L1601</f>
        <v>0</v>
      </c>
      <c r="C1615">
        <f>'BANCO DE DADOS (2)'!A1601</f>
        <v>0</v>
      </c>
      <c r="D1615">
        <f>'BANCO DE DADOS (2)'!D1601</f>
        <v>0</v>
      </c>
      <c r="E1615">
        <f>'BANCO DE DADOS (2)'!E1601</f>
        <v>0</v>
      </c>
      <c r="F1615" s="178">
        <f>'BANCO DE DADOS (2)'!G1601</f>
        <v>0</v>
      </c>
      <c r="G1615">
        <f>'BANCO DE DADOS (2)'!F1601</f>
        <v>0</v>
      </c>
      <c r="H1615">
        <f>'BANCO DE DADOS (2)'!T1601</f>
        <v>0</v>
      </c>
      <c r="I1615">
        <f>'BANCO DE DADOS (2)'!U1601</f>
        <v>0</v>
      </c>
      <c r="J1615">
        <f>'BANCO DE DADOS (2)'!X1601</f>
        <v>0</v>
      </c>
    </row>
    <row r="1616" spans="1:10" x14ac:dyDescent="0.25">
      <c r="A1616">
        <f>'BANCO DE DADOS (2)'!H1602</f>
        <v>0</v>
      </c>
      <c r="B1616">
        <f>'BANCO DE DADOS (2)'!L1602</f>
        <v>0</v>
      </c>
      <c r="C1616">
        <f>'BANCO DE DADOS (2)'!A1602</f>
        <v>0</v>
      </c>
      <c r="D1616">
        <f>'BANCO DE DADOS (2)'!D1602</f>
        <v>0</v>
      </c>
      <c r="E1616">
        <f>'BANCO DE DADOS (2)'!E1602</f>
        <v>0</v>
      </c>
      <c r="F1616" s="178">
        <f>'BANCO DE DADOS (2)'!G1602</f>
        <v>0</v>
      </c>
      <c r="G1616">
        <f>'BANCO DE DADOS (2)'!F1602</f>
        <v>0</v>
      </c>
      <c r="H1616">
        <f>'BANCO DE DADOS (2)'!T1602</f>
        <v>0</v>
      </c>
      <c r="I1616">
        <f>'BANCO DE DADOS (2)'!U1602</f>
        <v>0</v>
      </c>
      <c r="J1616">
        <f>'BANCO DE DADOS (2)'!X1602</f>
        <v>0</v>
      </c>
    </row>
    <row r="1617" spans="1:10" x14ac:dyDescent="0.25">
      <c r="A1617">
        <f>'BANCO DE DADOS (2)'!H1603</f>
        <v>0</v>
      </c>
      <c r="B1617">
        <f>'BANCO DE DADOS (2)'!L1603</f>
        <v>0</v>
      </c>
      <c r="C1617">
        <f>'BANCO DE DADOS (2)'!A1603</f>
        <v>0</v>
      </c>
      <c r="D1617">
        <f>'BANCO DE DADOS (2)'!D1603</f>
        <v>0</v>
      </c>
      <c r="E1617">
        <f>'BANCO DE DADOS (2)'!E1603</f>
        <v>0</v>
      </c>
      <c r="F1617" s="178">
        <f>'BANCO DE DADOS (2)'!G1603</f>
        <v>0</v>
      </c>
      <c r="G1617">
        <f>'BANCO DE DADOS (2)'!F1603</f>
        <v>0</v>
      </c>
      <c r="H1617">
        <f>'BANCO DE DADOS (2)'!T1603</f>
        <v>0</v>
      </c>
      <c r="I1617">
        <f>'BANCO DE DADOS (2)'!U1603</f>
        <v>0</v>
      </c>
      <c r="J1617">
        <f>'BANCO DE DADOS (2)'!X1603</f>
        <v>0</v>
      </c>
    </row>
    <row r="1618" spans="1:10" x14ac:dyDescent="0.25">
      <c r="A1618">
        <f>'BANCO DE DADOS (2)'!H1604</f>
        <v>0</v>
      </c>
      <c r="B1618">
        <f>'BANCO DE DADOS (2)'!L1604</f>
        <v>0</v>
      </c>
      <c r="C1618">
        <f>'BANCO DE DADOS (2)'!A1604</f>
        <v>0</v>
      </c>
      <c r="D1618">
        <f>'BANCO DE DADOS (2)'!D1604</f>
        <v>0</v>
      </c>
      <c r="E1618">
        <f>'BANCO DE DADOS (2)'!E1604</f>
        <v>0</v>
      </c>
      <c r="F1618" s="178">
        <f>'BANCO DE DADOS (2)'!G1604</f>
        <v>0</v>
      </c>
      <c r="G1618">
        <f>'BANCO DE DADOS (2)'!F1604</f>
        <v>0</v>
      </c>
      <c r="H1618">
        <f>'BANCO DE DADOS (2)'!T1604</f>
        <v>0</v>
      </c>
      <c r="I1618">
        <f>'BANCO DE DADOS (2)'!U1604</f>
        <v>0</v>
      </c>
      <c r="J1618">
        <f>'BANCO DE DADOS (2)'!X1604</f>
        <v>0</v>
      </c>
    </row>
    <row r="1619" spans="1:10" x14ac:dyDescent="0.25">
      <c r="A1619">
        <f>'BANCO DE DADOS (2)'!H1605</f>
        <v>0</v>
      </c>
      <c r="B1619">
        <f>'BANCO DE DADOS (2)'!L1605</f>
        <v>0</v>
      </c>
      <c r="C1619">
        <f>'BANCO DE DADOS (2)'!A1605</f>
        <v>0</v>
      </c>
      <c r="D1619">
        <f>'BANCO DE DADOS (2)'!D1605</f>
        <v>0</v>
      </c>
      <c r="E1619">
        <f>'BANCO DE DADOS (2)'!E1605</f>
        <v>0</v>
      </c>
      <c r="F1619" s="178">
        <f>'BANCO DE DADOS (2)'!G1605</f>
        <v>0</v>
      </c>
      <c r="G1619">
        <f>'BANCO DE DADOS (2)'!F1605</f>
        <v>0</v>
      </c>
      <c r="H1619">
        <f>'BANCO DE DADOS (2)'!T1605</f>
        <v>0</v>
      </c>
      <c r="I1619">
        <f>'BANCO DE DADOS (2)'!U1605</f>
        <v>0</v>
      </c>
      <c r="J1619">
        <f>'BANCO DE DADOS (2)'!X1605</f>
        <v>0</v>
      </c>
    </row>
    <row r="1620" spans="1:10" x14ac:dyDescent="0.25">
      <c r="A1620">
        <f>'BANCO DE DADOS (2)'!H1606</f>
        <v>0</v>
      </c>
      <c r="B1620">
        <f>'BANCO DE DADOS (2)'!L1606</f>
        <v>0</v>
      </c>
      <c r="C1620">
        <f>'BANCO DE DADOS (2)'!A1606</f>
        <v>0</v>
      </c>
      <c r="D1620">
        <f>'BANCO DE DADOS (2)'!D1606</f>
        <v>0</v>
      </c>
      <c r="E1620">
        <f>'BANCO DE DADOS (2)'!E1606</f>
        <v>0</v>
      </c>
      <c r="F1620" s="178">
        <f>'BANCO DE DADOS (2)'!G1606</f>
        <v>0</v>
      </c>
      <c r="G1620">
        <f>'BANCO DE DADOS (2)'!F1606</f>
        <v>0</v>
      </c>
      <c r="H1620">
        <f>'BANCO DE DADOS (2)'!T1606</f>
        <v>0</v>
      </c>
      <c r="I1620">
        <f>'BANCO DE DADOS (2)'!U1606</f>
        <v>0</v>
      </c>
      <c r="J1620">
        <f>'BANCO DE DADOS (2)'!X1606</f>
        <v>0</v>
      </c>
    </row>
    <row r="1621" spans="1:10" x14ac:dyDescent="0.25">
      <c r="A1621">
        <f>'BANCO DE DADOS (2)'!H1607</f>
        <v>0</v>
      </c>
      <c r="B1621">
        <f>'BANCO DE DADOS (2)'!L1607</f>
        <v>0</v>
      </c>
      <c r="C1621">
        <f>'BANCO DE DADOS (2)'!A1607</f>
        <v>0</v>
      </c>
      <c r="D1621">
        <f>'BANCO DE DADOS (2)'!D1607</f>
        <v>0</v>
      </c>
      <c r="E1621">
        <f>'BANCO DE DADOS (2)'!E1607</f>
        <v>0</v>
      </c>
      <c r="F1621" s="178">
        <f>'BANCO DE DADOS (2)'!G1607</f>
        <v>0</v>
      </c>
      <c r="G1621">
        <f>'BANCO DE DADOS (2)'!F1607</f>
        <v>0</v>
      </c>
      <c r="H1621">
        <f>'BANCO DE DADOS (2)'!T1607</f>
        <v>0</v>
      </c>
      <c r="I1621">
        <f>'BANCO DE DADOS (2)'!U1607</f>
        <v>0</v>
      </c>
      <c r="J1621">
        <f>'BANCO DE DADOS (2)'!X1607</f>
        <v>0</v>
      </c>
    </row>
    <row r="1622" spans="1:10" x14ac:dyDescent="0.25">
      <c r="A1622">
        <f>'BANCO DE DADOS (2)'!H1608</f>
        <v>0</v>
      </c>
      <c r="B1622">
        <f>'BANCO DE DADOS (2)'!L1608</f>
        <v>0</v>
      </c>
      <c r="C1622">
        <f>'BANCO DE DADOS (2)'!A1608</f>
        <v>0</v>
      </c>
      <c r="D1622">
        <f>'BANCO DE DADOS (2)'!D1608</f>
        <v>0</v>
      </c>
      <c r="E1622">
        <f>'BANCO DE DADOS (2)'!E1608</f>
        <v>0</v>
      </c>
      <c r="F1622" s="178">
        <f>'BANCO DE DADOS (2)'!G1608</f>
        <v>0</v>
      </c>
      <c r="G1622">
        <f>'BANCO DE DADOS (2)'!F1608</f>
        <v>0</v>
      </c>
      <c r="H1622">
        <f>'BANCO DE DADOS (2)'!T1608</f>
        <v>0</v>
      </c>
      <c r="I1622">
        <f>'BANCO DE DADOS (2)'!U1608</f>
        <v>0</v>
      </c>
      <c r="J1622">
        <f>'BANCO DE DADOS (2)'!X1608</f>
        <v>0</v>
      </c>
    </row>
    <row r="1623" spans="1:10" x14ac:dyDescent="0.25">
      <c r="A1623">
        <f>'BANCO DE DADOS (2)'!H1609</f>
        <v>0</v>
      </c>
      <c r="B1623">
        <f>'BANCO DE DADOS (2)'!L1609</f>
        <v>0</v>
      </c>
      <c r="C1623">
        <f>'BANCO DE DADOS (2)'!A1609</f>
        <v>0</v>
      </c>
      <c r="D1623">
        <f>'BANCO DE DADOS (2)'!D1609</f>
        <v>0</v>
      </c>
      <c r="E1623">
        <f>'BANCO DE DADOS (2)'!E1609</f>
        <v>0</v>
      </c>
      <c r="F1623" s="178">
        <f>'BANCO DE DADOS (2)'!G1609</f>
        <v>0</v>
      </c>
      <c r="G1623">
        <f>'BANCO DE DADOS (2)'!F1609</f>
        <v>0</v>
      </c>
      <c r="H1623">
        <f>'BANCO DE DADOS (2)'!T1609</f>
        <v>0</v>
      </c>
      <c r="I1623">
        <f>'BANCO DE DADOS (2)'!U1609</f>
        <v>0</v>
      </c>
      <c r="J1623">
        <f>'BANCO DE DADOS (2)'!X1609</f>
        <v>0</v>
      </c>
    </row>
    <row r="1624" spans="1:10" x14ac:dyDescent="0.25">
      <c r="A1624">
        <f>'BANCO DE DADOS (2)'!H1610</f>
        <v>0</v>
      </c>
      <c r="B1624">
        <f>'BANCO DE DADOS (2)'!L1610</f>
        <v>0</v>
      </c>
      <c r="C1624">
        <f>'BANCO DE DADOS (2)'!A1610</f>
        <v>0</v>
      </c>
      <c r="D1624">
        <f>'BANCO DE DADOS (2)'!D1610</f>
        <v>0</v>
      </c>
      <c r="E1624">
        <f>'BANCO DE DADOS (2)'!E1610</f>
        <v>0</v>
      </c>
      <c r="F1624" s="178">
        <f>'BANCO DE DADOS (2)'!G1610</f>
        <v>0</v>
      </c>
      <c r="G1624">
        <f>'BANCO DE DADOS (2)'!F1610</f>
        <v>0</v>
      </c>
      <c r="H1624">
        <f>'BANCO DE DADOS (2)'!T1610</f>
        <v>0</v>
      </c>
      <c r="I1624">
        <f>'BANCO DE DADOS (2)'!U1610</f>
        <v>0</v>
      </c>
      <c r="J1624">
        <f>'BANCO DE DADOS (2)'!X1610</f>
        <v>0</v>
      </c>
    </row>
    <row r="1625" spans="1:10" x14ac:dyDescent="0.25">
      <c r="A1625">
        <f>'BANCO DE DADOS (2)'!H1611</f>
        <v>0</v>
      </c>
      <c r="B1625">
        <f>'BANCO DE DADOS (2)'!L1611</f>
        <v>0</v>
      </c>
      <c r="C1625">
        <f>'BANCO DE DADOS (2)'!A1611</f>
        <v>0</v>
      </c>
      <c r="D1625">
        <f>'BANCO DE DADOS (2)'!D1611</f>
        <v>0</v>
      </c>
      <c r="E1625">
        <f>'BANCO DE DADOS (2)'!E1611</f>
        <v>0</v>
      </c>
      <c r="F1625" s="178">
        <f>'BANCO DE DADOS (2)'!G1611</f>
        <v>0</v>
      </c>
      <c r="G1625">
        <f>'BANCO DE DADOS (2)'!F1611</f>
        <v>0</v>
      </c>
      <c r="H1625">
        <f>'BANCO DE DADOS (2)'!T1611</f>
        <v>0</v>
      </c>
      <c r="I1625">
        <f>'BANCO DE DADOS (2)'!U1611</f>
        <v>0</v>
      </c>
      <c r="J1625">
        <f>'BANCO DE DADOS (2)'!X1611</f>
        <v>0</v>
      </c>
    </row>
    <row r="1626" spans="1:10" x14ac:dyDescent="0.25">
      <c r="A1626">
        <f>'BANCO DE DADOS (2)'!H1612</f>
        <v>0</v>
      </c>
      <c r="B1626">
        <f>'BANCO DE DADOS (2)'!L1612</f>
        <v>0</v>
      </c>
      <c r="C1626">
        <f>'BANCO DE DADOS (2)'!A1612</f>
        <v>0</v>
      </c>
      <c r="D1626">
        <f>'BANCO DE DADOS (2)'!D1612</f>
        <v>0</v>
      </c>
      <c r="E1626">
        <f>'BANCO DE DADOS (2)'!E1612</f>
        <v>0</v>
      </c>
      <c r="F1626" s="178">
        <f>'BANCO DE DADOS (2)'!G1612</f>
        <v>0</v>
      </c>
      <c r="G1626">
        <f>'BANCO DE DADOS (2)'!F1612</f>
        <v>0</v>
      </c>
      <c r="H1626">
        <f>'BANCO DE DADOS (2)'!T1612</f>
        <v>0</v>
      </c>
      <c r="I1626">
        <f>'BANCO DE DADOS (2)'!U1612</f>
        <v>0</v>
      </c>
      <c r="J1626">
        <f>'BANCO DE DADOS (2)'!X1612</f>
        <v>0</v>
      </c>
    </row>
    <row r="1627" spans="1:10" x14ac:dyDescent="0.25">
      <c r="A1627">
        <f>'BANCO DE DADOS (2)'!H1613</f>
        <v>0</v>
      </c>
      <c r="B1627">
        <f>'BANCO DE DADOS (2)'!L1613</f>
        <v>0</v>
      </c>
      <c r="C1627">
        <f>'BANCO DE DADOS (2)'!A1613</f>
        <v>0</v>
      </c>
      <c r="D1627">
        <f>'BANCO DE DADOS (2)'!D1613</f>
        <v>0</v>
      </c>
      <c r="E1627">
        <f>'BANCO DE DADOS (2)'!E1613</f>
        <v>0</v>
      </c>
      <c r="F1627" s="178">
        <f>'BANCO DE DADOS (2)'!G1613</f>
        <v>0</v>
      </c>
      <c r="G1627">
        <f>'BANCO DE DADOS (2)'!F1613</f>
        <v>0</v>
      </c>
      <c r="H1627">
        <f>'BANCO DE DADOS (2)'!T1613</f>
        <v>0</v>
      </c>
      <c r="I1627">
        <f>'BANCO DE DADOS (2)'!U1613</f>
        <v>0</v>
      </c>
      <c r="J1627">
        <f>'BANCO DE DADOS (2)'!X1613</f>
        <v>0</v>
      </c>
    </row>
    <row r="1628" spans="1:10" x14ac:dyDescent="0.25">
      <c r="A1628">
        <f>'BANCO DE DADOS (2)'!H1614</f>
        <v>0</v>
      </c>
      <c r="B1628">
        <f>'BANCO DE DADOS (2)'!L1614</f>
        <v>0</v>
      </c>
      <c r="C1628">
        <f>'BANCO DE DADOS (2)'!A1614</f>
        <v>0</v>
      </c>
      <c r="D1628">
        <f>'BANCO DE DADOS (2)'!D1614</f>
        <v>0</v>
      </c>
      <c r="E1628">
        <f>'BANCO DE DADOS (2)'!E1614</f>
        <v>0</v>
      </c>
      <c r="F1628" s="178">
        <f>'BANCO DE DADOS (2)'!G1614</f>
        <v>0</v>
      </c>
      <c r="G1628">
        <f>'BANCO DE DADOS (2)'!F1614</f>
        <v>0</v>
      </c>
      <c r="H1628">
        <f>'BANCO DE DADOS (2)'!T1614</f>
        <v>0</v>
      </c>
      <c r="I1628">
        <f>'BANCO DE DADOS (2)'!U1614</f>
        <v>0</v>
      </c>
      <c r="J1628">
        <f>'BANCO DE DADOS (2)'!X1614</f>
        <v>0</v>
      </c>
    </row>
    <row r="1629" spans="1:10" x14ac:dyDescent="0.25">
      <c r="A1629">
        <f>'BANCO DE DADOS (2)'!H1615</f>
        <v>0</v>
      </c>
      <c r="B1629">
        <f>'BANCO DE DADOS (2)'!L1615</f>
        <v>0</v>
      </c>
      <c r="C1629">
        <f>'BANCO DE DADOS (2)'!A1615</f>
        <v>0</v>
      </c>
      <c r="D1629">
        <f>'BANCO DE DADOS (2)'!D1615</f>
        <v>0</v>
      </c>
      <c r="E1629">
        <f>'BANCO DE DADOS (2)'!E1615</f>
        <v>0</v>
      </c>
      <c r="F1629" s="178">
        <f>'BANCO DE DADOS (2)'!G1615</f>
        <v>0</v>
      </c>
      <c r="G1629">
        <f>'BANCO DE DADOS (2)'!F1615</f>
        <v>0</v>
      </c>
      <c r="H1629">
        <f>'BANCO DE DADOS (2)'!T1615</f>
        <v>0</v>
      </c>
      <c r="I1629">
        <f>'BANCO DE DADOS (2)'!U1615</f>
        <v>0</v>
      </c>
      <c r="J1629">
        <f>'BANCO DE DADOS (2)'!X1615</f>
        <v>0</v>
      </c>
    </row>
    <row r="1630" spans="1:10" x14ac:dyDescent="0.25">
      <c r="A1630">
        <f>'BANCO DE DADOS (2)'!H1616</f>
        <v>0</v>
      </c>
      <c r="B1630">
        <f>'BANCO DE DADOS (2)'!L1616</f>
        <v>0</v>
      </c>
      <c r="C1630">
        <f>'BANCO DE DADOS (2)'!A1616</f>
        <v>0</v>
      </c>
      <c r="D1630">
        <f>'BANCO DE DADOS (2)'!D1616</f>
        <v>0</v>
      </c>
      <c r="E1630">
        <f>'BANCO DE DADOS (2)'!E1616</f>
        <v>0</v>
      </c>
      <c r="F1630" s="178">
        <f>'BANCO DE DADOS (2)'!G1616</f>
        <v>0</v>
      </c>
      <c r="G1630">
        <f>'BANCO DE DADOS (2)'!F1616</f>
        <v>0</v>
      </c>
      <c r="H1630">
        <f>'BANCO DE DADOS (2)'!T1616</f>
        <v>0</v>
      </c>
      <c r="I1630">
        <f>'BANCO DE DADOS (2)'!U1616</f>
        <v>0</v>
      </c>
      <c r="J1630">
        <f>'BANCO DE DADOS (2)'!X1616</f>
        <v>0</v>
      </c>
    </row>
    <row r="1631" spans="1:10" x14ac:dyDescent="0.25">
      <c r="A1631">
        <f>'BANCO DE DADOS (2)'!H1617</f>
        <v>0</v>
      </c>
      <c r="B1631">
        <f>'BANCO DE DADOS (2)'!L1617</f>
        <v>0</v>
      </c>
      <c r="C1631">
        <f>'BANCO DE DADOS (2)'!A1617</f>
        <v>0</v>
      </c>
      <c r="D1631">
        <f>'BANCO DE DADOS (2)'!D1617</f>
        <v>0</v>
      </c>
      <c r="E1631">
        <f>'BANCO DE DADOS (2)'!E1617</f>
        <v>0</v>
      </c>
      <c r="F1631" s="178">
        <f>'BANCO DE DADOS (2)'!G1617</f>
        <v>0</v>
      </c>
      <c r="G1631">
        <f>'BANCO DE DADOS (2)'!F1617</f>
        <v>0</v>
      </c>
      <c r="H1631">
        <f>'BANCO DE DADOS (2)'!T1617</f>
        <v>0</v>
      </c>
      <c r="I1631">
        <f>'BANCO DE DADOS (2)'!U1617</f>
        <v>0</v>
      </c>
      <c r="J1631">
        <f>'BANCO DE DADOS (2)'!X1617</f>
        <v>0</v>
      </c>
    </row>
    <row r="1632" spans="1:10" x14ac:dyDescent="0.25">
      <c r="A1632">
        <f>'BANCO DE DADOS (2)'!H1618</f>
        <v>0</v>
      </c>
      <c r="B1632">
        <f>'BANCO DE DADOS (2)'!L1618</f>
        <v>0</v>
      </c>
      <c r="C1632">
        <f>'BANCO DE DADOS (2)'!A1618</f>
        <v>0</v>
      </c>
      <c r="D1632">
        <f>'BANCO DE DADOS (2)'!D1618</f>
        <v>0</v>
      </c>
      <c r="E1632">
        <f>'BANCO DE DADOS (2)'!E1618</f>
        <v>0</v>
      </c>
      <c r="F1632" s="178">
        <f>'BANCO DE DADOS (2)'!G1618</f>
        <v>0</v>
      </c>
      <c r="G1632">
        <f>'BANCO DE DADOS (2)'!F1618</f>
        <v>0</v>
      </c>
      <c r="H1632">
        <f>'BANCO DE DADOS (2)'!T1618</f>
        <v>0</v>
      </c>
      <c r="I1632">
        <f>'BANCO DE DADOS (2)'!U1618</f>
        <v>0</v>
      </c>
      <c r="J1632">
        <f>'BANCO DE DADOS (2)'!X1618</f>
        <v>0</v>
      </c>
    </row>
    <row r="1633" spans="1:10" x14ac:dyDescent="0.25">
      <c r="A1633">
        <f>'BANCO DE DADOS (2)'!H1619</f>
        <v>0</v>
      </c>
      <c r="B1633">
        <f>'BANCO DE DADOS (2)'!L1619</f>
        <v>0</v>
      </c>
      <c r="C1633">
        <f>'BANCO DE DADOS (2)'!A1619</f>
        <v>0</v>
      </c>
      <c r="D1633">
        <f>'BANCO DE DADOS (2)'!D1619</f>
        <v>0</v>
      </c>
      <c r="E1633">
        <f>'BANCO DE DADOS (2)'!E1619</f>
        <v>0</v>
      </c>
      <c r="F1633" s="178">
        <f>'BANCO DE DADOS (2)'!G1619</f>
        <v>0</v>
      </c>
      <c r="G1633">
        <f>'BANCO DE DADOS (2)'!F1619</f>
        <v>0</v>
      </c>
      <c r="H1633">
        <f>'BANCO DE DADOS (2)'!T1619</f>
        <v>0</v>
      </c>
      <c r="I1633">
        <f>'BANCO DE DADOS (2)'!U1619</f>
        <v>0</v>
      </c>
      <c r="J1633">
        <f>'BANCO DE DADOS (2)'!X1619</f>
        <v>0</v>
      </c>
    </row>
    <row r="1634" spans="1:10" x14ac:dyDescent="0.25">
      <c r="A1634">
        <f>'BANCO DE DADOS (2)'!H1620</f>
        <v>0</v>
      </c>
      <c r="B1634">
        <f>'BANCO DE DADOS (2)'!L1620</f>
        <v>0</v>
      </c>
      <c r="C1634">
        <f>'BANCO DE DADOS (2)'!A1620</f>
        <v>0</v>
      </c>
      <c r="D1634">
        <f>'BANCO DE DADOS (2)'!D1620</f>
        <v>0</v>
      </c>
      <c r="E1634">
        <f>'BANCO DE DADOS (2)'!E1620</f>
        <v>0</v>
      </c>
      <c r="F1634" s="178">
        <f>'BANCO DE DADOS (2)'!G1620</f>
        <v>0</v>
      </c>
      <c r="G1634">
        <f>'BANCO DE DADOS (2)'!F1620</f>
        <v>0</v>
      </c>
      <c r="H1634">
        <f>'BANCO DE DADOS (2)'!T1620</f>
        <v>0</v>
      </c>
      <c r="I1634">
        <f>'BANCO DE DADOS (2)'!U1620</f>
        <v>0</v>
      </c>
      <c r="J1634">
        <f>'BANCO DE DADOS (2)'!X1620</f>
        <v>0</v>
      </c>
    </row>
    <row r="1635" spans="1:10" x14ac:dyDescent="0.25">
      <c r="A1635">
        <f>'BANCO DE DADOS (2)'!H1621</f>
        <v>0</v>
      </c>
      <c r="B1635">
        <f>'BANCO DE DADOS (2)'!L1621</f>
        <v>0</v>
      </c>
      <c r="C1635">
        <f>'BANCO DE DADOS (2)'!A1621</f>
        <v>0</v>
      </c>
      <c r="D1635">
        <f>'BANCO DE DADOS (2)'!D1621</f>
        <v>0</v>
      </c>
      <c r="E1635">
        <f>'BANCO DE DADOS (2)'!E1621</f>
        <v>0</v>
      </c>
      <c r="F1635" s="178">
        <f>'BANCO DE DADOS (2)'!G1621</f>
        <v>0</v>
      </c>
      <c r="G1635">
        <f>'BANCO DE DADOS (2)'!F1621</f>
        <v>0</v>
      </c>
      <c r="H1635">
        <f>'BANCO DE DADOS (2)'!T1621</f>
        <v>0</v>
      </c>
      <c r="I1635">
        <f>'BANCO DE DADOS (2)'!U1621</f>
        <v>0</v>
      </c>
      <c r="J1635">
        <f>'BANCO DE DADOS (2)'!X1621</f>
        <v>0</v>
      </c>
    </row>
    <row r="1636" spans="1:10" x14ac:dyDescent="0.25">
      <c r="A1636">
        <f>'BANCO DE DADOS (2)'!H1622</f>
        <v>0</v>
      </c>
      <c r="B1636">
        <f>'BANCO DE DADOS (2)'!L1622</f>
        <v>0</v>
      </c>
      <c r="C1636">
        <f>'BANCO DE DADOS (2)'!A1622</f>
        <v>0</v>
      </c>
      <c r="D1636">
        <f>'BANCO DE DADOS (2)'!D1622</f>
        <v>0</v>
      </c>
      <c r="E1636">
        <f>'BANCO DE DADOS (2)'!E1622</f>
        <v>0</v>
      </c>
      <c r="F1636" s="178">
        <f>'BANCO DE DADOS (2)'!G1622</f>
        <v>0</v>
      </c>
      <c r="G1636">
        <f>'BANCO DE DADOS (2)'!F1622</f>
        <v>0</v>
      </c>
      <c r="H1636">
        <f>'BANCO DE DADOS (2)'!T1622</f>
        <v>0</v>
      </c>
      <c r="I1636">
        <f>'BANCO DE DADOS (2)'!U1622</f>
        <v>0</v>
      </c>
      <c r="J1636">
        <f>'BANCO DE DADOS (2)'!X1622</f>
        <v>0</v>
      </c>
    </row>
    <row r="1637" spans="1:10" x14ac:dyDescent="0.25">
      <c r="A1637">
        <f>'BANCO DE DADOS (2)'!H1623</f>
        <v>0</v>
      </c>
      <c r="B1637">
        <f>'BANCO DE DADOS (2)'!L1623</f>
        <v>0</v>
      </c>
      <c r="C1637">
        <f>'BANCO DE DADOS (2)'!A1623</f>
        <v>0</v>
      </c>
      <c r="D1637">
        <f>'BANCO DE DADOS (2)'!D1623</f>
        <v>0</v>
      </c>
      <c r="E1637">
        <f>'BANCO DE DADOS (2)'!E1623</f>
        <v>0</v>
      </c>
      <c r="F1637" s="178">
        <f>'BANCO DE DADOS (2)'!G1623</f>
        <v>0</v>
      </c>
      <c r="G1637">
        <f>'BANCO DE DADOS (2)'!F1623</f>
        <v>0</v>
      </c>
      <c r="H1637">
        <f>'BANCO DE DADOS (2)'!T1623</f>
        <v>0</v>
      </c>
      <c r="I1637">
        <f>'BANCO DE DADOS (2)'!U1623</f>
        <v>0</v>
      </c>
      <c r="J1637">
        <f>'BANCO DE DADOS (2)'!X1623</f>
        <v>0</v>
      </c>
    </row>
    <row r="1638" spans="1:10" x14ac:dyDescent="0.25">
      <c r="A1638">
        <f>'BANCO DE DADOS (2)'!H1624</f>
        <v>0</v>
      </c>
      <c r="B1638">
        <f>'BANCO DE DADOS (2)'!L1624</f>
        <v>0</v>
      </c>
      <c r="C1638">
        <f>'BANCO DE DADOS (2)'!A1624</f>
        <v>0</v>
      </c>
      <c r="D1638">
        <f>'BANCO DE DADOS (2)'!D1624</f>
        <v>0</v>
      </c>
      <c r="E1638">
        <f>'BANCO DE DADOS (2)'!E1624</f>
        <v>0</v>
      </c>
      <c r="F1638" s="178">
        <f>'BANCO DE DADOS (2)'!G1624</f>
        <v>0</v>
      </c>
      <c r="G1638">
        <f>'BANCO DE DADOS (2)'!F1624</f>
        <v>0</v>
      </c>
      <c r="H1638">
        <f>'BANCO DE DADOS (2)'!T1624</f>
        <v>0</v>
      </c>
      <c r="I1638">
        <f>'BANCO DE DADOS (2)'!U1624</f>
        <v>0</v>
      </c>
      <c r="J1638">
        <f>'BANCO DE DADOS (2)'!X1624</f>
        <v>0</v>
      </c>
    </row>
    <row r="1639" spans="1:10" x14ac:dyDescent="0.25">
      <c r="A1639">
        <f>'BANCO DE DADOS (2)'!H1625</f>
        <v>0</v>
      </c>
      <c r="B1639">
        <f>'BANCO DE DADOS (2)'!L1625</f>
        <v>0</v>
      </c>
      <c r="C1639">
        <f>'BANCO DE DADOS (2)'!A1625</f>
        <v>0</v>
      </c>
      <c r="D1639">
        <f>'BANCO DE DADOS (2)'!D1625</f>
        <v>0</v>
      </c>
      <c r="E1639">
        <f>'BANCO DE DADOS (2)'!E1625</f>
        <v>0</v>
      </c>
      <c r="F1639" s="178">
        <f>'BANCO DE DADOS (2)'!G1625</f>
        <v>0</v>
      </c>
      <c r="G1639">
        <f>'BANCO DE DADOS (2)'!F1625</f>
        <v>0</v>
      </c>
      <c r="H1639">
        <f>'BANCO DE DADOS (2)'!T1625</f>
        <v>0</v>
      </c>
      <c r="I1639">
        <f>'BANCO DE DADOS (2)'!U1625</f>
        <v>0</v>
      </c>
      <c r="J1639">
        <f>'BANCO DE DADOS (2)'!X1625</f>
        <v>0</v>
      </c>
    </row>
    <row r="1640" spans="1:10" x14ac:dyDescent="0.25">
      <c r="A1640">
        <f>'BANCO DE DADOS (2)'!H1626</f>
        <v>0</v>
      </c>
      <c r="B1640">
        <f>'BANCO DE DADOS (2)'!L1626</f>
        <v>0</v>
      </c>
      <c r="C1640">
        <f>'BANCO DE DADOS (2)'!A1626</f>
        <v>0</v>
      </c>
      <c r="D1640">
        <f>'BANCO DE DADOS (2)'!D1626</f>
        <v>0</v>
      </c>
      <c r="E1640">
        <f>'BANCO DE DADOS (2)'!E1626</f>
        <v>0</v>
      </c>
      <c r="F1640" s="178">
        <f>'BANCO DE DADOS (2)'!G1626</f>
        <v>0</v>
      </c>
      <c r="G1640">
        <f>'BANCO DE DADOS (2)'!F1626</f>
        <v>0</v>
      </c>
      <c r="H1640">
        <f>'BANCO DE DADOS (2)'!T1626</f>
        <v>0</v>
      </c>
      <c r="I1640">
        <f>'BANCO DE DADOS (2)'!U1626</f>
        <v>0</v>
      </c>
      <c r="J1640">
        <f>'BANCO DE DADOS (2)'!X1626</f>
        <v>0</v>
      </c>
    </row>
    <row r="1641" spans="1:10" x14ac:dyDescent="0.25">
      <c r="A1641">
        <f>'BANCO DE DADOS (2)'!H1627</f>
        <v>0</v>
      </c>
      <c r="B1641">
        <f>'BANCO DE DADOS (2)'!L1627</f>
        <v>0</v>
      </c>
      <c r="C1641">
        <f>'BANCO DE DADOS (2)'!A1627</f>
        <v>0</v>
      </c>
      <c r="D1641">
        <f>'BANCO DE DADOS (2)'!D1627</f>
        <v>0</v>
      </c>
      <c r="E1641">
        <f>'BANCO DE DADOS (2)'!E1627</f>
        <v>0</v>
      </c>
      <c r="F1641" s="178">
        <f>'BANCO DE DADOS (2)'!G1627</f>
        <v>0</v>
      </c>
      <c r="G1641">
        <f>'BANCO DE DADOS (2)'!F1627</f>
        <v>0</v>
      </c>
      <c r="H1641">
        <f>'BANCO DE DADOS (2)'!T1627</f>
        <v>0</v>
      </c>
      <c r="I1641">
        <f>'BANCO DE DADOS (2)'!U1627</f>
        <v>0</v>
      </c>
      <c r="J1641">
        <f>'BANCO DE DADOS (2)'!X1627</f>
        <v>0</v>
      </c>
    </row>
    <row r="1642" spans="1:10" x14ac:dyDescent="0.25">
      <c r="A1642">
        <f>'BANCO DE DADOS (2)'!H1628</f>
        <v>0</v>
      </c>
      <c r="B1642">
        <f>'BANCO DE DADOS (2)'!L1628</f>
        <v>0</v>
      </c>
      <c r="C1642">
        <f>'BANCO DE DADOS (2)'!A1628</f>
        <v>0</v>
      </c>
      <c r="D1642">
        <f>'BANCO DE DADOS (2)'!D1628</f>
        <v>0</v>
      </c>
      <c r="E1642">
        <f>'BANCO DE DADOS (2)'!E1628</f>
        <v>0</v>
      </c>
      <c r="F1642" s="178">
        <f>'BANCO DE DADOS (2)'!G1628</f>
        <v>0</v>
      </c>
      <c r="G1642">
        <f>'BANCO DE DADOS (2)'!F1628</f>
        <v>0</v>
      </c>
      <c r="H1642">
        <f>'BANCO DE DADOS (2)'!T1628</f>
        <v>0</v>
      </c>
      <c r="I1642">
        <f>'BANCO DE DADOS (2)'!U1628</f>
        <v>0</v>
      </c>
      <c r="J1642">
        <f>'BANCO DE DADOS (2)'!X1628</f>
        <v>0</v>
      </c>
    </row>
    <row r="1643" spans="1:10" x14ac:dyDescent="0.25">
      <c r="A1643">
        <f>'BANCO DE DADOS (2)'!H1629</f>
        <v>0</v>
      </c>
      <c r="B1643">
        <f>'BANCO DE DADOS (2)'!L1629</f>
        <v>0</v>
      </c>
      <c r="C1643">
        <f>'BANCO DE DADOS (2)'!A1629</f>
        <v>0</v>
      </c>
      <c r="D1643">
        <f>'BANCO DE DADOS (2)'!D1629</f>
        <v>0</v>
      </c>
      <c r="E1643">
        <f>'BANCO DE DADOS (2)'!E1629</f>
        <v>0</v>
      </c>
      <c r="F1643" s="178">
        <f>'BANCO DE DADOS (2)'!G1629</f>
        <v>0</v>
      </c>
      <c r="G1643">
        <f>'BANCO DE DADOS (2)'!F1629</f>
        <v>0</v>
      </c>
      <c r="H1643">
        <f>'BANCO DE DADOS (2)'!T1629</f>
        <v>0</v>
      </c>
      <c r="I1643">
        <f>'BANCO DE DADOS (2)'!U1629</f>
        <v>0</v>
      </c>
      <c r="J1643">
        <f>'BANCO DE DADOS (2)'!X1629</f>
        <v>0</v>
      </c>
    </row>
    <row r="1644" spans="1:10" x14ac:dyDescent="0.25">
      <c r="A1644">
        <f>'BANCO DE DADOS (2)'!H1630</f>
        <v>0</v>
      </c>
      <c r="B1644">
        <f>'BANCO DE DADOS (2)'!L1630</f>
        <v>0</v>
      </c>
      <c r="C1644">
        <f>'BANCO DE DADOS (2)'!A1630</f>
        <v>0</v>
      </c>
      <c r="D1644">
        <f>'BANCO DE DADOS (2)'!D1630</f>
        <v>0</v>
      </c>
      <c r="E1644">
        <f>'BANCO DE DADOS (2)'!E1630</f>
        <v>0</v>
      </c>
      <c r="F1644" s="178">
        <f>'BANCO DE DADOS (2)'!G1630</f>
        <v>0</v>
      </c>
      <c r="G1644">
        <f>'BANCO DE DADOS (2)'!F1630</f>
        <v>0</v>
      </c>
      <c r="H1644">
        <f>'BANCO DE DADOS (2)'!T1630</f>
        <v>0</v>
      </c>
      <c r="I1644">
        <f>'BANCO DE DADOS (2)'!U1630</f>
        <v>0</v>
      </c>
      <c r="J1644">
        <f>'BANCO DE DADOS (2)'!X1630</f>
        <v>0</v>
      </c>
    </row>
    <row r="1645" spans="1:10" x14ac:dyDescent="0.25">
      <c r="A1645">
        <f>'BANCO DE DADOS (2)'!H1631</f>
        <v>0</v>
      </c>
      <c r="B1645">
        <f>'BANCO DE DADOS (2)'!L1631</f>
        <v>0</v>
      </c>
      <c r="C1645">
        <f>'BANCO DE DADOS (2)'!A1631</f>
        <v>0</v>
      </c>
      <c r="D1645">
        <f>'BANCO DE DADOS (2)'!D1631</f>
        <v>0</v>
      </c>
      <c r="E1645">
        <f>'BANCO DE DADOS (2)'!E1631</f>
        <v>0</v>
      </c>
      <c r="F1645" s="178">
        <f>'BANCO DE DADOS (2)'!G1631</f>
        <v>0</v>
      </c>
      <c r="G1645">
        <f>'BANCO DE DADOS (2)'!F1631</f>
        <v>0</v>
      </c>
      <c r="H1645">
        <f>'BANCO DE DADOS (2)'!T1631</f>
        <v>0</v>
      </c>
      <c r="I1645">
        <f>'BANCO DE DADOS (2)'!U1631</f>
        <v>0</v>
      </c>
      <c r="J1645">
        <f>'BANCO DE DADOS (2)'!X1631</f>
        <v>0</v>
      </c>
    </row>
    <row r="1646" spans="1:10" x14ac:dyDescent="0.25">
      <c r="A1646">
        <f>'BANCO DE DADOS (2)'!H1632</f>
        <v>0</v>
      </c>
      <c r="B1646">
        <f>'BANCO DE DADOS (2)'!L1632</f>
        <v>0</v>
      </c>
      <c r="C1646">
        <f>'BANCO DE DADOS (2)'!A1632</f>
        <v>0</v>
      </c>
      <c r="D1646">
        <f>'BANCO DE DADOS (2)'!D1632</f>
        <v>0</v>
      </c>
      <c r="E1646">
        <f>'BANCO DE DADOS (2)'!E1632</f>
        <v>0</v>
      </c>
      <c r="F1646" s="178">
        <f>'BANCO DE DADOS (2)'!G1632</f>
        <v>0</v>
      </c>
      <c r="G1646">
        <f>'BANCO DE DADOS (2)'!F1632</f>
        <v>0</v>
      </c>
      <c r="H1646">
        <f>'BANCO DE DADOS (2)'!T1632</f>
        <v>0</v>
      </c>
      <c r="I1646">
        <f>'BANCO DE DADOS (2)'!U1632</f>
        <v>0</v>
      </c>
      <c r="J1646">
        <f>'BANCO DE DADOS (2)'!X1632</f>
        <v>0</v>
      </c>
    </row>
    <row r="1647" spans="1:10" x14ac:dyDescent="0.25">
      <c r="A1647">
        <f>'BANCO DE DADOS (2)'!H1633</f>
        <v>0</v>
      </c>
      <c r="B1647">
        <f>'BANCO DE DADOS (2)'!L1633</f>
        <v>0</v>
      </c>
      <c r="C1647">
        <f>'BANCO DE DADOS (2)'!A1633</f>
        <v>0</v>
      </c>
      <c r="D1647">
        <f>'BANCO DE DADOS (2)'!D1633</f>
        <v>0</v>
      </c>
      <c r="E1647">
        <f>'BANCO DE DADOS (2)'!E1633</f>
        <v>0</v>
      </c>
      <c r="F1647" s="178">
        <f>'BANCO DE DADOS (2)'!G1633</f>
        <v>0</v>
      </c>
      <c r="G1647">
        <f>'BANCO DE DADOS (2)'!F1633</f>
        <v>0</v>
      </c>
      <c r="H1647">
        <f>'BANCO DE DADOS (2)'!T1633</f>
        <v>0</v>
      </c>
      <c r="I1647">
        <f>'BANCO DE DADOS (2)'!U1633</f>
        <v>0</v>
      </c>
      <c r="J1647">
        <f>'BANCO DE DADOS (2)'!X1633</f>
        <v>0</v>
      </c>
    </row>
    <row r="1648" spans="1:10" x14ac:dyDescent="0.25">
      <c r="A1648">
        <f>'BANCO DE DADOS (2)'!H1634</f>
        <v>0</v>
      </c>
      <c r="B1648">
        <f>'BANCO DE DADOS (2)'!L1634</f>
        <v>0</v>
      </c>
      <c r="C1648">
        <f>'BANCO DE DADOS (2)'!A1634</f>
        <v>0</v>
      </c>
      <c r="D1648">
        <f>'BANCO DE DADOS (2)'!D1634</f>
        <v>0</v>
      </c>
      <c r="E1648">
        <f>'BANCO DE DADOS (2)'!E1634</f>
        <v>0</v>
      </c>
      <c r="F1648" s="178">
        <f>'BANCO DE DADOS (2)'!G1634</f>
        <v>0</v>
      </c>
      <c r="G1648">
        <f>'BANCO DE DADOS (2)'!F1634</f>
        <v>0</v>
      </c>
      <c r="H1648">
        <f>'BANCO DE DADOS (2)'!T1634</f>
        <v>0</v>
      </c>
      <c r="I1648">
        <f>'BANCO DE DADOS (2)'!U1634</f>
        <v>0</v>
      </c>
      <c r="J1648">
        <f>'BANCO DE DADOS (2)'!X1634</f>
        <v>0</v>
      </c>
    </row>
    <row r="1649" spans="1:10" x14ac:dyDescent="0.25">
      <c r="A1649">
        <f>'BANCO DE DADOS (2)'!H1635</f>
        <v>0</v>
      </c>
      <c r="B1649">
        <f>'BANCO DE DADOS (2)'!L1635</f>
        <v>0</v>
      </c>
      <c r="C1649">
        <f>'BANCO DE DADOS (2)'!A1635</f>
        <v>0</v>
      </c>
      <c r="D1649">
        <f>'BANCO DE DADOS (2)'!D1635</f>
        <v>0</v>
      </c>
      <c r="E1649">
        <f>'BANCO DE DADOS (2)'!E1635</f>
        <v>0</v>
      </c>
      <c r="F1649" s="178">
        <f>'BANCO DE DADOS (2)'!G1635</f>
        <v>0</v>
      </c>
      <c r="G1649">
        <f>'BANCO DE DADOS (2)'!F1635</f>
        <v>0</v>
      </c>
      <c r="H1649">
        <f>'BANCO DE DADOS (2)'!T1635</f>
        <v>0</v>
      </c>
      <c r="I1649">
        <f>'BANCO DE DADOS (2)'!U1635</f>
        <v>0</v>
      </c>
      <c r="J1649">
        <f>'BANCO DE DADOS (2)'!X1635</f>
        <v>0</v>
      </c>
    </row>
    <row r="1650" spans="1:10" x14ac:dyDescent="0.25">
      <c r="A1650">
        <f>'BANCO DE DADOS (2)'!H1636</f>
        <v>0</v>
      </c>
      <c r="B1650">
        <f>'BANCO DE DADOS (2)'!L1636</f>
        <v>0</v>
      </c>
      <c r="C1650">
        <f>'BANCO DE DADOS (2)'!A1636</f>
        <v>0</v>
      </c>
      <c r="D1650">
        <f>'BANCO DE DADOS (2)'!D1636</f>
        <v>0</v>
      </c>
      <c r="E1650">
        <f>'BANCO DE DADOS (2)'!E1636</f>
        <v>0</v>
      </c>
      <c r="F1650" s="178">
        <f>'BANCO DE DADOS (2)'!G1636</f>
        <v>0</v>
      </c>
      <c r="G1650">
        <f>'BANCO DE DADOS (2)'!F1636</f>
        <v>0</v>
      </c>
      <c r="H1650">
        <f>'BANCO DE DADOS (2)'!T1636</f>
        <v>0</v>
      </c>
      <c r="I1650">
        <f>'BANCO DE DADOS (2)'!U1636</f>
        <v>0</v>
      </c>
      <c r="J1650">
        <f>'BANCO DE DADOS (2)'!X1636</f>
        <v>0</v>
      </c>
    </row>
    <row r="1651" spans="1:10" x14ac:dyDescent="0.25">
      <c r="A1651">
        <f>'BANCO DE DADOS (2)'!H1637</f>
        <v>0</v>
      </c>
      <c r="B1651">
        <f>'BANCO DE DADOS (2)'!L1637</f>
        <v>0</v>
      </c>
      <c r="C1651">
        <f>'BANCO DE DADOS (2)'!A1637</f>
        <v>0</v>
      </c>
      <c r="D1651">
        <f>'BANCO DE DADOS (2)'!D1637</f>
        <v>0</v>
      </c>
      <c r="E1651">
        <f>'BANCO DE DADOS (2)'!E1637</f>
        <v>0</v>
      </c>
      <c r="F1651" s="178">
        <f>'BANCO DE DADOS (2)'!G1637</f>
        <v>0</v>
      </c>
      <c r="G1651">
        <f>'BANCO DE DADOS (2)'!F1637</f>
        <v>0</v>
      </c>
      <c r="H1651">
        <f>'BANCO DE DADOS (2)'!T1637</f>
        <v>0</v>
      </c>
      <c r="I1651">
        <f>'BANCO DE DADOS (2)'!U1637</f>
        <v>0</v>
      </c>
      <c r="J1651">
        <f>'BANCO DE DADOS (2)'!X1637</f>
        <v>0</v>
      </c>
    </row>
    <row r="1652" spans="1:10" x14ac:dyDescent="0.25">
      <c r="A1652">
        <f>'BANCO DE DADOS (2)'!H1638</f>
        <v>0</v>
      </c>
      <c r="B1652">
        <f>'BANCO DE DADOS (2)'!L1638</f>
        <v>0</v>
      </c>
      <c r="C1652">
        <f>'BANCO DE DADOS (2)'!A1638</f>
        <v>0</v>
      </c>
      <c r="D1652">
        <f>'BANCO DE DADOS (2)'!D1638</f>
        <v>0</v>
      </c>
      <c r="E1652">
        <f>'BANCO DE DADOS (2)'!E1638</f>
        <v>0</v>
      </c>
      <c r="F1652" s="178">
        <f>'BANCO DE DADOS (2)'!G1638</f>
        <v>0</v>
      </c>
      <c r="G1652">
        <f>'BANCO DE DADOS (2)'!F1638</f>
        <v>0</v>
      </c>
      <c r="H1652">
        <f>'BANCO DE DADOS (2)'!T1638</f>
        <v>0</v>
      </c>
      <c r="I1652">
        <f>'BANCO DE DADOS (2)'!U1638</f>
        <v>0</v>
      </c>
      <c r="J1652">
        <f>'BANCO DE DADOS (2)'!X1638</f>
        <v>0</v>
      </c>
    </row>
    <row r="1653" spans="1:10" x14ac:dyDescent="0.25">
      <c r="A1653">
        <f>'BANCO DE DADOS (2)'!H1639</f>
        <v>0</v>
      </c>
      <c r="B1653">
        <f>'BANCO DE DADOS (2)'!L1639</f>
        <v>0</v>
      </c>
      <c r="C1653">
        <f>'BANCO DE DADOS (2)'!A1639</f>
        <v>0</v>
      </c>
      <c r="D1653">
        <f>'BANCO DE DADOS (2)'!D1639</f>
        <v>0</v>
      </c>
      <c r="E1653">
        <f>'BANCO DE DADOS (2)'!E1639</f>
        <v>0</v>
      </c>
      <c r="F1653" s="178">
        <f>'BANCO DE DADOS (2)'!G1639</f>
        <v>0</v>
      </c>
      <c r="G1653">
        <f>'BANCO DE DADOS (2)'!F1639</f>
        <v>0</v>
      </c>
      <c r="H1653">
        <f>'BANCO DE DADOS (2)'!T1639</f>
        <v>0</v>
      </c>
      <c r="I1653">
        <f>'BANCO DE DADOS (2)'!U1639</f>
        <v>0</v>
      </c>
      <c r="J1653">
        <f>'BANCO DE DADOS (2)'!X1639</f>
        <v>0</v>
      </c>
    </row>
    <row r="1654" spans="1:10" x14ac:dyDescent="0.25">
      <c r="A1654">
        <f>'BANCO DE DADOS (2)'!H1640</f>
        <v>0</v>
      </c>
      <c r="B1654">
        <f>'BANCO DE DADOS (2)'!L1640</f>
        <v>0</v>
      </c>
      <c r="C1654">
        <f>'BANCO DE DADOS (2)'!A1640</f>
        <v>0</v>
      </c>
      <c r="D1654">
        <f>'BANCO DE DADOS (2)'!D1640</f>
        <v>0</v>
      </c>
      <c r="E1654">
        <f>'BANCO DE DADOS (2)'!E1640</f>
        <v>0</v>
      </c>
      <c r="F1654" s="178">
        <f>'BANCO DE DADOS (2)'!G1640</f>
        <v>0</v>
      </c>
      <c r="G1654">
        <f>'BANCO DE DADOS (2)'!F1640</f>
        <v>0</v>
      </c>
      <c r="H1654">
        <f>'BANCO DE DADOS (2)'!T1640</f>
        <v>0</v>
      </c>
      <c r="I1654">
        <f>'BANCO DE DADOS (2)'!U1640</f>
        <v>0</v>
      </c>
      <c r="J1654">
        <f>'BANCO DE DADOS (2)'!X1640</f>
        <v>0</v>
      </c>
    </row>
    <row r="1655" spans="1:10" x14ac:dyDescent="0.25">
      <c r="A1655">
        <f>'BANCO DE DADOS (2)'!H1641</f>
        <v>0</v>
      </c>
      <c r="B1655">
        <f>'BANCO DE DADOS (2)'!L1641</f>
        <v>0</v>
      </c>
      <c r="C1655">
        <f>'BANCO DE DADOS (2)'!A1641</f>
        <v>0</v>
      </c>
      <c r="D1655">
        <f>'BANCO DE DADOS (2)'!D1641</f>
        <v>0</v>
      </c>
      <c r="E1655">
        <f>'BANCO DE DADOS (2)'!E1641</f>
        <v>0</v>
      </c>
      <c r="F1655" s="178">
        <f>'BANCO DE DADOS (2)'!G1641</f>
        <v>0</v>
      </c>
      <c r="G1655">
        <f>'BANCO DE DADOS (2)'!F1641</f>
        <v>0</v>
      </c>
      <c r="H1655">
        <f>'BANCO DE DADOS (2)'!T1641</f>
        <v>0</v>
      </c>
      <c r="I1655">
        <f>'BANCO DE DADOS (2)'!U1641</f>
        <v>0</v>
      </c>
      <c r="J1655">
        <f>'BANCO DE DADOS (2)'!X1641</f>
        <v>0</v>
      </c>
    </row>
    <row r="1656" spans="1:10" x14ac:dyDescent="0.25">
      <c r="A1656">
        <f>'BANCO DE DADOS (2)'!H1642</f>
        <v>0</v>
      </c>
      <c r="B1656">
        <f>'BANCO DE DADOS (2)'!L1642</f>
        <v>0</v>
      </c>
      <c r="C1656">
        <f>'BANCO DE DADOS (2)'!A1642</f>
        <v>0</v>
      </c>
      <c r="D1656">
        <f>'BANCO DE DADOS (2)'!D1642</f>
        <v>0</v>
      </c>
      <c r="E1656">
        <f>'BANCO DE DADOS (2)'!E1642</f>
        <v>0</v>
      </c>
      <c r="F1656" s="178">
        <f>'BANCO DE DADOS (2)'!G1642</f>
        <v>0</v>
      </c>
      <c r="G1656">
        <f>'BANCO DE DADOS (2)'!F1642</f>
        <v>0</v>
      </c>
      <c r="H1656">
        <f>'BANCO DE DADOS (2)'!T1642</f>
        <v>0</v>
      </c>
      <c r="I1656">
        <f>'BANCO DE DADOS (2)'!U1642</f>
        <v>0</v>
      </c>
      <c r="J1656">
        <f>'BANCO DE DADOS (2)'!X1642</f>
        <v>0</v>
      </c>
    </row>
    <row r="1657" spans="1:10" x14ac:dyDescent="0.25">
      <c r="A1657">
        <f>'BANCO DE DADOS (2)'!H1643</f>
        <v>0</v>
      </c>
      <c r="B1657">
        <f>'BANCO DE DADOS (2)'!L1643</f>
        <v>0</v>
      </c>
      <c r="C1657">
        <f>'BANCO DE DADOS (2)'!A1643</f>
        <v>0</v>
      </c>
      <c r="D1657">
        <f>'BANCO DE DADOS (2)'!D1643</f>
        <v>0</v>
      </c>
      <c r="E1657">
        <f>'BANCO DE DADOS (2)'!E1643</f>
        <v>0</v>
      </c>
      <c r="F1657" s="178">
        <f>'BANCO DE DADOS (2)'!G1643</f>
        <v>0</v>
      </c>
      <c r="G1657">
        <f>'BANCO DE DADOS (2)'!F1643</f>
        <v>0</v>
      </c>
      <c r="H1657">
        <f>'BANCO DE DADOS (2)'!T1643</f>
        <v>0</v>
      </c>
      <c r="I1657">
        <f>'BANCO DE DADOS (2)'!U1643</f>
        <v>0</v>
      </c>
      <c r="J1657">
        <f>'BANCO DE DADOS (2)'!X1643</f>
        <v>0</v>
      </c>
    </row>
    <row r="1658" spans="1:10" x14ac:dyDescent="0.25">
      <c r="A1658">
        <f>'BANCO DE DADOS (2)'!H1644</f>
        <v>0</v>
      </c>
      <c r="B1658">
        <f>'BANCO DE DADOS (2)'!L1644</f>
        <v>0</v>
      </c>
      <c r="C1658">
        <f>'BANCO DE DADOS (2)'!A1644</f>
        <v>0</v>
      </c>
      <c r="D1658">
        <f>'BANCO DE DADOS (2)'!D1644</f>
        <v>0</v>
      </c>
      <c r="E1658">
        <f>'BANCO DE DADOS (2)'!E1644</f>
        <v>0</v>
      </c>
      <c r="F1658" s="178">
        <f>'BANCO DE DADOS (2)'!G1644</f>
        <v>0</v>
      </c>
      <c r="G1658">
        <f>'BANCO DE DADOS (2)'!F1644</f>
        <v>0</v>
      </c>
      <c r="H1658">
        <f>'BANCO DE DADOS (2)'!T1644</f>
        <v>0</v>
      </c>
      <c r="I1658">
        <f>'BANCO DE DADOS (2)'!U1644</f>
        <v>0</v>
      </c>
      <c r="J1658">
        <f>'BANCO DE DADOS (2)'!X1644</f>
        <v>0</v>
      </c>
    </row>
    <row r="1659" spans="1:10" x14ac:dyDescent="0.25">
      <c r="A1659">
        <f>'BANCO DE DADOS (2)'!H1645</f>
        <v>0</v>
      </c>
      <c r="B1659">
        <f>'BANCO DE DADOS (2)'!L1645</f>
        <v>0</v>
      </c>
      <c r="C1659">
        <f>'BANCO DE DADOS (2)'!A1645</f>
        <v>0</v>
      </c>
      <c r="D1659">
        <f>'BANCO DE DADOS (2)'!D1645</f>
        <v>0</v>
      </c>
      <c r="E1659">
        <f>'BANCO DE DADOS (2)'!E1645</f>
        <v>0</v>
      </c>
      <c r="F1659" s="178">
        <f>'BANCO DE DADOS (2)'!G1645</f>
        <v>0</v>
      </c>
      <c r="G1659">
        <f>'BANCO DE DADOS (2)'!F1645</f>
        <v>0</v>
      </c>
      <c r="H1659">
        <f>'BANCO DE DADOS (2)'!T1645</f>
        <v>0</v>
      </c>
      <c r="I1659">
        <f>'BANCO DE DADOS (2)'!U1645</f>
        <v>0</v>
      </c>
      <c r="J1659">
        <f>'BANCO DE DADOS (2)'!X1645</f>
        <v>0</v>
      </c>
    </row>
    <row r="1660" spans="1:10" x14ac:dyDescent="0.25">
      <c r="A1660">
        <f>'BANCO DE DADOS (2)'!H1646</f>
        <v>0</v>
      </c>
      <c r="B1660">
        <f>'BANCO DE DADOS (2)'!L1646</f>
        <v>0</v>
      </c>
      <c r="C1660">
        <f>'BANCO DE DADOS (2)'!A1646</f>
        <v>0</v>
      </c>
      <c r="D1660">
        <f>'BANCO DE DADOS (2)'!D1646</f>
        <v>0</v>
      </c>
      <c r="E1660">
        <f>'BANCO DE DADOS (2)'!E1646</f>
        <v>0</v>
      </c>
      <c r="F1660" s="178">
        <f>'BANCO DE DADOS (2)'!G1646</f>
        <v>0</v>
      </c>
      <c r="G1660">
        <f>'BANCO DE DADOS (2)'!F1646</f>
        <v>0</v>
      </c>
      <c r="H1660">
        <f>'BANCO DE DADOS (2)'!T1646</f>
        <v>0</v>
      </c>
      <c r="I1660">
        <f>'BANCO DE DADOS (2)'!U1646</f>
        <v>0</v>
      </c>
      <c r="J1660">
        <f>'BANCO DE DADOS (2)'!X1646</f>
        <v>0</v>
      </c>
    </row>
    <row r="1661" spans="1:10" x14ac:dyDescent="0.25">
      <c r="A1661">
        <f>'BANCO DE DADOS (2)'!H1647</f>
        <v>0</v>
      </c>
      <c r="B1661">
        <f>'BANCO DE DADOS (2)'!L1647</f>
        <v>0</v>
      </c>
      <c r="C1661">
        <f>'BANCO DE DADOS (2)'!A1647</f>
        <v>0</v>
      </c>
      <c r="D1661">
        <f>'BANCO DE DADOS (2)'!D1647</f>
        <v>0</v>
      </c>
      <c r="E1661">
        <f>'BANCO DE DADOS (2)'!E1647</f>
        <v>0</v>
      </c>
      <c r="F1661" s="178">
        <f>'BANCO DE DADOS (2)'!G1647</f>
        <v>0</v>
      </c>
      <c r="G1661">
        <f>'BANCO DE DADOS (2)'!F1647</f>
        <v>0</v>
      </c>
      <c r="H1661">
        <f>'BANCO DE DADOS (2)'!T1647</f>
        <v>0</v>
      </c>
      <c r="I1661">
        <f>'BANCO DE DADOS (2)'!U1647</f>
        <v>0</v>
      </c>
      <c r="J1661">
        <f>'BANCO DE DADOS (2)'!X1647</f>
        <v>0</v>
      </c>
    </row>
    <row r="1662" spans="1:10" x14ac:dyDescent="0.25">
      <c r="A1662">
        <f>'BANCO DE DADOS (2)'!H1648</f>
        <v>0</v>
      </c>
      <c r="B1662">
        <f>'BANCO DE DADOS (2)'!L1648</f>
        <v>0</v>
      </c>
      <c r="C1662">
        <f>'BANCO DE DADOS (2)'!A1648</f>
        <v>0</v>
      </c>
      <c r="D1662">
        <f>'BANCO DE DADOS (2)'!D1648</f>
        <v>0</v>
      </c>
      <c r="E1662">
        <f>'BANCO DE DADOS (2)'!E1648</f>
        <v>0</v>
      </c>
      <c r="F1662" s="178">
        <f>'BANCO DE DADOS (2)'!G1648</f>
        <v>0</v>
      </c>
      <c r="G1662">
        <f>'BANCO DE DADOS (2)'!F1648</f>
        <v>0</v>
      </c>
      <c r="H1662">
        <f>'BANCO DE DADOS (2)'!T1648</f>
        <v>0</v>
      </c>
      <c r="I1662">
        <f>'BANCO DE DADOS (2)'!U1648</f>
        <v>0</v>
      </c>
      <c r="J1662">
        <f>'BANCO DE DADOS (2)'!X1648</f>
        <v>0</v>
      </c>
    </row>
    <row r="1663" spans="1:10" x14ac:dyDescent="0.25">
      <c r="A1663">
        <f>'BANCO DE DADOS (2)'!H1649</f>
        <v>0</v>
      </c>
      <c r="B1663">
        <f>'BANCO DE DADOS (2)'!L1649</f>
        <v>0</v>
      </c>
      <c r="C1663">
        <f>'BANCO DE DADOS (2)'!A1649</f>
        <v>0</v>
      </c>
      <c r="D1663">
        <f>'BANCO DE DADOS (2)'!D1649</f>
        <v>0</v>
      </c>
      <c r="E1663">
        <f>'BANCO DE DADOS (2)'!E1649</f>
        <v>0</v>
      </c>
      <c r="F1663" s="178">
        <f>'BANCO DE DADOS (2)'!G1649</f>
        <v>0</v>
      </c>
      <c r="G1663">
        <f>'BANCO DE DADOS (2)'!F1649</f>
        <v>0</v>
      </c>
      <c r="H1663">
        <f>'BANCO DE DADOS (2)'!T1649</f>
        <v>0</v>
      </c>
      <c r="I1663">
        <f>'BANCO DE DADOS (2)'!U1649</f>
        <v>0</v>
      </c>
      <c r="J1663">
        <f>'BANCO DE DADOS (2)'!X1649</f>
        <v>0</v>
      </c>
    </row>
    <row r="1664" spans="1:10" x14ac:dyDescent="0.25">
      <c r="A1664">
        <f>'BANCO DE DADOS (2)'!H1650</f>
        <v>0</v>
      </c>
      <c r="B1664">
        <f>'BANCO DE DADOS (2)'!L1650</f>
        <v>0</v>
      </c>
      <c r="C1664">
        <f>'BANCO DE DADOS (2)'!A1650</f>
        <v>0</v>
      </c>
      <c r="D1664">
        <f>'BANCO DE DADOS (2)'!D1650</f>
        <v>0</v>
      </c>
      <c r="E1664">
        <f>'BANCO DE DADOS (2)'!E1650</f>
        <v>0</v>
      </c>
      <c r="F1664" s="178">
        <f>'BANCO DE DADOS (2)'!G1650</f>
        <v>0</v>
      </c>
      <c r="G1664">
        <f>'BANCO DE DADOS (2)'!F1650</f>
        <v>0</v>
      </c>
      <c r="H1664">
        <f>'BANCO DE DADOS (2)'!T1650</f>
        <v>0</v>
      </c>
      <c r="I1664">
        <f>'BANCO DE DADOS (2)'!U1650</f>
        <v>0</v>
      </c>
      <c r="J1664">
        <f>'BANCO DE DADOS (2)'!X1650</f>
        <v>0</v>
      </c>
    </row>
    <row r="1665" spans="1:10" x14ac:dyDescent="0.25">
      <c r="A1665">
        <f>'BANCO DE DADOS (2)'!H1651</f>
        <v>0</v>
      </c>
      <c r="B1665">
        <f>'BANCO DE DADOS (2)'!L1651</f>
        <v>0</v>
      </c>
      <c r="C1665">
        <f>'BANCO DE DADOS (2)'!A1651</f>
        <v>0</v>
      </c>
      <c r="D1665">
        <f>'BANCO DE DADOS (2)'!D1651</f>
        <v>0</v>
      </c>
      <c r="E1665">
        <f>'BANCO DE DADOS (2)'!E1651</f>
        <v>0</v>
      </c>
      <c r="F1665" s="178">
        <f>'BANCO DE DADOS (2)'!G1651</f>
        <v>0</v>
      </c>
      <c r="G1665">
        <f>'BANCO DE DADOS (2)'!F1651</f>
        <v>0</v>
      </c>
      <c r="H1665">
        <f>'BANCO DE DADOS (2)'!T1651</f>
        <v>0</v>
      </c>
      <c r="I1665">
        <f>'BANCO DE DADOS (2)'!U1651</f>
        <v>0</v>
      </c>
      <c r="J1665">
        <f>'BANCO DE DADOS (2)'!X1651</f>
        <v>0</v>
      </c>
    </row>
    <row r="1666" spans="1:10" x14ac:dyDescent="0.25">
      <c r="A1666">
        <f>'BANCO DE DADOS (2)'!H1652</f>
        <v>0</v>
      </c>
      <c r="B1666">
        <f>'BANCO DE DADOS (2)'!L1652</f>
        <v>0</v>
      </c>
      <c r="C1666">
        <f>'BANCO DE DADOS (2)'!A1652</f>
        <v>0</v>
      </c>
      <c r="D1666">
        <f>'BANCO DE DADOS (2)'!D1652</f>
        <v>0</v>
      </c>
      <c r="E1666">
        <f>'BANCO DE DADOS (2)'!E1652</f>
        <v>0</v>
      </c>
      <c r="F1666" s="178">
        <f>'BANCO DE DADOS (2)'!G1652</f>
        <v>0</v>
      </c>
      <c r="G1666">
        <f>'BANCO DE DADOS (2)'!F1652</f>
        <v>0</v>
      </c>
      <c r="H1666">
        <f>'BANCO DE DADOS (2)'!T1652</f>
        <v>0</v>
      </c>
      <c r="I1666">
        <f>'BANCO DE DADOS (2)'!U1652</f>
        <v>0</v>
      </c>
      <c r="J1666">
        <f>'BANCO DE DADOS (2)'!X1652</f>
        <v>0</v>
      </c>
    </row>
    <row r="1667" spans="1:10" x14ac:dyDescent="0.25">
      <c r="A1667">
        <f>'BANCO DE DADOS (2)'!H1653</f>
        <v>0</v>
      </c>
      <c r="B1667">
        <f>'BANCO DE DADOS (2)'!L1653</f>
        <v>0</v>
      </c>
      <c r="C1667">
        <f>'BANCO DE DADOS (2)'!A1653</f>
        <v>0</v>
      </c>
      <c r="D1667">
        <f>'BANCO DE DADOS (2)'!D1653</f>
        <v>0</v>
      </c>
      <c r="E1667">
        <f>'BANCO DE DADOS (2)'!E1653</f>
        <v>0</v>
      </c>
      <c r="F1667" s="178">
        <f>'BANCO DE DADOS (2)'!G1653</f>
        <v>0</v>
      </c>
      <c r="G1667">
        <f>'BANCO DE DADOS (2)'!F1653</f>
        <v>0</v>
      </c>
      <c r="H1667">
        <f>'BANCO DE DADOS (2)'!T1653</f>
        <v>0</v>
      </c>
      <c r="I1667">
        <f>'BANCO DE DADOS (2)'!U1653</f>
        <v>0</v>
      </c>
      <c r="J1667">
        <f>'BANCO DE DADOS (2)'!X1653</f>
        <v>0</v>
      </c>
    </row>
    <row r="1668" spans="1:10" x14ac:dyDescent="0.25">
      <c r="A1668">
        <f>'BANCO DE DADOS (2)'!H1654</f>
        <v>0</v>
      </c>
      <c r="B1668">
        <f>'BANCO DE DADOS (2)'!L1654</f>
        <v>0</v>
      </c>
      <c r="C1668">
        <f>'BANCO DE DADOS (2)'!A1654</f>
        <v>0</v>
      </c>
      <c r="D1668">
        <f>'BANCO DE DADOS (2)'!D1654</f>
        <v>0</v>
      </c>
      <c r="E1668">
        <f>'BANCO DE DADOS (2)'!E1654</f>
        <v>0</v>
      </c>
      <c r="F1668" s="178">
        <f>'BANCO DE DADOS (2)'!G1654</f>
        <v>0</v>
      </c>
      <c r="G1668">
        <f>'BANCO DE DADOS (2)'!F1654</f>
        <v>0</v>
      </c>
      <c r="H1668">
        <f>'BANCO DE DADOS (2)'!T1654</f>
        <v>0</v>
      </c>
      <c r="I1668">
        <f>'BANCO DE DADOS (2)'!U1654</f>
        <v>0</v>
      </c>
      <c r="J1668">
        <f>'BANCO DE DADOS (2)'!X1654</f>
        <v>0</v>
      </c>
    </row>
    <row r="1669" spans="1:10" x14ac:dyDescent="0.25">
      <c r="A1669">
        <f>'BANCO DE DADOS (2)'!H1655</f>
        <v>0</v>
      </c>
      <c r="B1669">
        <f>'BANCO DE DADOS (2)'!L1655</f>
        <v>0</v>
      </c>
      <c r="C1669">
        <f>'BANCO DE DADOS (2)'!A1655</f>
        <v>0</v>
      </c>
      <c r="D1669">
        <f>'BANCO DE DADOS (2)'!D1655</f>
        <v>0</v>
      </c>
      <c r="E1669">
        <f>'BANCO DE DADOS (2)'!E1655</f>
        <v>0</v>
      </c>
      <c r="F1669" s="178">
        <f>'BANCO DE DADOS (2)'!G1655</f>
        <v>0</v>
      </c>
      <c r="G1669">
        <f>'BANCO DE DADOS (2)'!F1655</f>
        <v>0</v>
      </c>
      <c r="H1669">
        <f>'BANCO DE DADOS (2)'!T1655</f>
        <v>0</v>
      </c>
      <c r="I1669">
        <f>'BANCO DE DADOS (2)'!U1655</f>
        <v>0</v>
      </c>
      <c r="J1669">
        <f>'BANCO DE DADOS (2)'!X1655</f>
        <v>0</v>
      </c>
    </row>
    <row r="1670" spans="1:10" x14ac:dyDescent="0.25">
      <c r="A1670">
        <f>'BANCO DE DADOS (2)'!H1656</f>
        <v>0</v>
      </c>
      <c r="B1670">
        <f>'BANCO DE DADOS (2)'!L1656</f>
        <v>0</v>
      </c>
      <c r="C1670">
        <f>'BANCO DE DADOS (2)'!A1656</f>
        <v>0</v>
      </c>
      <c r="D1670">
        <f>'BANCO DE DADOS (2)'!D1656</f>
        <v>0</v>
      </c>
      <c r="E1670">
        <f>'BANCO DE DADOS (2)'!E1656</f>
        <v>0</v>
      </c>
      <c r="F1670" s="178">
        <f>'BANCO DE DADOS (2)'!G1656</f>
        <v>0</v>
      </c>
      <c r="G1670">
        <f>'BANCO DE DADOS (2)'!F1656</f>
        <v>0</v>
      </c>
      <c r="H1670">
        <f>'BANCO DE DADOS (2)'!T1656</f>
        <v>0</v>
      </c>
      <c r="I1670">
        <f>'BANCO DE DADOS (2)'!U1656</f>
        <v>0</v>
      </c>
      <c r="J1670">
        <f>'BANCO DE DADOS (2)'!X1656</f>
        <v>0</v>
      </c>
    </row>
    <row r="1671" spans="1:10" x14ac:dyDescent="0.25">
      <c r="A1671">
        <f>'BANCO DE DADOS (2)'!H1657</f>
        <v>0</v>
      </c>
      <c r="B1671">
        <f>'BANCO DE DADOS (2)'!L1657</f>
        <v>0</v>
      </c>
      <c r="C1671">
        <f>'BANCO DE DADOS (2)'!A1657</f>
        <v>0</v>
      </c>
      <c r="D1671">
        <f>'BANCO DE DADOS (2)'!D1657</f>
        <v>0</v>
      </c>
      <c r="E1671">
        <f>'BANCO DE DADOS (2)'!E1657</f>
        <v>0</v>
      </c>
      <c r="F1671" s="178">
        <f>'BANCO DE DADOS (2)'!G1657</f>
        <v>0</v>
      </c>
      <c r="G1671">
        <f>'BANCO DE DADOS (2)'!F1657</f>
        <v>0</v>
      </c>
      <c r="H1671">
        <f>'BANCO DE DADOS (2)'!T1657</f>
        <v>0</v>
      </c>
      <c r="I1671">
        <f>'BANCO DE DADOS (2)'!U1657</f>
        <v>0</v>
      </c>
      <c r="J1671">
        <f>'BANCO DE DADOS (2)'!X1657</f>
        <v>0</v>
      </c>
    </row>
    <row r="1672" spans="1:10" x14ac:dyDescent="0.25">
      <c r="A1672">
        <f>'BANCO DE DADOS (2)'!H1658</f>
        <v>0</v>
      </c>
      <c r="B1672">
        <f>'BANCO DE DADOS (2)'!L1658</f>
        <v>0</v>
      </c>
      <c r="C1672">
        <f>'BANCO DE DADOS (2)'!A1658</f>
        <v>0</v>
      </c>
      <c r="D1672">
        <f>'BANCO DE DADOS (2)'!D1658</f>
        <v>0</v>
      </c>
      <c r="E1672">
        <f>'BANCO DE DADOS (2)'!E1658</f>
        <v>0</v>
      </c>
      <c r="F1672" s="178">
        <f>'BANCO DE DADOS (2)'!G1658</f>
        <v>0</v>
      </c>
      <c r="G1672">
        <f>'BANCO DE DADOS (2)'!F1658</f>
        <v>0</v>
      </c>
      <c r="H1672">
        <f>'BANCO DE DADOS (2)'!T1658</f>
        <v>0</v>
      </c>
      <c r="I1672">
        <f>'BANCO DE DADOS (2)'!U1658</f>
        <v>0</v>
      </c>
      <c r="J1672">
        <f>'BANCO DE DADOS (2)'!X1658</f>
        <v>0</v>
      </c>
    </row>
    <row r="1673" spans="1:10" x14ac:dyDescent="0.25">
      <c r="A1673">
        <f>'BANCO DE DADOS (2)'!H1659</f>
        <v>0</v>
      </c>
      <c r="B1673">
        <f>'BANCO DE DADOS (2)'!L1659</f>
        <v>0</v>
      </c>
      <c r="C1673">
        <f>'BANCO DE DADOS (2)'!A1659</f>
        <v>0</v>
      </c>
      <c r="D1673">
        <f>'BANCO DE DADOS (2)'!D1659</f>
        <v>0</v>
      </c>
      <c r="E1673">
        <f>'BANCO DE DADOS (2)'!E1659</f>
        <v>0</v>
      </c>
      <c r="F1673" s="178">
        <f>'BANCO DE DADOS (2)'!G1659</f>
        <v>0</v>
      </c>
      <c r="G1673">
        <f>'BANCO DE DADOS (2)'!F1659</f>
        <v>0</v>
      </c>
      <c r="H1673">
        <f>'BANCO DE DADOS (2)'!T1659</f>
        <v>0</v>
      </c>
      <c r="I1673">
        <f>'BANCO DE DADOS (2)'!U1659</f>
        <v>0</v>
      </c>
      <c r="J1673">
        <f>'BANCO DE DADOS (2)'!X1659</f>
        <v>0</v>
      </c>
    </row>
    <row r="1674" spans="1:10" x14ac:dyDescent="0.25">
      <c r="A1674">
        <f>'BANCO DE DADOS (2)'!H1660</f>
        <v>0</v>
      </c>
      <c r="B1674">
        <f>'BANCO DE DADOS (2)'!L1660</f>
        <v>0</v>
      </c>
      <c r="C1674">
        <f>'BANCO DE DADOS (2)'!A1660</f>
        <v>0</v>
      </c>
      <c r="D1674">
        <f>'BANCO DE DADOS (2)'!D1660</f>
        <v>0</v>
      </c>
      <c r="E1674">
        <f>'BANCO DE DADOS (2)'!E1660</f>
        <v>0</v>
      </c>
      <c r="F1674" s="178">
        <f>'BANCO DE DADOS (2)'!G1660</f>
        <v>0</v>
      </c>
      <c r="G1674">
        <f>'BANCO DE DADOS (2)'!F1660</f>
        <v>0</v>
      </c>
      <c r="H1674">
        <f>'BANCO DE DADOS (2)'!T1660</f>
        <v>0</v>
      </c>
      <c r="I1674">
        <f>'BANCO DE DADOS (2)'!U1660</f>
        <v>0</v>
      </c>
      <c r="J1674">
        <f>'BANCO DE DADOS (2)'!X1660</f>
        <v>0</v>
      </c>
    </row>
    <row r="1675" spans="1:10" x14ac:dyDescent="0.25">
      <c r="A1675">
        <f>'BANCO DE DADOS (2)'!H1661</f>
        <v>0</v>
      </c>
      <c r="B1675">
        <f>'BANCO DE DADOS (2)'!L1661</f>
        <v>0</v>
      </c>
      <c r="C1675">
        <f>'BANCO DE DADOS (2)'!A1661</f>
        <v>0</v>
      </c>
      <c r="D1675">
        <f>'BANCO DE DADOS (2)'!D1661</f>
        <v>0</v>
      </c>
      <c r="E1675">
        <f>'BANCO DE DADOS (2)'!E1661</f>
        <v>0</v>
      </c>
      <c r="F1675" s="178">
        <f>'BANCO DE DADOS (2)'!G1661</f>
        <v>0</v>
      </c>
      <c r="G1675">
        <f>'BANCO DE DADOS (2)'!F1661</f>
        <v>0</v>
      </c>
      <c r="H1675">
        <f>'BANCO DE DADOS (2)'!T1661</f>
        <v>0</v>
      </c>
      <c r="I1675">
        <f>'BANCO DE DADOS (2)'!U1661</f>
        <v>0</v>
      </c>
      <c r="J1675">
        <f>'BANCO DE DADOS (2)'!X1661</f>
        <v>0</v>
      </c>
    </row>
    <row r="1676" spans="1:10" x14ac:dyDescent="0.25">
      <c r="A1676">
        <f>'BANCO DE DADOS (2)'!H1662</f>
        <v>0</v>
      </c>
      <c r="B1676">
        <f>'BANCO DE DADOS (2)'!L1662</f>
        <v>0</v>
      </c>
      <c r="C1676">
        <f>'BANCO DE DADOS (2)'!A1662</f>
        <v>0</v>
      </c>
      <c r="D1676">
        <f>'BANCO DE DADOS (2)'!D1662</f>
        <v>0</v>
      </c>
      <c r="E1676">
        <f>'BANCO DE DADOS (2)'!E1662</f>
        <v>0</v>
      </c>
      <c r="F1676" s="178">
        <f>'BANCO DE DADOS (2)'!G1662</f>
        <v>0</v>
      </c>
      <c r="G1676">
        <f>'BANCO DE DADOS (2)'!F1662</f>
        <v>0</v>
      </c>
      <c r="H1676">
        <f>'BANCO DE DADOS (2)'!T1662</f>
        <v>0</v>
      </c>
      <c r="I1676">
        <f>'BANCO DE DADOS (2)'!U1662</f>
        <v>0</v>
      </c>
      <c r="J1676">
        <f>'BANCO DE DADOS (2)'!X1662</f>
        <v>0</v>
      </c>
    </row>
    <row r="1677" spans="1:10" x14ac:dyDescent="0.25">
      <c r="A1677">
        <f>'BANCO DE DADOS (2)'!H1663</f>
        <v>0</v>
      </c>
      <c r="B1677">
        <f>'BANCO DE DADOS (2)'!L1663</f>
        <v>0</v>
      </c>
      <c r="C1677">
        <f>'BANCO DE DADOS (2)'!A1663</f>
        <v>0</v>
      </c>
      <c r="D1677">
        <f>'BANCO DE DADOS (2)'!D1663</f>
        <v>0</v>
      </c>
      <c r="E1677">
        <f>'BANCO DE DADOS (2)'!E1663</f>
        <v>0</v>
      </c>
      <c r="F1677" s="178">
        <f>'BANCO DE DADOS (2)'!G1663</f>
        <v>0</v>
      </c>
      <c r="G1677">
        <f>'BANCO DE DADOS (2)'!F1663</f>
        <v>0</v>
      </c>
      <c r="H1677">
        <f>'BANCO DE DADOS (2)'!T1663</f>
        <v>0</v>
      </c>
      <c r="I1677">
        <f>'BANCO DE DADOS (2)'!U1663</f>
        <v>0</v>
      </c>
      <c r="J1677">
        <f>'BANCO DE DADOS (2)'!X1663</f>
        <v>0</v>
      </c>
    </row>
    <row r="1678" spans="1:10" x14ac:dyDescent="0.25">
      <c r="A1678">
        <f>'BANCO DE DADOS (2)'!H1664</f>
        <v>0</v>
      </c>
      <c r="B1678">
        <f>'BANCO DE DADOS (2)'!L1664</f>
        <v>0</v>
      </c>
      <c r="C1678">
        <f>'BANCO DE DADOS (2)'!A1664</f>
        <v>0</v>
      </c>
      <c r="D1678">
        <f>'BANCO DE DADOS (2)'!D1664</f>
        <v>0</v>
      </c>
      <c r="E1678">
        <f>'BANCO DE DADOS (2)'!E1664</f>
        <v>0</v>
      </c>
      <c r="F1678" s="178">
        <f>'BANCO DE DADOS (2)'!G1664</f>
        <v>0</v>
      </c>
      <c r="G1678">
        <f>'BANCO DE DADOS (2)'!F1664</f>
        <v>0</v>
      </c>
      <c r="H1678">
        <f>'BANCO DE DADOS (2)'!T1664</f>
        <v>0</v>
      </c>
      <c r="I1678">
        <f>'BANCO DE DADOS (2)'!U1664</f>
        <v>0</v>
      </c>
      <c r="J1678">
        <f>'BANCO DE DADOS (2)'!X1664</f>
        <v>0</v>
      </c>
    </row>
    <row r="1679" spans="1:10" x14ac:dyDescent="0.25">
      <c r="A1679">
        <f>'BANCO DE DADOS (2)'!H1665</f>
        <v>0</v>
      </c>
      <c r="B1679">
        <f>'BANCO DE DADOS (2)'!L1665</f>
        <v>0</v>
      </c>
      <c r="C1679">
        <f>'BANCO DE DADOS (2)'!A1665</f>
        <v>0</v>
      </c>
      <c r="D1679">
        <f>'BANCO DE DADOS (2)'!D1665</f>
        <v>0</v>
      </c>
      <c r="E1679">
        <f>'BANCO DE DADOS (2)'!E1665</f>
        <v>0</v>
      </c>
      <c r="F1679" s="178">
        <f>'BANCO DE DADOS (2)'!G1665</f>
        <v>0</v>
      </c>
      <c r="G1679">
        <f>'BANCO DE DADOS (2)'!F1665</f>
        <v>0</v>
      </c>
      <c r="H1679">
        <f>'BANCO DE DADOS (2)'!T1665</f>
        <v>0</v>
      </c>
      <c r="I1679">
        <f>'BANCO DE DADOS (2)'!U1665</f>
        <v>0</v>
      </c>
      <c r="J1679">
        <f>'BANCO DE DADOS (2)'!X1665</f>
        <v>0</v>
      </c>
    </row>
    <row r="1680" spans="1:10" x14ac:dyDescent="0.25">
      <c r="A1680">
        <f>'BANCO DE DADOS (2)'!H1666</f>
        <v>0</v>
      </c>
      <c r="B1680">
        <f>'BANCO DE DADOS (2)'!L1666</f>
        <v>0</v>
      </c>
      <c r="C1680">
        <f>'BANCO DE DADOS (2)'!A1666</f>
        <v>0</v>
      </c>
      <c r="D1680">
        <f>'BANCO DE DADOS (2)'!D1666</f>
        <v>0</v>
      </c>
      <c r="E1680">
        <f>'BANCO DE DADOS (2)'!E1666</f>
        <v>0</v>
      </c>
      <c r="F1680" s="178">
        <f>'BANCO DE DADOS (2)'!G1666</f>
        <v>0</v>
      </c>
      <c r="G1680">
        <f>'BANCO DE DADOS (2)'!F1666</f>
        <v>0</v>
      </c>
      <c r="H1680">
        <f>'BANCO DE DADOS (2)'!T1666</f>
        <v>0</v>
      </c>
      <c r="I1680">
        <f>'BANCO DE DADOS (2)'!U1666</f>
        <v>0</v>
      </c>
      <c r="J1680">
        <f>'BANCO DE DADOS (2)'!X1666</f>
        <v>0</v>
      </c>
    </row>
    <row r="1681" spans="1:10" x14ac:dyDescent="0.25">
      <c r="A1681">
        <f>'BANCO DE DADOS (2)'!H1667</f>
        <v>0</v>
      </c>
      <c r="B1681">
        <f>'BANCO DE DADOS (2)'!L1667</f>
        <v>0</v>
      </c>
      <c r="C1681">
        <f>'BANCO DE DADOS (2)'!A1667</f>
        <v>0</v>
      </c>
      <c r="D1681">
        <f>'BANCO DE DADOS (2)'!D1667</f>
        <v>0</v>
      </c>
      <c r="E1681">
        <f>'BANCO DE DADOS (2)'!E1667</f>
        <v>0</v>
      </c>
      <c r="F1681" s="178">
        <f>'BANCO DE DADOS (2)'!G1667</f>
        <v>0</v>
      </c>
      <c r="G1681">
        <f>'BANCO DE DADOS (2)'!F1667</f>
        <v>0</v>
      </c>
      <c r="H1681">
        <f>'BANCO DE DADOS (2)'!T1667</f>
        <v>0</v>
      </c>
      <c r="I1681">
        <f>'BANCO DE DADOS (2)'!U1667</f>
        <v>0</v>
      </c>
      <c r="J1681">
        <f>'BANCO DE DADOS (2)'!X1667</f>
        <v>0</v>
      </c>
    </row>
    <row r="1682" spans="1:10" x14ac:dyDescent="0.25">
      <c r="A1682">
        <f>'BANCO DE DADOS (2)'!H1668</f>
        <v>0</v>
      </c>
      <c r="B1682">
        <f>'BANCO DE DADOS (2)'!L1668</f>
        <v>0</v>
      </c>
      <c r="C1682">
        <f>'BANCO DE DADOS (2)'!A1668</f>
        <v>0</v>
      </c>
      <c r="D1682">
        <f>'BANCO DE DADOS (2)'!D1668</f>
        <v>0</v>
      </c>
      <c r="E1682">
        <f>'BANCO DE DADOS (2)'!E1668</f>
        <v>0</v>
      </c>
      <c r="F1682" s="178">
        <f>'BANCO DE DADOS (2)'!G1668</f>
        <v>0</v>
      </c>
      <c r="G1682">
        <f>'BANCO DE DADOS (2)'!F1668</f>
        <v>0</v>
      </c>
      <c r="H1682">
        <f>'BANCO DE DADOS (2)'!T1668</f>
        <v>0</v>
      </c>
      <c r="I1682">
        <f>'BANCO DE DADOS (2)'!U1668</f>
        <v>0</v>
      </c>
      <c r="J1682">
        <f>'BANCO DE DADOS (2)'!X1668</f>
        <v>0</v>
      </c>
    </row>
    <row r="1683" spans="1:10" x14ac:dyDescent="0.25">
      <c r="A1683">
        <f>'BANCO DE DADOS (2)'!H1669</f>
        <v>0</v>
      </c>
      <c r="B1683">
        <f>'BANCO DE DADOS (2)'!L1669</f>
        <v>0</v>
      </c>
      <c r="C1683">
        <f>'BANCO DE DADOS (2)'!A1669</f>
        <v>0</v>
      </c>
      <c r="D1683">
        <f>'BANCO DE DADOS (2)'!D1669</f>
        <v>0</v>
      </c>
      <c r="E1683">
        <f>'BANCO DE DADOS (2)'!E1669</f>
        <v>0</v>
      </c>
      <c r="F1683" s="178">
        <f>'BANCO DE DADOS (2)'!G1669</f>
        <v>0</v>
      </c>
      <c r="G1683">
        <f>'BANCO DE DADOS (2)'!F1669</f>
        <v>0</v>
      </c>
      <c r="H1683">
        <f>'BANCO DE DADOS (2)'!T1669</f>
        <v>0</v>
      </c>
      <c r="I1683">
        <f>'BANCO DE DADOS (2)'!U1669</f>
        <v>0</v>
      </c>
      <c r="J1683">
        <f>'BANCO DE DADOS (2)'!X1669</f>
        <v>0</v>
      </c>
    </row>
    <row r="1684" spans="1:10" x14ac:dyDescent="0.25">
      <c r="A1684">
        <f>'BANCO DE DADOS (2)'!H1670</f>
        <v>0</v>
      </c>
      <c r="B1684">
        <f>'BANCO DE DADOS (2)'!L1670</f>
        <v>0</v>
      </c>
      <c r="C1684">
        <f>'BANCO DE DADOS (2)'!A1670</f>
        <v>0</v>
      </c>
      <c r="D1684">
        <f>'BANCO DE DADOS (2)'!D1670</f>
        <v>0</v>
      </c>
      <c r="E1684">
        <f>'BANCO DE DADOS (2)'!E1670</f>
        <v>0</v>
      </c>
      <c r="F1684" s="178">
        <f>'BANCO DE DADOS (2)'!G1670</f>
        <v>0</v>
      </c>
      <c r="G1684">
        <f>'BANCO DE DADOS (2)'!F1670</f>
        <v>0</v>
      </c>
      <c r="H1684">
        <f>'BANCO DE DADOS (2)'!T1670</f>
        <v>0</v>
      </c>
      <c r="I1684">
        <f>'BANCO DE DADOS (2)'!U1670</f>
        <v>0</v>
      </c>
      <c r="J1684">
        <f>'BANCO DE DADOS (2)'!X1670</f>
        <v>0</v>
      </c>
    </row>
    <row r="1685" spans="1:10" x14ac:dyDescent="0.25">
      <c r="A1685">
        <f>'BANCO DE DADOS (2)'!H1671</f>
        <v>0</v>
      </c>
      <c r="B1685">
        <f>'BANCO DE DADOS (2)'!L1671</f>
        <v>0</v>
      </c>
      <c r="C1685">
        <f>'BANCO DE DADOS (2)'!A1671</f>
        <v>0</v>
      </c>
      <c r="D1685">
        <f>'BANCO DE DADOS (2)'!D1671</f>
        <v>0</v>
      </c>
      <c r="E1685">
        <f>'BANCO DE DADOS (2)'!E1671</f>
        <v>0</v>
      </c>
      <c r="F1685" s="178">
        <f>'BANCO DE DADOS (2)'!G1671</f>
        <v>0</v>
      </c>
      <c r="G1685">
        <f>'BANCO DE DADOS (2)'!F1671</f>
        <v>0</v>
      </c>
      <c r="H1685">
        <f>'BANCO DE DADOS (2)'!T1671</f>
        <v>0</v>
      </c>
      <c r="I1685">
        <f>'BANCO DE DADOS (2)'!U1671</f>
        <v>0</v>
      </c>
      <c r="J1685">
        <f>'BANCO DE DADOS (2)'!X1671</f>
        <v>0</v>
      </c>
    </row>
    <row r="1686" spans="1:10" x14ac:dyDescent="0.25">
      <c r="A1686">
        <f>'BANCO DE DADOS (2)'!H1672</f>
        <v>0</v>
      </c>
      <c r="B1686">
        <f>'BANCO DE DADOS (2)'!L1672</f>
        <v>0</v>
      </c>
      <c r="C1686">
        <f>'BANCO DE DADOS (2)'!A1672</f>
        <v>0</v>
      </c>
      <c r="D1686">
        <f>'BANCO DE DADOS (2)'!D1672</f>
        <v>0</v>
      </c>
      <c r="E1686">
        <f>'BANCO DE DADOS (2)'!E1672</f>
        <v>0</v>
      </c>
      <c r="F1686" s="178">
        <f>'BANCO DE DADOS (2)'!G1672</f>
        <v>0</v>
      </c>
      <c r="G1686">
        <f>'BANCO DE DADOS (2)'!F1672</f>
        <v>0</v>
      </c>
      <c r="H1686">
        <f>'BANCO DE DADOS (2)'!T1672</f>
        <v>0</v>
      </c>
      <c r="I1686">
        <f>'BANCO DE DADOS (2)'!U1672</f>
        <v>0</v>
      </c>
      <c r="J1686">
        <f>'BANCO DE DADOS (2)'!X1672</f>
        <v>0</v>
      </c>
    </row>
    <row r="1687" spans="1:10" x14ac:dyDescent="0.25">
      <c r="A1687">
        <f>'BANCO DE DADOS (2)'!H1673</f>
        <v>0</v>
      </c>
      <c r="B1687">
        <f>'BANCO DE DADOS (2)'!L1673</f>
        <v>0</v>
      </c>
      <c r="C1687">
        <f>'BANCO DE DADOS (2)'!A1673</f>
        <v>0</v>
      </c>
      <c r="D1687">
        <f>'BANCO DE DADOS (2)'!D1673</f>
        <v>0</v>
      </c>
      <c r="E1687">
        <f>'BANCO DE DADOS (2)'!E1673</f>
        <v>0</v>
      </c>
      <c r="F1687" s="178">
        <f>'BANCO DE DADOS (2)'!G1673</f>
        <v>0</v>
      </c>
      <c r="G1687">
        <f>'BANCO DE DADOS (2)'!F1673</f>
        <v>0</v>
      </c>
      <c r="H1687">
        <f>'BANCO DE DADOS (2)'!T1673</f>
        <v>0</v>
      </c>
      <c r="I1687">
        <f>'BANCO DE DADOS (2)'!U1673</f>
        <v>0</v>
      </c>
      <c r="J1687">
        <f>'BANCO DE DADOS (2)'!X1673</f>
        <v>0</v>
      </c>
    </row>
    <row r="1688" spans="1:10" x14ac:dyDescent="0.25">
      <c r="A1688">
        <f>'BANCO DE DADOS (2)'!H1674</f>
        <v>0</v>
      </c>
      <c r="B1688">
        <f>'BANCO DE DADOS (2)'!L1674</f>
        <v>0</v>
      </c>
      <c r="C1688">
        <f>'BANCO DE DADOS (2)'!A1674</f>
        <v>0</v>
      </c>
      <c r="D1688">
        <f>'BANCO DE DADOS (2)'!D1674</f>
        <v>0</v>
      </c>
      <c r="E1688">
        <f>'BANCO DE DADOS (2)'!E1674</f>
        <v>0</v>
      </c>
      <c r="F1688" s="178">
        <f>'BANCO DE DADOS (2)'!G1674</f>
        <v>0</v>
      </c>
      <c r="G1688">
        <f>'BANCO DE DADOS (2)'!F1674</f>
        <v>0</v>
      </c>
      <c r="H1688">
        <f>'BANCO DE DADOS (2)'!T1674</f>
        <v>0</v>
      </c>
      <c r="I1688">
        <f>'BANCO DE DADOS (2)'!U1674</f>
        <v>0</v>
      </c>
      <c r="J1688">
        <f>'BANCO DE DADOS (2)'!X1674</f>
        <v>0</v>
      </c>
    </row>
    <row r="1689" spans="1:10" x14ac:dyDescent="0.25">
      <c r="A1689">
        <f>'BANCO DE DADOS (2)'!H1675</f>
        <v>0</v>
      </c>
      <c r="B1689">
        <f>'BANCO DE DADOS (2)'!L1675</f>
        <v>0</v>
      </c>
      <c r="C1689">
        <f>'BANCO DE DADOS (2)'!A1675</f>
        <v>0</v>
      </c>
      <c r="D1689">
        <f>'BANCO DE DADOS (2)'!D1675</f>
        <v>0</v>
      </c>
      <c r="E1689">
        <f>'BANCO DE DADOS (2)'!E1675</f>
        <v>0</v>
      </c>
      <c r="F1689" s="178">
        <f>'BANCO DE DADOS (2)'!G1675</f>
        <v>0</v>
      </c>
      <c r="G1689">
        <f>'BANCO DE DADOS (2)'!F1675</f>
        <v>0</v>
      </c>
      <c r="H1689">
        <f>'BANCO DE DADOS (2)'!T1675</f>
        <v>0</v>
      </c>
      <c r="I1689">
        <f>'BANCO DE DADOS (2)'!U1675</f>
        <v>0</v>
      </c>
      <c r="J1689">
        <f>'BANCO DE DADOS (2)'!X1675</f>
        <v>0</v>
      </c>
    </row>
    <row r="1690" spans="1:10" x14ac:dyDescent="0.25">
      <c r="A1690">
        <f>'BANCO DE DADOS (2)'!H1676</f>
        <v>0</v>
      </c>
      <c r="B1690">
        <f>'BANCO DE DADOS (2)'!L1676</f>
        <v>0</v>
      </c>
      <c r="C1690">
        <f>'BANCO DE DADOS (2)'!A1676</f>
        <v>0</v>
      </c>
      <c r="D1690">
        <f>'BANCO DE DADOS (2)'!D1676</f>
        <v>0</v>
      </c>
      <c r="E1690">
        <f>'BANCO DE DADOS (2)'!E1676</f>
        <v>0</v>
      </c>
      <c r="F1690" s="178">
        <f>'BANCO DE DADOS (2)'!G1676</f>
        <v>0</v>
      </c>
      <c r="G1690">
        <f>'BANCO DE DADOS (2)'!F1676</f>
        <v>0</v>
      </c>
      <c r="H1690">
        <f>'BANCO DE DADOS (2)'!T1676</f>
        <v>0</v>
      </c>
      <c r="I1690">
        <f>'BANCO DE DADOS (2)'!U1676</f>
        <v>0</v>
      </c>
      <c r="J1690">
        <f>'BANCO DE DADOS (2)'!X1676</f>
        <v>0</v>
      </c>
    </row>
    <row r="1691" spans="1:10" x14ac:dyDescent="0.25">
      <c r="A1691">
        <f>'BANCO DE DADOS (2)'!H1677</f>
        <v>0</v>
      </c>
      <c r="B1691">
        <f>'BANCO DE DADOS (2)'!L1677</f>
        <v>0</v>
      </c>
      <c r="C1691">
        <f>'BANCO DE DADOS (2)'!A1677</f>
        <v>0</v>
      </c>
      <c r="D1691">
        <f>'BANCO DE DADOS (2)'!D1677</f>
        <v>0</v>
      </c>
      <c r="E1691">
        <f>'BANCO DE DADOS (2)'!E1677</f>
        <v>0</v>
      </c>
      <c r="F1691" s="178">
        <f>'BANCO DE DADOS (2)'!G1677</f>
        <v>0</v>
      </c>
      <c r="G1691">
        <f>'BANCO DE DADOS (2)'!F1677</f>
        <v>0</v>
      </c>
      <c r="H1691">
        <f>'BANCO DE DADOS (2)'!T1677</f>
        <v>0</v>
      </c>
      <c r="I1691">
        <f>'BANCO DE DADOS (2)'!U1677</f>
        <v>0</v>
      </c>
      <c r="J1691">
        <f>'BANCO DE DADOS (2)'!X1677</f>
        <v>0</v>
      </c>
    </row>
    <row r="1692" spans="1:10" x14ac:dyDescent="0.25">
      <c r="A1692">
        <f>'BANCO DE DADOS (2)'!H1678</f>
        <v>0</v>
      </c>
      <c r="B1692">
        <f>'BANCO DE DADOS (2)'!L1678</f>
        <v>0</v>
      </c>
      <c r="C1692">
        <f>'BANCO DE DADOS (2)'!A1678</f>
        <v>0</v>
      </c>
      <c r="D1692">
        <f>'BANCO DE DADOS (2)'!D1678</f>
        <v>0</v>
      </c>
      <c r="E1692">
        <f>'BANCO DE DADOS (2)'!E1678</f>
        <v>0</v>
      </c>
      <c r="F1692" s="178">
        <f>'BANCO DE DADOS (2)'!G1678</f>
        <v>0</v>
      </c>
      <c r="G1692">
        <f>'BANCO DE DADOS (2)'!F1678</f>
        <v>0</v>
      </c>
      <c r="H1692">
        <f>'BANCO DE DADOS (2)'!T1678</f>
        <v>0</v>
      </c>
      <c r="I1692">
        <f>'BANCO DE DADOS (2)'!U1678</f>
        <v>0</v>
      </c>
      <c r="J1692">
        <f>'BANCO DE DADOS (2)'!X1678</f>
        <v>0</v>
      </c>
    </row>
    <row r="1693" spans="1:10" x14ac:dyDescent="0.25">
      <c r="A1693">
        <f>'BANCO DE DADOS (2)'!H1679</f>
        <v>0</v>
      </c>
      <c r="B1693">
        <f>'BANCO DE DADOS (2)'!L1679</f>
        <v>0</v>
      </c>
      <c r="C1693">
        <f>'BANCO DE DADOS (2)'!A1679</f>
        <v>0</v>
      </c>
      <c r="D1693">
        <f>'BANCO DE DADOS (2)'!D1679</f>
        <v>0</v>
      </c>
      <c r="E1693">
        <f>'BANCO DE DADOS (2)'!E1679</f>
        <v>0</v>
      </c>
      <c r="F1693" s="178">
        <f>'BANCO DE DADOS (2)'!G1679</f>
        <v>0</v>
      </c>
      <c r="G1693">
        <f>'BANCO DE DADOS (2)'!F1679</f>
        <v>0</v>
      </c>
      <c r="H1693">
        <f>'BANCO DE DADOS (2)'!T1679</f>
        <v>0</v>
      </c>
      <c r="I1693">
        <f>'BANCO DE DADOS (2)'!U1679</f>
        <v>0</v>
      </c>
      <c r="J1693">
        <f>'BANCO DE DADOS (2)'!X1679</f>
        <v>0</v>
      </c>
    </row>
    <row r="1694" spans="1:10" x14ac:dyDescent="0.25">
      <c r="A1694">
        <f>'BANCO DE DADOS (2)'!H1680</f>
        <v>0</v>
      </c>
      <c r="B1694">
        <f>'BANCO DE DADOS (2)'!L1680</f>
        <v>0</v>
      </c>
      <c r="C1694">
        <f>'BANCO DE DADOS (2)'!A1680</f>
        <v>0</v>
      </c>
      <c r="D1694">
        <f>'BANCO DE DADOS (2)'!D1680</f>
        <v>0</v>
      </c>
      <c r="E1694">
        <f>'BANCO DE DADOS (2)'!E1680</f>
        <v>0</v>
      </c>
      <c r="F1694" s="178">
        <f>'BANCO DE DADOS (2)'!G1680</f>
        <v>0</v>
      </c>
      <c r="G1694">
        <f>'BANCO DE DADOS (2)'!F1680</f>
        <v>0</v>
      </c>
      <c r="H1694">
        <f>'BANCO DE DADOS (2)'!T1680</f>
        <v>0</v>
      </c>
      <c r="I1694">
        <f>'BANCO DE DADOS (2)'!U1680</f>
        <v>0</v>
      </c>
      <c r="J1694">
        <f>'BANCO DE DADOS (2)'!X1680</f>
        <v>0</v>
      </c>
    </row>
    <row r="1695" spans="1:10" x14ac:dyDescent="0.25">
      <c r="A1695">
        <f>'BANCO DE DADOS (2)'!H1681</f>
        <v>0</v>
      </c>
      <c r="B1695">
        <f>'BANCO DE DADOS (2)'!L1681</f>
        <v>0</v>
      </c>
      <c r="C1695">
        <f>'BANCO DE DADOS (2)'!A1681</f>
        <v>0</v>
      </c>
      <c r="D1695">
        <f>'BANCO DE DADOS (2)'!D1681</f>
        <v>0</v>
      </c>
      <c r="E1695">
        <f>'BANCO DE DADOS (2)'!E1681</f>
        <v>0</v>
      </c>
      <c r="F1695" s="178">
        <f>'BANCO DE DADOS (2)'!G1681</f>
        <v>0</v>
      </c>
      <c r="G1695">
        <f>'BANCO DE DADOS (2)'!F1681</f>
        <v>0</v>
      </c>
      <c r="H1695">
        <f>'BANCO DE DADOS (2)'!T1681</f>
        <v>0</v>
      </c>
      <c r="I1695">
        <f>'BANCO DE DADOS (2)'!U1681</f>
        <v>0</v>
      </c>
      <c r="J1695">
        <f>'BANCO DE DADOS (2)'!X1681</f>
        <v>0</v>
      </c>
    </row>
    <row r="1696" spans="1:10" x14ac:dyDescent="0.25">
      <c r="A1696">
        <f>'BANCO DE DADOS (2)'!H1682</f>
        <v>0</v>
      </c>
      <c r="B1696">
        <f>'BANCO DE DADOS (2)'!L1682</f>
        <v>0</v>
      </c>
      <c r="C1696">
        <f>'BANCO DE DADOS (2)'!A1682</f>
        <v>0</v>
      </c>
      <c r="D1696">
        <f>'BANCO DE DADOS (2)'!D1682</f>
        <v>0</v>
      </c>
      <c r="E1696">
        <f>'BANCO DE DADOS (2)'!E1682</f>
        <v>0</v>
      </c>
      <c r="F1696" s="178">
        <f>'BANCO DE DADOS (2)'!G1682</f>
        <v>0</v>
      </c>
      <c r="G1696">
        <f>'BANCO DE DADOS (2)'!F1682</f>
        <v>0</v>
      </c>
      <c r="H1696">
        <f>'BANCO DE DADOS (2)'!T1682</f>
        <v>0</v>
      </c>
      <c r="I1696">
        <f>'BANCO DE DADOS (2)'!U1682</f>
        <v>0</v>
      </c>
      <c r="J1696">
        <f>'BANCO DE DADOS (2)'!X1682</f>
        <v>0</v>
      </c>
    </row>
    <row r="1697" spans="1:10" x14ac:dyDescent="0.25">
      <c r="A1697">
        <f>'BANCO DE DADOS (2)'!H1683</f>
        <v>0</v>
      </c>
      <c r="B1697">
        <f>'BANCO DE DADOS (2)'!L1683</f>
        <v>0</v>
      </c>
      <c r="C1697">
        <f>'BANCO DE DADOS (2)'!A1683</f>
        <v>0</v>
      </c>
      <c r="D1697">
        <f>'BANCO DE DADOS (2)'!D1683</f>
        <v>0</v>
      </c>
      <c r="E1697">
        <f>'BANCO DE DADOS (2)'!E1683</f>
        <v>0</v>
      </c>
      <c r="F1697" s="178">
        <f>'BANCO DE DADOS (2)'!G1683</f>
        <v>0</v>
      </c>
      <c r="G1697">
        <f>'BANCO DE DADOS (2)'!F1683</f>
        <v>0</v>
      </c>
      <c r="H1697">
        <f>'BANCO DE DADOS (2)'!T1683</f>
        <v>0</v>
      </c>
      <c r="I1697">
        <f>'BANCO DE DADOS (2)'!U1683</f>
        <v>0</v>
      </c>
      <c r="J1697">
        <f>'BANCO DE DADOS (2)'!X1683</f>
        <v>0</v>
      </c>
    </row>
    <row r="1698" spans="1:10" x14ac:dyDescent="0.25">
      <c r="A1698">
        <f>'BANCO DE DADOS (2)'!H1684</f>
        <v>0</v>
      </c>
      <c r="B1698">
        <f>'BANCO DE DADOS (2)'!L1684</f>
        <v>0</v>
      </c>
      <c r="C1698">
        <f>'BANCO DE DADOS (2)'!A1684</f>
        <v>0</v>
      </c>
      <c r="D1698">
        <f>'BANCO DE DADOS (2)'!D1684</f>
        <v>0</v>
      </c>
      <c r="E1698">
        <f>'BANCO DE DADOS (2)'!E1684</f>
        <v>0</v>
      </c>
      <c r="F1698" s="178">
        <f>'BANCO DE DADOS (2)'!G1684</f>
        <v>0</v>
      </c>
      <c r="G1698">
        <f>'BANCO DE DADOS (2)'!F1684</f>
        <v>0</v>
      </c>
      <c r="H1698">
        <f>'BANCO DE DADOS (2)'!T1684</f>
        <v>0</v>
      </c>
      <c r="I1698">
        <f>'BANCO DE DADOS (2)'!U1684</f>
        <v>0</v>
      </c>
      <c r="J1698">
        <f>'BANCO DE DADOS (2)'!X1684</f>
        <v>0</v>
      </c>
    </row>
    <row r="1699" spans="1:10" x14ac:dyDescent="0.25">
      <c r="A1699">
        <f>'BANCO DE DADOS (2)'!H1685</f>
        <v>0</v>
      </c>
      <c r="B1699">
        <f>'BANCO DE DADOS (2)'!L1685</f>
        <v>0</v>
      </c>
      <c r="C1699">
        <f>'BANCO DE DADOS (2)'!A1685</f>
        <v>0</v>
      </c>
      <c r="D1699">
        <f>'BANCO DE DADOS (2)'!D1685</f>
        <v>0</v>
      </c>
      <c r="E1699">
        <f>'BANCO DE DADOS (2)'!E1685</f>
        <v>0</v>
      </c>
      <c r="F1699" s="178">
        <f>'BANCO DE DADOS (2)'!G1685</f>
        <v>0</v>
      </c>
      <c r="G1699">
        <f>'BANCO DE DADOS (2)'!F1685</f>
        <v>0</v>
      </c>
      <c r="H1699">
        <f>'BANCO DE DADOS (2)'!T1685</f>
        <v>0</v>
      </c>
      <c r="I1699">
        <f>'BANCO DE DADOS (2)'!U1685</f>
        <v>0</v>
      </c>
      <c r="J1699">
        <f>'BANCO DE DADOS (2)'!X1685</f>
        <v>0</v>
      </c>
    </row>
    <row r="1700" spans="1:10" x14ac:dyDescent="0.25">
      <c r="A1700">
        <f>'BANCO DE DADOS (2)'!H1686</f>
        <v>0</v>
      </c>
      <c r="B1700">
        <f>'BANCO DE DADOS (2)'!L1686</f>
        <v>0</v>
      </c>
      <c r="C1700">
        <f>'BANCO DE DADOS (2)'!A1686</f>
        <v>0</v>
      </c>
      <c r="D1700">
        <f>'BANCO DE DADOS (2)'!D1686</f>
        <v>0</v>
      </c>
      <c r="E1700">
        <f>'BANCO DE DADOS (2)'!E1686</f>
        <v>0</v>
      </c>
      <c r="F1700" s="178">
        <f>'BANCO DE DADOS (2)'!G1686</f>
        <v>0</v>
      </c>
      <c r="G1700">
        <f>'BANCO DE DADOS (2)'!F1686</f>
        <v>0</v>
      </c>
      <c r="H1700">
        <f>'BANCO DE DADOS (2)'!T1686</f>
        <v>0</v>
      </c>
      <c r="I1700">
        <f>'BANCO DE DADOS (2)'!U1686</f>
        <v>0</v>
      </c>
      <c r="J1700">
        <f>'BANCO DE DADOS (2)'!X1686</f>
        <v>0</v>
      </c>
    </row>
    <row r="1701" spans="1:10" x14ac:dyDescent="0.25">
      <c r="A1701">
        <f>'BANCO DE DADOS (2)'!H1687</f>
        <v>0</v>
      </c>
      <c r="B1701">
        <f>'BANCO DE DADOS (2)'!L1687</f>
        <v>0</v>
      </c>
      <c r="C1701">
        <f>'BANCO DE DADOS (2)'!A1687</f>
        <v>0</v>
      </c>
      <c r="D1701">
        <f>'BANCO DE DADOS (2)'!D1687</f>
        <v>0</v>
      </c>
      <c r="E1701">
        <f>'BANCO DE DADOS (2)'!E1687</f>
        <v>0</v>
      </c>
      <c r="F1701" s="178">
        <f>'BANCO DE DADOS (2)'!G1687</f>
        <v>0</v>
      </c>
      <c r="G1701">
        <f>'BANCO DE DADOS (2)'!F1687</f>
        <v>0</v>
      </c>
      <c r="H1701">
        <f>'BANCO DE DADOS (2)'!T1687</f>
        <v>0</v>
      </c>
      <c r="I1701">
        <f>'BANCO DE DADOS (2)'!U1687</f>
        <v>0</v>
      </c>
      <c r="J1701">
        <f>'BANCO DE DADOS (2)'!X1687</f>
        <v>0</v>
      </c>
    </row>
    <row r="1702" spans="1:10" x14ac:dyDescent="0.25">
      <c r="A1702">
        <f>'BANCO DE DADOS (2)'!H1688</f>
        <v>0</v>
      </c>
      <c r="B1702">
        <f>'BANCO DE DADOS (2)'!L1688</f>
        <v>0</v>
      </c>
      <c r="C1702">
        <f>'BANCO DE DADOS (2)'!A1688</f>
        <v>0</v>
      </c>
      <c r="D1702">
        <f>'BANCO DE DADOS (2)'!D1688</f>
        <v>0</v>
      </c>
      <c r="E1702">
        <f>'BANCO DE DADOS (2)'!E1688</f>
        <v>0</v>
      </c>
      <c r="F1702" s="178">
        <f>'BANCO DE DADOS (2)'!G1688</f>
        <v>0</v>
      </c>
      <c r="G1702">
        <f>'BANCO DE DADOS (2)'!F1688</f>
        <v>0</v>
      </c>
      <c r="H1702">
        <f>'BANCO DE DADOS (2)'!T1688</f>
        <v>0</v>
      </c>
      <c r="I1702">
        <f>'BANCO DE DADOS (2)'!U1688</f>
        <v>0</v>
      </c>
      <c r="J1702">
        <f>'BANCO DE DADOS (2)'!X1688</f>
        <v>0</v>
      </c>
    </row>
    <row r="1703" spans="1:10" x14ac:dyDescent="0.25">
      <c r="A1703">
        <f>'BANCO DE DADOS (2)'!H1689</f>
        <v>0</v>
      </c>
      <c r="B1703">
        <f>'BANCO DE DADOS (2)'!L1689</f>
        <v>0</v>
      </c>
      <c r="C1703">
        <f>'BANCO DE DADOS (2)'!A1689</f>
        <v>0</v>
      </c>
      <c r="D1703">
        <f>'BANCO DE DADOS (2)'!D1689</f>
        <v>0</v>
      </c>
      <c r="E1703">
        <f>'BANCO DE DADOS (2)'!E1689</f>
        <v>0</v>
      </c>
      <c r="F1703" s="178">
        <f>'BANCO DE DADOS (2)'!G1689</f>
        <v>0</v>
      </c>
      <c r="G1703">
        <f>'BANCO DE DADOS (2)'!F1689</f>
        <v>0</v>
      </c>
      <c r="H1703">
        <f>'BANCO DE DADOS (2)'!T1689</f>
        <v>0</v>
      </c>
      <c r="I1703">
        <f>'BANCO DE DADOS (2)'!U1689</f>
        <v>0</v>
      </c>
      <c r="J1703">
        <f>'BANCO DE DADOS (2)'!X1689</f>
        <v>0</v>
      </c>
    </row>
    <row r="1704" spans="1:10" x14ac:dyDescent="0.25">
      <c r="A1704">
        <f>'BANCO DE DADOS (2)'!H1690</f>
        <v>0</v>
      </c>
      <c r="B1704">
        <f>'BANCO DE DADOS (2)'!L1690</f>
        <v>0</v>
      </c>
      <c r="C1704">
        <f>'BANCO DE DADOS (2)'!A1690</f>
        <v>0</v>
      </c>
      <c r="D1704">
        <f>'BANCO DE DADOS (2)'!D1690</f>
        <v>0</v>
      </c>
      <c r="E1704">
        <f>'BANCO DE DADOS (2)'!E1690</f>
        <v>0</v>
      </c>
      <c r="F1704" s="178">
        <f>'BANCO DE DADOS (2)'!G1690</f>
        <v>0</v>
      </c>
      <c r="G1704">
        <f>'BANCO DE DADOS (2)'!F1690</f>
        <v>0</v>
      </c>
      <c r="H1704">
        <f>'BANCO DE DADOS (2)'!T1690</f>
        <v>0</v>
      </c>
      <c r="I1704">
        <f>'BANCO DE DADOS (2)'!U1690</f>
        <v>0</v>
      </c>
      <c r="J1704">
        <f>'BANCO DE DADOS (2)'!X1690</f>
        <v>0</v>
      </c>
    </row>
    <row r="1705" spans="1:10" x14ac:dyDescent="0.25">
      <c r="A1705">
        <f>'BANCO DE DADOS (2)'!H1691</f>
        <v>0</v>
      </c>
      <c r="B1705">
        <f>'BANCO DE DADOS (2)'!L1691</f>
        <v>0</v>
      </c>
      <c r="C1705">
        <f>'BANCO DE DADOS (2)'!A1691</f>
        <v>0</v>
      </c>
      <c r="D1705">
        <f>'BANCO DE DADOS (2)'!D1691</f>
        <v>0</v>
      </c>
      <c r="E1705">
        <f>'BANCO DE DADOS (2)'!E1691</f>
        <v>0</v>
      </c>
      <c r="F1705" s="178">
        <f>'BANCO DE DADOS (2)'!G1691</f>
        <v>0</v>
      </c>
      <c r="G1705">
        <f>'BANCO DE DADOS (2)'!F1691</f>
        <v>0</v>
      </c>
      <c r="H1705">
        <f>'BANCO DE DADOS (2)'!T1691</f>
        <v>0</v>
      </c>
      <c r="I1705">
        <f>'BANCO DE DADOS (2)'!U1691</f>
        <v>0</v>
      </c>
      <c r="J1705">
        <f>'BANCO DE DADOS (2)'!X1691</f>
        <v>0</v>
      </c>
    </row>
    <row r="1706" spans="1:10" x14ac:dyDescent="0.25">
      <c r="A1706">
        <f>'BANCO DE DADOS (2)'!H1692</f>
        <v>0</v>
      </c>
      <c r="B1706">
        <f>'BANCO DE DADOS (2)'!L1692</f>
        <v>0</v>
      </c>
      <c r="C1706">
        <f>'BANCO DE DADOS (2)'!A1692</f>
        <v>0</v>
      </c>
      <c r="D1706">
        <f>'BANCO DE DADOS (2)'!D1692</f>
        <v>0</v>
      </c>
      <c r="E1706">
        <f>'BANCO DE DADOS (2)'!E1692</f>
        <v>0</v>
      </c>
      <c r="F1706" s="178">
        <f>'BANCO DE DADOS (2)'!G1692</f>
        <v>0</v>
      </c>
      <c r="G1706">
        <f>'BANCO DE DADOS (2)'!F1692</f>
        <v>0</v>
      </c>
      <c r="H1706">
        <f>'BANCO DE DADOS (2)'!T1692</f>
        <v>0</v>
      </c>
      <c r="I1706">
        <f>'BANCO DE DADOS (2)'!U1692</f>
        <v>0</v>
      </c>
      <c r="J1706">
        <f>'BANCO DE DADOS (2)'!X1692</f>
        <v>0</v>
      </c>
    </row>
    <row r="1707" spans="1:10" x14ac:dyDescent="0.25">
      <c r="A1707">
        <f>'BANCO DE DADOS (2)'!H1693</f>
        <v>0</v>
      </c>
      <c r="B1707">
        <f>'BANCO DE DADOS (2)'!L1693</f>
        <v>0</v>
      </c>
      <c r="C1707">
        <f>'BANCO DE DADOS (2)'!A1693</f>
        <v>0</v>
      </c>
      <c r="D1707">
        <f>'BANCO DE DADOS (2)'!D1693</f>
        <v>0</v>
      </c>
      <c r="E1707">
        <f>'BANCO DE DADOS (2)'!E1693</f>
        <v>0</v>
      </c>
      <c r="F1707" s="178">
        <f>'BANCO DE DADOS (2)'!G1693</f>
        <v>0</v>
      </c>
      <c r="G1707">
        <f>'BANCO DE DADOS (2)'!F1693</f>
        <v>0</v>
      </c>
      <c r="H1707">
        <f>'BANCO DE DADOS (2)'!T1693</f>
        <v>0</v>
      </c>
      <c r="I1707">
        <f>'BANCO DE DADOS (2)'!U1693</f>
        <v>0</v>
      </c>
      <c r="J1707">
        <f>'BANCO DE DADOS (2)'!X1693</f>
        <v>0</v>
      </c>
    </row>
    <row r="1708" spans="1:10" x14ac:dyDescent="0.25">
      <c r="A1708">
        <f>'BANCO DE DADOS (2)'!H1694</f>
        <v>0</v>
      </c>
      <c r="B1708">
        <f>'BANCO DE DADOS (2)'!L1694</f>
        <v>0</v>
      </c>
      <c r="C1708">
        <f>'BANCO DE DADOS (2)'!A1694</f>
        <v>0</v>
      </c>
      <c r="D1708">
        <f>'BANCO DE DADOS (2)'!D1694</f>
        <v>0</v>
      </c>
      <c r="E1708">
        <f>'BANCO DE DADOS (2)'!E1694</f>
        <v>0</v>
      </c>
      <c r="F1708" s="178">
        <f>'BANCO DE DADOS (2)'!G1694</f>
        <v>0</v>
      </c>
      <c r="G1708">
        <f>'BANCO DE DADOS (2)'!F1694</f>
        <v>0</v>
      </c>
      <c r="H1708">
        <f>'BANCO DE DADOS (2)'!T1694</f>
        <v>0</v>
      </c>
      <c r="I1708">
        <f>'BANCO DE DADOS (2)'!U1694</f>
        <v>0</v>
      </c>
      <c r="J1708">
        <f>'BANCO DE DADOS (2)'!X1694</f>
        <v>0</v>
      </c>
    </row>
    <row r="1709" spans="1:10" x14ac:dyDescent="0.25">
      <c r="A1709">
        <f>'BANCO DE DADOS (2)'!H1695</f>
        <v>0</v>
      </c>
      <c r="B1709">
        <f>'BANCO DE DADOS (2)'!L1695</f>
        <v>0</v>
      </c>
      <c r="C1709">
        <f>'BANCO DE DADOS (2)'!A1695</f>
        <v>0</v>
      </c>
      <c r="D1709">
        <f>'BANCO DE DADOS (2)'!D1695</f>
        <v>0</v>
      </c>
      <c r="E1709">
        <f>'BANCO DE DADOS (2)'!E1695</f>
        <v>0</v>
      </c>
      <c r="F1709" s="178">
        <f>'BANCO DE DADOS (2)'!G1695</f>
        <v>0</v>
      </c>
      <c r="G1709">
        <f>'BANCO DE DADOS (2)'!F1695</f>
        <v>0</v>
      </c>
      <c r="H1709">
        <f>'BANCO DE DADOS (2)'!T1695</f>
        <v>0</v>
      </c>
      <c r="I1709">
        <f>'BANCO DE DADOS (2)'!U1695</f>
        <v>0</v>
      </c>
      <c r="J1709">
        <f>'BANCO DE DADOS (2)'!X1695</f>
        <v>0</v>
      </c>
    </row>
    <row r="1710" spans="1:10" x14ac:dyDescent="0.25">
      <c r="A1710">
        <f>'BANCO DE DADOS (2)'!H1696</f>
        <v>0</v>
      </c>
      <c r="B1710">
        <f>'BANCO DE DADOS (2)'!L1696</f>
        <v>0</v>
      </c>
      <c r="C1710">
        <f>'BANCO DE DADOS (2)'!A1696</f>
        <v>0</v>
      </c>
      <c r="D1710">
        <f>'BANCO DE DADOS (2)'!D1696</f>
        <v>0</v>
      </c>
      <c r="E1710">
        <f>'BANCO DE DADOS (2)'!E1696</f>
        <v>0</v>
      </c>
      <c r="F1710" s="178">
        <f>'BANCO DE DADOS (2)'!G1696</f>
        <v>0</v>
      </c>
      <c r="G1710">
        <f>'BANCO DE DADOS (2)'!F1696</f>
        <v>0</v>
      </c>
      <c r="H1710">
        <f>'BANCO DE DADOS (2)'!T1696</f>
        <v>0</v>
      </c>
      <c r="I1710">
        <f>'BANCO DE DADOS (2)'!U1696</f>
        <v>0</v>
      </c>
      <c r="J1710">
        <f>'BANCO DE DADOS (2)'!X1696</f>
        <v>0</v>
      </c>
    </row>
    <row r="1711" spans="1:10" x14ac:dyDescent="0.25">
      <c r="A1711">
        <f>'BANCO DE DADOS (2)'!H1697</f>
        <v>0</v>
      </c>
      <c r="B1711">
        <f>'BANCO DE DADOS (2)'!L1697</f>
        <v>0</v>
      </c>
      <c r="C1711">
        <f>'BANCO DE DADOS (2)'!A1697</f>
        <v>0</v>
      </c>
      <c r="D1711">
        <f>'BANCO DE DADOS (2)'!D1697</f>
        <v>0</v>
      </c>
      <c r="E1711">
        <f>'BANCO DE DADOS (2)'!E1697</f>
        <v>0</v>
      </c>
      <c r="F1711" s="178">
        <f>'BANCO DE DADOS (2)'!G1697</f>
        <v>0</v>
      </c>
      <c r="G1711">
        <f>'BANCO DE DADOS (2)'!F1697</f>
        <v>0</v>
      </c>
      <c r="H1711">
        <f>'BANCO DE DADOS (2)'!T1697</f>
        <v>0</v>
      </c>
      <c r="I1711">
        <f>'BANCO DE DADOS (2)'!U1697</f>
        <v>0</v>
      </c>
      <c r="J1711">
        <f>'BANCO DE DADOS (2)'!X1697</f>
        <v>0</v>
      </c>
    </row>
    <row r="1712" spans="1:10" x14ac:dyDescent="0.25">
      <c r="A1712">
        <f>'BANCO DE DADOS (2)'!H1698</f>
        <v>0</v>
      </c>
      <c r="B1712">
        <f>'BANCO DE DADOS (2)'!L1698</f>
        <v>0</v>
      </c>
      <c r="C1712">
        <f>'BANCO DE DADOS (2)'!A1698</f>
        <v>0</v>
      </c>
      <c r="D1712">
        <f>'BANCO DE DADOS (2)'!D1698</f>
        <v>0</v>
      </c>
      <c r="E1712">
        <f>'BANCO DE DADOS (2)'!E1698</f>
        <v>0</v>
      </c>
      <c r="F1712" s="178">
        <f>'BANCO DE DADOS (2)'!G1698</f>
        <v>0</v>
      </c>
      <c r="G1712">
        <f>'BANCO DE DADOS (2)'!F1698</f>
        <v>0</v>
      </c>
      <c r="H1712">
        <f>'BANCO DE DADOS (2)'!T1698</f>
        <v>0</v>
      </c>
      <c r="I1712">
        <f>'BANCO DE DADOS (2)'!U1698</f>
        <v>0</v>
      </c>
      <c r="J1712">
        <f>'BANCO DE DADOS (2)'!X1698</f>
        <v>0</v>
      </c>
    </row>
    <row r="1713" spans="1:10" x14ac:dyDescent="0.25">
      <c r="A1713">
        <f>'BANCO DE DADOS (2)'!H1699</f>
        <v>0</v>
      </c>
      <c r="B1713">
        <f>'BANCO DE DADOS (2)'!L1699</f>
        <v>0</v>
      </c>
      <c r="C1713">
        <f>'BANCO DE DADOS (2)'!A1699</f>
        <v>0</v>
      </c>
      <c r="D1713">
        <f>'BANCO DE DADOS (2)'!D1699</f>
        <v>0</v>
      </c>
      <c r="E1713">
        <f>'BANCO DE DADOS (2)'!E1699</f>
        <v>0</v>
      </c>
      <c r="F1713" s="178">
        <f>'BANCO DE DADOS (2)'!G1699</f>
        <v>0</v>
      </c>
      <c r="G1713">
        <f>'BANCO DE DADOS (2)'!F1699</f>
        <v>0</v>
      </c>
      <c r="H1713">
        <f>'BANCO DE DADOS (2)'!T1699</f>
        <v>0</v>
      </c>
      <c r="I1713">
        <f>'BANCO DE DADOS (2)'!U1699</f>
        <v>0</v>
      </c>
      <c r="J1713">
        <f>'BANCO DE DADOS (2)'!X1699</f>
        <v>0</v>
      </c>
    </row>
    <row r="1714" spans="1:10" x14ac:dyDescent="0.25">
      <c r="A1714">
        <f>'BANCO DE DADOS (2)'!H1700</f>
        <v>0</v>
      </c>
      <c r="B1714">
        <f>'BANCO DE DADOS (2)'!L1700</f>
        <v>0</v>
      </c>
      <c r="C1714">
        <f>'BANCO DE DADOS (2)'!A1700</f>
        <v>0</v>
      </c>
      <c r="D1714">
        <f>'BANCO DE DADOS (2)'!D1700</f>
        <v>0</v>
      </c>
      <c r="E1714">
        <f>'BANCO DE DADOS (2)'!E1700</f>
        <v>0</v>
      </c>
      <c r="F1714" s="178">
        <f>'BANCO DE DADOS (2)'!G1700</f>
        <v>0</v>
      </c>
      <c r="G1714">
        <f>'BANCO DE DADOS (2)'!F1700</f>
        <v>0</v>
      </c>
      <c r="H1714">
        <f>'BANCO DE DADOS (2)'!T1700</f>
        <v>0</v>
      </c>
      <c r="I1714">
        <f>'BANCO DE DADOS (2)'!U1700</f>
        <v>0</v>
      </c>
      <c r="J1714">
        <f>'BANCO DE DADOS (2)'!X1700</f>
        <v>0</v>
      </c>
    </row>
    <row r="1715" spans="1:10" x14ac:dyDescent="0.25">
      <c r="A1715">
        <f>'BANCO DE DADOS (2)'!H1701</f>
        <v>0</v>
      </c>
      <c r="B1715">
        <f>'BANCO DE DADOS (2)'!L1701</f>
        <v>0</v>
      </c>
      <c r="C1715">
        <f>'BANCO DE DADOS (2)'!A1701</f>
        <v>0</v>
      </c>
      <c r="D1715">
        <f>'BANCO DE DADOS (2)'!D1701</f>
        <v>0</v>
      </c>
      <c r="E1715">
        <f>'BANCO DE DADOS (2)'!E1701</f>
        <v>0</v>
      </c>
      <c r="F1715" s="178">
        <f>'BANCO DE DADOS (2)'!G1701</f>
        <v>0</v>
      </c>
      <c r="G1715">
        <f>'BANCO DE DADOS (2)'!F1701</f>
        <v>0</v>
      </c>
      <c r="H1715">
        <f>'BANCO DE DADOS (2)'!T1701</f>
        <v>0</v>
      </c>
      <c r="I1715">
        <f>'BANCO DE DADOS (2)'!U1701</f>
        <v>0</v>
      </c>
      <c r="J1715">
        <f>'BANCO DE DADOS (2)'!X1701</f>
        <v>0</v>
      </c>
    </row>
    <row r="1716" spans="1:10" x14ac:dyDescent="0.25">
      <c r="A1716">
        <f>'BANCO DE DADOS (2)'!H1702</f>
        <v>0</v>
      </c>
      <c r="B1716">
        <f>'BANCO DE DADOS (2)'!L1702</f>
        <v>0</v>
      </c>
      <c r="C1716">
        <f>'BANCO DE DADOS (2)'!A1702</f>
        <v>0</v>
      </c>
      <c r="D1716">
        <f>'BANCO DE DADOS (2)'!D1702</f>
        <v>0</v>
      </c>
      <c r="E1716">
        <f>'BANCO DE DADOS (2)'!E1702</f>
        <v>0</v>
      </c>
      <c r="F1716" s="178">
        <f>'BANCO DE DADOS (2)'!G1702</f>
        <v>0</v>
      </c>
      <c r="G1716">
        <f>'BANCO DE DADOS (2)'!F1702</f>
        <v>0</v>
      </c>
      <c r="H1716">
        <f>'BANCO DE DADOS (2)'!T1702</f>
        <v>0</v>
      </c>
      <c r="I1716">
        <f>'BANCO DE DADOS (2)'!U1702</f>
        <v>0</v>
      </c>
      <c r="J1716">
        <f>'BANCO DE DADOS (2)'!X1702</f>
        <v>0</v>
      </c>
    </row>
    <row r="1717" spans="1:10" x14ac:dyDescent="0.25">
      <c r="A1717">
        <f>'BANCO DE DADOS (2)'!H1703</f>
        <v>0</v>
      </c>
      <c r="B1717">
        <f>'BANCO DE DADOS (2)'!L1703</f>
        <v>0</v>
      </c>
      <c r="C1717">
        <f>'BANCO DE DADOS (2)'!A1703</f>
        <v>0</v>
      </c>
      <c r="D1717">
        <f>'BANCO DE DADOS (2)'!D1703</f>
        <v>0</v>
      </c>
      <c r="E1717">
        <f>'BANCO DE DADOS (2)'!E1703</f>
        <v>0</v>
      </c>
      <c r="F1717" s="178">
        <f>'BANCO DE DADOS (2)'!G1703</f>
        <v>0</v>
      </c>
      <c r="G1717">
        <f>'BANCO DE DADOS (2)'!F1703</f>
        <v>0</v>
      </c>
      <c r="H1717">
        <f>'BANCO DE DADOS (2)'!T1703</f>
        <v>0</v>
      </c>
      <c r="I1717">
        <f>'BANCO DE DADOS (2)'!U1703</f>
        <v>0</v>
      </c>
      <c r="J1717">
        <f>'BANCO DE DADOS (2)'!X1703</f>
        <v>0</v>
      </c>
    </row>
    <row r="1718" spans="1:10" x14ac:dyDescent="0.25">
      <c r="A1718">
        <f>'BANCO DE DADOS (2)'!H1704</f>
        <v>0</v>
      </c>
      <c r="B1718">
        <f>'BANCO DE DADOS (2)'!L1704</f>
        <v>0</v>
      </c>
      <c r="C1718">
        <f>'BANCO DE DADOS (2)'!A1704</f>
        <v>0</v>
      </c>
      <c r="D1718">
        <f>'BANCO DE DADOS (2)'!D1704</f>
        <v>0</v>
      </c>
      <c r="E1718">
        <f>'BANCO DE DADOS (2)'!E1704</f>
        <v>0</v>
      </c>
      <c r="F1718" s="178">
        <f>'BANCO DE DADOS (2)'!G1704</f>
        <v>0</v>
      </c>
      <c r="G1718">
        <f>'BANCO DE DADOS (2)'!F1704</f>
        <v>0</v>
      </c>
      <c r="H1718">
        <f>'BANCO DE DADOS (2)'!T1704</f>
        <v>0</v>
      </c>
      <c r="I1718">
        <f>'BANCO DE DADOS (2)'!U1704</f>
        <v>0</v>
      </c>
      <c r="J1718">
        <f>'BANCO DE DADOS (2)'!X1704</f>
        <v>0</v>
      </c>
    </row>
    <row r="1719" spans="1:10" x14ac:dyDescent="0.25">
      <c r="A1719">
        <f>'BANCO DE DADOS (2)'!H1705</f>
        <v>0</v>
      </c>
      <c r="B1719">
        <f>'BANCO DE DADOS (2)'!L1705</f>
        <v>0</v>
      </c>
      <c r="C1719">
        <f>'BANCO DE DADOS (2)'!A1705</f>
        <v>0</v>
      </c>
      <c r="D1719">
        <f>'BANCO DE DADOS (2)'!D1705</f>
        <v>0</v>
      </c>
      <c r="E1719">
        <f>'BANCO DE DADOS (2)'!E1705</f>
        <v>0</v>
      </c>
      <c r="F1719" s="178">
        <f>'BANCO DE DADOS (2)'!G1705</f>
        <v>0</v>
      </c>
      <c r="G1719">
        <f>'BANCO DE DADOS (2)'!F1705</f>
        <v>0</v>
      </c>
      <c r="H1719">
        <f>'BANCO DE DADOS (2)'!T1705</f>
        <v>0</v>
      </c>
      <c r="I1719">
        <f>'BANCO DE DADOS (2)'!U1705</f>
        <v>0</v>
      </c>
      <c r="J1719">
        <f>'BANCO DE DADOS (2)'!X1705</f>
        <v>0</v>
      </c>
    </row>
    <row r="1720" spans="1:10" x14ac:dyDescent="0.25">
      <c r="A1720">
        <f>'BANCO DE DADOS (2)'!H1706</f>
        <v>0</v>
      </c>
      <c r="B1720">
        <f>'BANCO DE DADOS (2)'!L1706</f>
        <v>0</v>
      </c>
      <c r="C1720">
        <f>'BANCO DE DADOS (2)'!A1706</f>
        <v>0</v>
      </c>
      <c r="D1720">
        <f>'BANCO DE DADOS (2)'!D1706</f>
        <v>0</v>
      </c>
      <c r="E1720">
        <f>'BANCO DE DADOS (2)'!E1706</f>
        <v>0</v>
      </c>
      <c r="F1720" s="178">
        <f>'BANCO DE DADOS (2)'!G1706</f>
        <v>0</v>
      </c>
      <c r="G1720">
        <f>'BANCO DE DADOS (2)'!F1706</f>
        <v>0</v>
      </c>
      <c r="H1720">
        <f>'BANCO DE DADOS (2)'!T1706</f>
        <v>0</v>
      </c>
      <c r="I1720">
        <f>'BANCO DE DADOS (2)'!U1706</f>
        <v>0</v>
      </c>
      <c r="J1720">
        <f>'BANCO DE DADOS (2)'!X1706</f>
        <v>0</v>
      </c>
    </row>
    <row r="1721" spans="1:10" x14ac:dyDescent="0.25">
      <c r="A1721">
        <f>'BANCO DE DADOS (2)'!H1707</f>
        <v>0</v>
      </c>
      <c r="B1721">
        <f>'BANCO DE DADOS (2)'!L1707</f>
        <v>0</v>
      </c>
      <c r="C1721">
        <f>'BANCO DE DADOS (2)'!A1707</f>
        <v>0</v>
      </c>
      <c r="D1721">
        <f>'BANCO DE DADOS (2)'!D1707</f>
        <v>0</v>
      </c>
      <c r="E1721">
        <f>'BANCO DE DADOS (2)'!E1707</f>
        <v>0</v>
      </c>
      <c r="F1721" s="178">
        <f>'BANCO DE DADOS (2)'!G1707</f>
        <v>0</v>
      </c>
      <c r="G1721">
        <f>'BANCO DE DADOS (2)'!F1707</f>
        <v>0</v>
      </c>
      <c r="H1721">
        <f>'BANCO DE DADOS (2)'!T1707</f>
        <v>0</v>
      </c>
      <c r="I1721">
        <f>'BANCO DE DADOS (2)'!U1707</f>
        <v>0</v>
      </c>
      <c r="J1721">
        <f>'BANCO DE DADOS (2)'!X1707</f>
        <v>0</v>
      </c>
    </row>
    <row r="1722" spans="1:10" x14ac:dyDescent="0.25">
      <c r="A1722">
        <f>'BANCO DE DADOS (2)'!H1708</f>
        <v>0</v>
      </c>
      <c r="B1722">
        <f>'BANCO DE DADOS (2)'!L1708</f>
        <v>0</v>
      </c>
      <c r="C1722">
        <f>'BANCO DE DADOS (2)'!A1708</f>
        <v>0</v>
      </c>
      <c r="D1722">
        <f>'BANCO DE DADOS (2)'!D1708</f>
        <v>0</v>
      </c>
      <c r="E1722">
        <f>'BANCO DE DADOS (2)'!E1708</f>
        <v>0</v>
      </c>
      <c r="F1722" s="178">
        <f>'BANCO DE DADOS (2)'!G1708</f>
        <v>0</v>
      </c>
      <c r="G1722">
        <f>'BANCO DE DADOS (2)'!F1708</f>
        <v>0</v>
      </c>
      <c r="H1722">
        <f>'BANCO DE DADOS (2)'!T1708</f>
        <v>0</v>
      </c>
      <c r="I1722">
        <f>'BANCO DE DADOS (2)'!U1708</f>
        <v>0</v>
      </c>
      <c r="J1722">
        <f>'BANCO DE DADOS (2)'!X1708</f>
        <v>0</v>
      </c>
    </row>
    <row r="1723" spans="1:10" x14ac:dyDescent="0.25">
      <c r="A1723">
        <f>'BANCO DE DADOS (2)'!H1709</f>
        <v>0</v>
      </c>
      <c r="B1723">
        <f>'BANCO DE DADOS (2)'!L1709</f>
        <v>0</v>
      </c>
      <c r="C1723">
        <f>'BANCO DE DADOS (2)'!A1709</f>
        <v>0</v>
      </c>
      <c r="D1723">
        <f>'BANCO DE DADOS (2)'!D1709</f>
        <v>0</v>
      </c>
      <c r="E1723">
        <f>'BANCO DE DADOS (2)'!E1709</f>
        <v>0</v>
      </c>
      <c r="F1723" s="178">
        <f>'BANCO DE DADOS (2)'!G1709</f>
        <v>0</v>
      </c>
      <c r="G1723">
        <f>'BANCO DE DADOS (2)'!F1709</f>
        <v>0</v>
      </c>
      <c r="H1723">
        <f>'BANCO DE DADOS (2)'!T1709</f>
        <v>0</v>
      </c>
      <c r="I1723">
        <f>'BANCO DE DADOS (2)'!U1709</f>
        <v>0</v>
      </c>
      <c r="J1723">
        <f>'BANCO DE DADOS (2)'!X1709</f>
        <v>0</v>
      </c>
    </row>
    <row r="1724" spans="1:10" x14ac:dyDescent="0.25">
      <c r="A1724">
        <f>'BANCO DE DADOS (2)'!H1710</f>
        <v>0</v>
      </c>
      <c r="B1724">
        <f>'BANCO DE DADOS (2)'!L1710</f>
        <v>0</v>
      </c>
      <c r="C1724">
        <f>'BANCO DE DADOS (2)'!A1710</f>
        <v>0</v>
      </c>
      <c r="D1724">
        <f>'BANCO DE DADOS (2)'!D1710</f>
        <v>0</v>
      </c>
      <c r="E1724">
        <f>'BANCO DE DADOS (2)'!E1710</f>
        <v>0</v>
      </c>
      <c r="F1724" s="178">
        <f>'BANCO DE DADOS (2)'!G1710</f>
        <v>0</v>
      </c>
      <c r="G1724">
        <f>'BANCO DE DADOS (2)'!F1710</f>
        <v>0</v>
      </c>
      <c r="H1724">
        <f>'BANCO DE DADOS (2)'!T1710</f>
        <v>0</v>
      </c>
      <c r="I1724">
        <f>'BANCO DE DADOS (2)'!U1710</f>
        <v>0</v>
      </c>
      <c r="J1724">
        <f>'BANCO DE DADOS (2)'!X1710</f>
        <v>0</v>
      </c>
    </row>
    <row r="1725" spans="1:10" x14ac:dyDescent="0.25">
      <c r="A1725">
        <f>'BANCO DE DADOS (2)'!H1711</f>
        <v>0</v>
      </c>
      <c r="B1725">
        <f>'BANCO DE DADOS (2)'!L1711</f>
        <v>0</v>
      </c>
      <c r="C1725">
        <f>'BANCO DE DADOS (2)'!A1711</f>
        <v>0</v>
      </c>
      <c r="D1725">
        <f>'BANCO DE DADOS (2)'!D1711</f>
        <v>0</v>
      </c>
      <c r="E1725">
        <f>'BANCO DE DADOS (2)'!E1711</f>
        <v>0</v>
      </c>
      <c r="F1725" s="178">
        <f>'BANCO DE DADOS (2)'!G1711</f>
        <v>0</v>
      </c>
      <c r="G1725">
        <f>'BANCO DE DADOS (2)'!F1711</f>
        <v>0</v>
      </c>
      <c r="H1725">
        <f>'BANCO DE DADOS (2)'!T1711</f>
        <v>0</v>
      </c>
      <c r="I1725">
        <f>'BANCO DE DADOS (2)'!U1711</f>
        <v>0</v>
      </c>
      <c r="J1725">
        <f>'BANCO DE DADOS (2)'!X1711</f>
        <v>0</v>
      </c>
    </row>
    <row r="1726" spans="1:10" x14ac:dyDescent="0.25">
      <c r="A1726">
        <f>'BANCO DE DADOS (2)'!H1712</f>
        <v>0</v>
      </c>
      <c r="B1726">
        <f>'BANCO DE DADOS (2)'!L1712</f>
        <v>0</v>
      </c>
      <c r="C1726">
        <f>'BANCO DE DADOS (2)'!A1712</f>
        <v>0</v>
      </c>
      <c r="D1726">
        <f>'BANCO DE DADOS (2)'!D1712</f>
        <v>0</v>
      </c>
      <c r="E1726">
        <f>'BANCO DE DADOS (2)'!E1712</f>
        <v>0</v>
      </c>
      <c r="F1726" s="178">
        <f>'BANCO DE DADOS (2)'!G1712</f>
        <v>0</v>
      </c>
      <c r="G1726">
        <f>'BANCO DE DADOS (2)'!F1712</f>
        <v>0</v>
      </c>
      <c r="H1726">
        <f>'BANCO DE DADOS (2)'!T1712</f>
        <v>0</v>
      </c>
      <c r="I1726">
        <f>'BANCO DE DADOS (2)'!U1712</f>
        <v>0</v>
      </c>
      <c r="J1726">
        <f>'BANCO DE DADOS (2)'!X1712</f>
        <v>0</v>
      </c>
    </row>
    <row r="1727" spans="1:10" x14ac:dyDescent="0.25">
      <c r="A1727">
        <f>'BANCO DE DADOS (2)'!H1713</f>
        <v>0</v>
      </c>
      <c r="B1727">
        <f>'BANCO DE DADOS (2)'!L1713</f>
        <v>0</v>
      </c>
      <c r="C1727">
        <f>'BANCO DE DADOS (2)'!A1713</f>
        <v>0</v>
      </c>
      <c r="D1727">
        <f>'BANCO DE DADOS (2)'!D1713</f>
        <v>0</v>
      </c>
      <c r="E1727">
        <f>'BANCO DE DADOS (2)'!E1713</f>
        <v>0</v>
      </c>
      <c r="F1727" s="178">
        <f>'BANCO DE DADOS (2)'!G1713</f>
        <v>0</v>
      </c>
      <c r="G1727">
        <f>'BANCO DE DADOS (2)'!F1713</f>
        <v>0</v>
      </c>
      <c r="H1727">
        <f>'BANCO DE DADOS (2)'!T1713</f>
        <v>0</v>
      </c>
      <c r="I1727">
        <f>'BANCO DE DADOS (2)'!U1713</f>
        <v>0</v>
      </c>
      <c r="J1727">
        <f>'BANCO DE DADOS (2)'!X1713</f>
        <v>0</v>
      </c>
    </row>
    <row r="1728" spans="1:10" x14ac:dyDescent="0.25">
      <c r="A1728">
        <f>'BANCO DE DADOS (2)'!H1714</f>
        <v>0</v>
      </c>
      <c r="B1728">
        <f>'BANCO DE DADOS (2)'!L1714</f>
        <v>0</v>
      </c>
      <c r="C1728">
        <f>'BANCO DE DADOS (2)'!A1714</f>
        <v>0</v>
      </c>
      <c r="D1728">
        <f>'BANCO DE DADOS (2)'!D1714</f>
        <v>0</v>
      </c>
      <c r="E1728">
        <f>'BANCO DE DADOS (2)'!E1714</f>
        <v>0</v>
      </c>
      <c r="F1728" s="178">
        <f>'BANCO DE DADOS (2)'!G1714</f>
        <v>0</v>
      </c>
      <c r="G1728">
        <f>'BANCO DE DADOS (2)'!F1714</f>
        <v>0</v>
      </c>
      <c r="H1728">
        <f>'BANCO DE DADOS (2)'!T1714</f>
        <v>0</v>
      </c>
      <c r="I1728">
        <f>'BANCO DE DADOS (2)'!U1714</f>
        <v>0</v>
      </c>
      <c r="J1728">
        <f>'BANCO DE DADOS (2)'!X1714</f>
        <v>0</v>
      </c>
    </row>
    <row r="1729" spans="1:10" x14ac:dyDescent="0.25">
      <c r="A1729">
        <f>'BANCO DE DADOS (2)'!H1715</f>
        <v>0</v>
      </c>
      <c r="B1729">
        <f>'BANCO DE DADOS (2)'!L1715</f>
        <v>0</v>
      </c>
      <c r="C1729">
        <f>'BANCO DE DADOS (2)'!A1715</f>
        <v>0</v>
      </c>
      <c r="D1729">
        <f>'BANCO DE DADOS (2)'!D1715</f>
        <v>0</v>
      </c>
      <c r="E1729">
        <f>'BANCO DE DADOS (2)'!E1715</f>
        <v>0</v>
      </c>
      <c r="F1729" s="178">
        <f>'BANCO DE DADOS (2)'!G1715</f>
        <v>0</v>
      </c>
      <c r="G1729">
        <f>'BANCO DE DADOS (2)'!F1715</f>
        <v>0</v>
      </c>
      <c r="H1729">
        <f>'BANCO DE DADOS (2)'!T1715</f>
        <v>0</v>
      </c>
      <c r="I1729">
        <f>'BANCO DE DADOS (2)'!U1715</f>
        <v>0</v>
      </c>
      <c r="J1729">
        <f>'BANCO DE DADOS (2)'!X1715</f>
        <v>0</v>
      </c>
    </row>
    <row r="1730" spans="1:10" x14ac:dyDescent="0.25">
      <c r="A1730">
        <f>'BANCO DE DADOS (2)'!H1716</f>
        <v>0</v>
      </c>
      <c r="B1730">
        <f>'BANCO DE DADOS (2)'!L1716</f>
        <v>0</v>
      </c>
      <c r="C1730">
        <f>'BANCO DE DADOS (2)'!A1716</f>
        <v>0</v>
      </c>
      <c r="D1730">
        <f>'BANCO DE DADOS (2)'!D1716</f>
        <v>0</v>
      </c>
      <c r="E1730">
        <f>'BANCO DE DADOS (2)'!E1716</f>
        <v>0</v>
      </c>
      <c r="F1730" s="178">
        <f>'BANCO DE DADOS (2)'!G1716</f>
        <v>0</v>
      </c>
      <c r="G1730">
        <f>'BANCO DE DADOS (2)'!F1716</f>
        <v>0</v>
      </c>
      <c r="H1730">
        <f>'BANCO DE DADOS (2)'!T1716</f>
        <v>0</v>
      </c>
      <c r="I1730">
        <f>'BANCO DE DADOS (2)'!U1716</f>
        <v>0</v>
      </c>
      <c r="J1730">
        <f>'BANCO DE DADOS (2)'!X1716</f>
        <v>0</v>
      </c>
    </row>
    <row r="1731" spans="1:10" x14ac:dyDescent="0.25">
      <c r="A1731">
        <f>'BANCO DE DADOS (2)'!H1717</f>
        <v>0</v>
      </c>
      <c r="B1731">
        <f>'BANCO DE DADOS (2)'!L1717</f>
        <v>0</v>
      </c>
      <c r="C1731">
        <f>'BANCO DE DADOS (2)'!A1717</f>
        <v>0</v>
      </c>
      <c r="D1731">
        <f>'BANCO DE DADOS (2)'!D1717</f>
        <v>0</v>
      </c>
      <c r="E1731">
        <f>'BANCO DE DADOS (2)'!E1717</f>
        <v>0</v>
      </c>
      <c r="F1731" s="178">
        <f>'BANCO DE DADOS (2)'!G1717</f>
        <v>0</v>
      </c>
      <c r="G1731">
        <f>'BANCO DE DADOS (2)'!F1717</f>
        <v>0</v>
      </c>
      <c r="H1731">
        <f>'BANCO DE DADOS (2)'!T1717</f>
        <v>0</v>
      </c>
      <c r="I1731">
        <f>'BANCO DE DADOS (2)'!U1717</f>
        <v>0</v>
      </c>
      <c r="J1731">
        <f>'BANCO DE DADOS (2)'!X1717</f>
        <v>0</v>
      </c>
    </row>
    <row r="1732" spans="1:10" x14ac:dyDescent="0.25">
      <c r="A1732">
        <f>'BANCO DE DADOS (2)'!H1718</f>
        <v>0</v>
      </c>
      <c r="B1732">
        <f>'BANCO DE DADOS (2)'!L1718</f>
        <v>0</v>
      </c>
      <c r="C1732">
        <f>'BANCO DE DADOS (2)'!A1718</f>
        <v>0</v>
      </c>
      <c r="D1732">
        <f>'BANCO DE DADOS (2)'!D1718</f>
        <v>0</v>
      </c>
      <c r="E1732">
        <f>'BANCO DE DADOS (2)'!E1718</f>
        <v>0</v>
      </c>
      <c r="F1732" s="178">
        <f>'BANCO DE DADOS (2)'!G1718</f>
        <v>0</v>
      </c>
      <c r="G1732">
        <f>'BANCO DE DADOS (2)'!F1718</f>
        <v>0</v>
      </c>
      <c r="H1732">
        <f>'BANCO DE DADOS (2)'!T1718</f>
        <v>0</v>
      </c>
      <c r="I1732">
        <f>'BANCO DE DADOS (2)'!U1718</f>
        <v>0</v>
      </c>
      <c r="J1732">
        <f>'BANCO DE DADOS (2)'!X1718</f>
        <v>0</v>
      </c>
    </row>
    <row r="1733" spans="1:10" x14ac:dyDescent="0.25">
      <c r="A1733">
        <f>'BANCO DE DADOS (2)'!H1719</f>
        <v>0</v>
      </c>
      <c r="B1733">
        <f>'BANCO DE DADOS (2)'!L1719</f>
        <v>0</v>
      </c>
      <c r="C1733">
        <f>'BANCO DE DADOS (2)'!A1719</f>
        <v>0</v>
      </c>
      <c r="D1733">
        <f>'BANCO DE DADOS (2)'!D1719</f>
        <v>0</v>
      </c>
      <c r="E1733">
        <f>'BANCO DE DADOS (2)'!E1719</f>
        <v>0</v>
      </c>
      <c r="F1733" s="178">
        <f>'BANCO DE DADOS (2)'!G1719</f>
        <v>0</v>
      </c>
      <c r="G1733">
        <f>'BANCO DE DADOS (2)'!F1719</f>
        <v>0</v>
      </c>
      <c r="H1733">
        <f>'BANCO DE DADOS (2)'!T1719</f>
        <v>0</v>
      </c>
      <c r="I1733">
        <f>'BANCO DE DADOS (2)'!U1719</f>
        <v>0</v>
      </c>
      <c r="J1733">
        <f>'BANCO DE DADOS (2)'!X1719</f>
        <v>0</v>
      </c>
    </row>
    <row r="1734" spans="1:10" x14ac:dyDescent="0.25">
      <c r="A1734">
        <f>'BANCO DE DADOS (2)'!H1720</f>
        <v>0</v>
      </c>
      <c r="B1734">
        <f>'BANCO DE DADOS (2)'!L1720</f>
        <v>0</v>
      </c>
      <c r="C1734">
        <f>'BANCO DE DADOS (2)'!A1720</f>
        <v>0</v>
      </c>
      <c r="D1734">
        <f>'BANCO DE DADOS (2)'!D1720</f>
        <v>0</v>
      </c>
      <c r="E1734">
        <f>'BANCO DE DADOS (2)'!E1720</f>
        <v>0</v>
      </c>
      <c r="F1734" s="178">
        <f>'BANCO DE DADOS (2)'!G1720</f>
        <v>0</v>
      </c>
      <c r="G1734">
        <f>'BANCO DE DADOS (2)'!F1720</f>
        <v>0</v>
      </c>
      <c r="H1734">
        <f>'BANCO DE DADOS (2)'!T1720</f>
        <v>0</v>
      </c>
      <c r="I1734">
        <f>'BANCO DE DADOS (2)'!U1720</f>
        <v>0</v>
      </c>
      <c r="J1734">
        <f>'BANCO DE DADOS (2)'!X1720</f>
        <v>0</v>
      </c>
    </row>
    <row r="1735" spans="1:10" x14ac:dyDescent="0.25">
      <c r="A1735">
        <f>'BANCO DE DADOS (2)'!H1721</f>
        <v>0</v>
      </c>
      <c r="B1735">
        <f>'BANCO DE DADOS (2)'!L1721</f>
        <v>0</v>
      </c>
      <c r="C1735">
        <f>'BANCO DE DADOS (2)'!A1721</f>
        <v>0</v>
      </c>
      <c r="D1735">
        <f>'BANCO DE DADOS (2)'!D1721</f>
        <v>0</v>
      </c>
      <c r="E1735">
        <f>'BANCO DE DADOS (2)'!E1721</f>
        <v>0</v>
      </c>
      <c r="F1735" s="178">
        <f>'BANCO DE DADOS (2)'!G1721</f>
        <v>0</v>
      </c>
      <c r="G1735">
        <f>'BANCO DE DADOS (2)'!F1721</f>
        <v>0</v>
      </c>
      <c r="H1735">
        <f>'BANCO DE DADOS (2)'!T1721</f>
        <v>0</v>
      </c>
      <c r="I1735">
        <f>'BANCO DE DADOS (2)'!U1721</f>
        <v>0</v>
      </c>
      <c r="J1735">
        <f>'BANCO DE DADOS (2)'!X1721</f>
        <v>0</v>
      </c>
    </row>
    <row r="1736" spans="1:10" x14ac:dyDescent="0.25">
      <c r="A1736">
        <f>'BANCO DE DADOS (2)'!H1722</f>
        <v>0</v>
      </c>
      <c r="B1736">
        <f>'BANCO DE DADOS (2)'!L1722</f>
        <v>0</v>
      </c>
      <c r="C1736">
        <f>'BANCO DE DADOS (2)'!A1722</f>
        <v>0</v>
      </c>
      <c r="D1736">
        <f>'BANCO DE DADOS (2)'!D1722</f>
        <v>0</v>
      </c>
      <c r="E1736">
        <f>'BANCO DE DADOS (2)'!E1722</f>
        <v>0</v>
      </c>
      <c r="F1736" s="178">
        <f>'BANCO DE DADOS (2)'!G1722</f>
        <v>0</v>
      </c>
      <c r="G1736">
        <f>'BANCO DE DADOS (2)'!F1722</f>
        <v>0</v>
      </c>
      <c r="H1736">
        <f>'BANCO DE DADOS (2)'!T1722</f>
        <v>0</v>
      </c>
      <c r="I1736">
        <f>'BANCO DE DADOS (2)'!U1722</f>
        <v>0</v>
      </c>
      <c r="J1736">
        <f>'BANCO DE DADOS (2)'!X1722</f>
        <v>0</v>
      </c>
    </row>
    <row r="1737" spans="1:10" x14ac:dyDescent="0.25">
      <c r="A1737">
        <f>'BANCO DE DADOS (2)'!H1723</f>
        <v>0</v>
      </c>
      <c r="B1737">
        <f>'BANCO DE DADOS (2)'!L1723</f>
        <v>0</v>
      </c>
      <c r="C1737">
        <f>'BANCO DE DADOS (2)'!A1723</f>
        <v>0</v>
      </c>
      <c r="D1737">
        <f>'BANCO DE DADOS (2)'!D1723</f>
        <v>0</v>
      </c>
      <c r="E1737">
        <f>'BANCO DE DADOS (2)'!E1723</f>
        <v>0</v>
      </c>
      <c r="F1737" s="178">
        <f>'BANCO DE DADOS (2)'!G1723</f>
        <v>0</v>
      </c>
      <c r="G1737">
        <f>'BANCO DE DADOS (2)'!F1723</f>
        <v>0</v>
      </c>
      <c r="H1737">
        <f>'BANCO DE DADOS (2)'!T1723</f>
        <v>0</v>
      </c>
      <c r="I1737">
        <f>'BANCO DE DADOS (2)'!U1723</f>
        <v>0</v>
      </c>
      <c r="J1737">
        <f>'BANCO DE DADOS (2)'!X1723</f>
        <v>0</v>
      </c>
    </row>
    <row r="1738" spans="1:10" x14ac:dyDescent="0.25">
      <c r="A1738">
        <f>'BANCO DE DADOS (2)'!H1724</f>
        <v>0</v>
      </c>
      <c r="B1738">
        <f>'BANCO DE DADOS (2)'!L1724</f>
        <v>0</v>
      </c>
      <c r="C1738">
        <f>'BANCO DE DADOS (2)'!A1724</f>
        <v>0</v>
      </c>
      <c r="D1738">
        <f>'BANCO DE DADOS (2)'!D1724</f>
        <v>0</v>
      </c>
      <c r="E1738">
        <f>'BANCO DE DADOS (2)'!E1724</f>
        <v>0</v>
      </c>
      <c r="F1738" s="178">
        <f>'BANCO DE DADOS (2)'!G1724</f>
        <v>0</v>
      </c>
      <c r="G1738">
        <f>'BANCO DE DADOS (2)'!F1724</f>
        <v>0</v>
      </c>
      <c r="H1738">
        <f>'BANCO DE DADOS (2)'!T1724</f>
        <v>0</v>
      </c>
      <c r="I1738">
        <f>'BANCO DE DADOS (2)'!U1724</f>
        <v>0</v>
      </c>
      <c r="J1738">
        <f>'BANCO DE DADOS (2)'!X1724</f>
        <v>0</v>
      </c>
    </row>
    <row r="1739" spans="1:10" x14ac:dyDescent="0.25">
      <c r="A1739">
        <f>'BANCO DE DADOS (2)'!H1725</f>
        <v>0</v>
      </c>
      <c r="B1739">
        <f>'BANCO DE DADOS (2)'!L1725</f>
        <v>0</v>
      </c>
      <c r="C1739">
        <f>'BANCO DE DADOS (2)'!A1725</f>
        <v>0</v>
      </c>
      <c r="D1739">
        <f>'BANCO DE DADOS (2)'!D1725</f>
        <v>0</v>
      </c>
      <c r="E1739">
        <f>'BANCO DE DADOS (2)'!E1725</f>
        <v>0</v>
      </c>
      <c r="F1739" s="178">
        <f>'BANCO DE DADOS (2)'!G1725</f>
        <v>0</v>
      </c>
      <c r="G1739">
        <f>'BANCO DE DADOS (2)'!F1725</f>
        <v>0</v>
      </c>
      <c r="H1739">
        <f>'BANCO DE DADOS (2)'!T1725</f>
        <v>0</v>
      </c>
      <c r="I1739">
        <f>'BANCO DE DADOS (2)'!U1725</f>
        <v>0</v>
      </c>
      <c r="J1739">
        <f>'BANCO DE DADOS (2)'!X1725</f>
        <v>0</v>
      </c>
    </row>
    <row r="1740" spans="1:10" x14ac:dyDescent="0.25">
      <c r="A1740">
        <f>'BANCO DE DADOS (2)'!H1726</f>
        <v>0</v>
      </c>
      <c r="B1740">
        <f>'BANCO DE DADOS (2)'!L1726</f>
        <v>0</v>
      </c>
      <c r="C1740">
        <f>'BANCO DE DADOS (2)'!A1726</f>
        <v>0</v>
      </c>
      <c r="D1740">
        <f>'BANCO DE DADOS (2)'!D1726</f>
        <v>0</v>
      </c>
      <c r="E1740">
        <f>'BANCO DE DADOS (2)'!E1726</f>
        <v>0</v>
      </c>
      <c r="F1740" s="178">
        <f>'BANCO DE DADOS (2)'!G1726</f>
        <v>0</v>
      </c>
      <c r="G1740">
        <f>'BANCO DE DADOS (2)'!F1726</f>
        <v>0</v>
      </c>
      <c r="H1740">
        <f>'BANCO DE DADOS (2)'!T1726</f>
        <v>0</v>
      </c>
      <c r="I1740">
        <f>'BANCO DE DADOS (2)'!U1726</f>
        <v>0</v>
      </c>
      <c r="J1740">
        <f>'BANCO DE DADOS (2)'!X1726</f>
        <v>0</v>
      </c>
    </row>
    <row r="1741" spans="1:10" x14ac:dyDescent="0.25">
      <c r="A1741">
        <f>'BANCO DE DADOS (2)'!H1727</f>
        <v>0</v>
      </c>
      <c r="B1741">
        <f>'BANCO DE DADOS (2)'!L1727</f>
        <v>0</v>
      </c>
      <c r="C1741">
        <f>'BANCO DE DADOS (2)'!A1727</f>
        <v>0</v>
      </c>
      <c r="D1741">
        <f>'BANCO DE DADOS (2)'!D1727</f>
        <v>0</v>
      </c>
      <c r="E1741">
        <f>'BANCO DE DADOS (2)'!E1727</f>
        <v>0</v>
      </c>
      <c r="F1741" s="178">
        <f>'BANCO DE DADOS (2)'!G1727</f>
        <v>0</v>
      </c>
      <c r="G1741">
        <f>'BANCO DE DADOS (2)'!F1727</f>
        <v>0</v>
      </c>
      <c r="H1741">
        <f>'BANCO DE DADOS (2)'!T1727</f>
        <v>0</v>
      </c>
      <c r="I1741">
        <f>'BANCO DE DADOS (2)'!U1727</f>
        <v>0</v>
      </c>
      <c r="J1741">
        <f>'BANCO DE DADOS (2)'!X1727</f>
        <v>0</v>
      </c>
    </row>
    <row r="1742" spans="1:10" x14ac:dyDescent="0.25">
      <c r="A1742">
        <f>'BANCO DE DADOS (2)'!H1728</f>
        <v>0</v>
      </c>
      <c r="B1742">
        <f>'BANCO DE DADOS (2)'!L1728</f>
        <v>0</v>
      </c>
      <c r="C1742">
        <f>'BANCO DE DADOS (2)'!A1728</f>
        <v>0</v>
      </c>
      <c r="D1742">
        <f>'BANCO DE DADOS (2)'!D1728</f>
        <v>0</v>
      </c>
      <c r="E1742">
        <f>'BANCO DE DADOS (2)'!E1728</f>
        <v>0</v>
      </c>
      <c r="F1742" s="178">
        <f>'BANCO DE DADOS (2)'!G1728</f>
        <v>0</v>
      </c>
      <c r="G1742">
        <f>'BANCO DE DADOS (2)'!F1728</f>
        <v>0</v>
      </c>
      <c r="H1742">
        <f>'BANCO DE DADOS (2)'!T1728</f>
        <v>0</v>
      </c>
      <c r="I1742">
        <f>'BANCO DE DADOS (2)'!U1728</f>
        <v>0</v>
      </c>
      <c r="J1742">
        <f>'BANCO DE DADOS (2)'!X1728</f>
        <v>0</v>
      </c>
    </row>
    <row r="1743" spans="1:10" x14ac:dyDescent="0.25">
      <c r="A1743">
        <f>'BANCO DE DADOS (2)'!H1729</f>
        <v>0</v>
      </c>
      <c r="B1743">
        <f>'BANCO DE DADOS (2)'!L1729</f>
        <v>0</v>
      </c>
      <c r="C1743">
        <f>'BANCO DE DADOS (2)'!A1729</f>
        <v>0</v>
      </c>
      <c r="D1743">
        <f>'BANCO DE DADOS (2)'!D1729</f>
        <v>0</v>
      </c>
      <c r="E1743">
        <f>'BANCO DE DADOS (2)'!E1729</f>
        <v>0</v>
      </c>
      <c r="F1743" s="178">
        <f>'BANCO DE DADOS (2)'!G1729</f>
        <v>0</v>
      </c>
      <c r="G1743">
        <f>'BANCO DE DADOS (2)'!F1729</f>
        <v>0</v>
      </c>
      <c r="H1743">
        <f>'BANCO DE DADOS (2)'!T1729</f>
        <v>0</v>
      </c>
      <c r="I1743">
        <f>'BANCO DE DADOS (2)'!U1729</f>
        <v>0</v>
      </c>
      <c r="J1743">
        <f>'BANCO DE DADOS (2)'!X1729</f>
        <v>0</v>
      </c>
    </row>
    <row r="1744" spans="1:10" x14ac:dyDescent="0.25">
      <c r="A1744">
        <f>'BANCO DE DADOS (2)'!H1730</f>
        <v>0</v>
      </c>
      <c r="B1744">
        <f>'BANCO DE DADOS (2)'!L1730</f>
        <v>0</v>
      </c>
      <c r="C1744">
        <f>'BANCO DE DADOS (2)'!A1730</f>
        <v>0</v>
      </c>
      <c r="D1744">
        <f>'BANCO DE DADOS (2)'!D1730</f>
        <v>0</v>
      </c>
      <c r="E1744">
        <f>'BANCO DE DADOS (2)'!E1730</f>
        <v>0</v>
      </c>
      <c r="F1744" s="178">
        <f>'BANCO DE DADOS (2)'!G1730</f>
        <v>0</v>
      </c>
      <c r="G1744">
        <f>'BANCO DE DADOS (2)'!F1730</f>
        <v>0</v>
      </c>
      <c r="H1744">
        <f>'BANCO DE DADOS (2)'!T1730</f>
        <v>0</v>
      </c>
      <c r="I1744">
        <f>'BANCO DE DADOS (2)'!U1730</f>
        <v>0</v>
      </c>
      <c r="J1744">
        <f>'BANCO DE DADOS (2)'!X1730</f>
        <v>0</v>
      </c>
    </row>
    <row r="1745" spans="1:10" x14ac:dyDescent="0.25">
      <c r="A1745">
        <f>'BANCO DE DADOS (2)'!H1731</f>
        <v>0</v>
      </c>
      <c r="B1745">
        <f>'BANCO DE DADOS (2)'!L1731</f>
        <v>0</v>
      </c>
      <c r="C1745">
        <f>'BANCO DE DADOS (2)'!A1731</f>
        <v>0</v>
      </c>
      <c r="D1745">
        <f>'BANCO DE DADOS (2)'!D1731</f>
        <v>0</v>
      </c>
      <c r="E1745">
        <f>'BANCO DE DADOS (2)'!E1731</f>
        <v>0</v>
      </c>
      <c r="F1745" s="178">
        <f>'BANCO DE DADOS (2)'!G1731</f>
        <v>0</v>
      </c>
      <c r="G1745">
        <f>'BANCO DE DADOS (2)'!F1731</f>
        <v>0</v>
      </c>
      <c r="H1745">
        <f>'BANCO DE DADOS (2)'!T1731</f>
        <v>0</v>
      </c>
      <c r="I1745">
        <f>'BANCO DE DADOS (2)'!U1731</f>
        <v>0</v>
      </c>
      <c r="J1745">
        <f>'BANCO DE DADOS (2)'!X1731</f>
        <v>0</v>
      </c>
    </row>
    <row r="1746" spans="1:10" x14ac:dyDescent="0.25">
      <c r="A1746">
        <f>'BANCO DE DADOS (2)'!H1732</f>
        <v>0</v>
      </c>
      <c r="B1746">
        <f>'BANCO DE DADOS (2)'!L1732</f>
        <v>0</v>
      </c>
      <c r="C1746">
        <f>'BANCO DE DADOS (2)'!A1732</f>
        <v>0</v>
      </c>
      <c r="D1746">
        <f>'BANCO DE DADOS (2)'!D1732</f>
        <v>0</v>
      </c>
      <c r="E1746">
        <f>'BANCO DE DADOS (2)'!E1732</f>
        <v>0</v>
      </c>
      <c r="F1746" s="178">
        <f>'BANCO DE DADOS (2)'!G1732</f>
        <v>0</v>
      </c>
      <c r="G1746">
        <f>'BANCO DE DADOS (2)'!F1732</f>
        <v>0</v>
      </c>
      <c r="H1746">
        <f>'BANCO DE DADOS (2)'!T1732</f>
        <v>0</v>
      </c>
      <c r="I1746">
        <f>'BANCO DE DADOS (2)'!U1732</f>
        <v>0</v>
      </c>
      <c r="J1746">
        <f>'BANCO DE DADOS (2)'!X1732</f>
        <v>0</v>
      </c>
    </row>
    <row r="1747" spans="1:10" x14ac:dyDescent="0.25">
      <c r="A1747">
        <f>'BANCO DE DADOS (2)'!H1733</f>
        <v>0</v>
      </c>
      <c r="B1747">
        <f>'BANCO DE DADOS (2)'!L1733</f>
        <v>0</v>
      </c>
      <c r="C1747">
        <f>'BANCO DE DADOS (2)'!A1733</f>
        <v>0</v>
      </c>
      <c r="D1747">
        <f>'BANCO DE DADOS (2)'!D1733</f>
        <v>0</v>
      </c>
      <c r="E1747">
        <f>'BANCO DE DADOS (2)'!E1733</f>
        <v>0</v>
      </c>
      <c r="F1747" s="178">
        <f>'BANCO DE DADOS (2)'!G1733</f>
        <v>0</v>
      </c>
      <c r="G1747">
        <f>'BANCO DE DADOS (2)'!F1733</f>
        <v>0</v>
      </c>
      <c r="H1747">
        <f>'BANCO DE DADOS (2)'!T1733</f>
        <v>0</v>
      </c>
      <c r="I1747">
        <f>'BANCO DE DADOS (2)'!U1733</f>
        <v>0</v>
      </c>
      <c r="J1747">
        <f>'BANCO DE DADOS (2)'!X1733</f>
        <v>0</v>
      </c>
    </row>
    <row r="1748" spans="1:10" x14ac:dyDescent="0.25">
      <c r="A1748">
        <f>'BANCO DE DADOS (2)'!H1734</f>
        <v>0</v>
      </c>
      <c r="B1748">
        <f>'BANCO DE DADOS (2)'!L1734</f>
        <v>0</v>
      </c>
      <c r="C1748">
        <f>'BANCO DE DADOS (2)'!A1734</f>
        <v>0</v>
      </c>
      <c r="D1748">
        <f>'BANCO DE DADOS (2)'!D1734</f>
        <v>0</v>
      </c>
      <c r="E1748">
        <f>'BANCO DE DADOS (2)'!E1734</f>
        <v>0</v>
      </c>
      <c r="F1748" s="178">
        <f>'BANCO DE DADOS (2)'!G1734</f>
        <v>0</v>
      </c>
      <c r="G1748">
        <f>'BANCO DE DADOS (2)'!F1734</f>
        <v>0</v>
      </c>
      <c r="H1748">
        <f>'BANCO DE DADOS (2)'!T1734</f>
        <v>0</v>
      </c>
      <c r="I1748">
        <f>'BANCO DE DADOS (2)'!U1734</f>
        <v>0</v>
      </c>
      <c r="J1748">
        <f>'BANCO DE DADOS (2)'!X1734</f>
        <v>0</v>
      </c>
    </row>
    <row r="1749" spans="1:10" x14ac:dyDescent="0.25">
      <c r="A1749">
        <f>'BANCO DE DADOS (2)'!H1735</f>
        <v>0</v>
      </c>
      <c r="B1749">
        <f>'BANCO DE DADOS (2)'!L1735</f>
        <v>0</v>
      </c>
      <c r="C1749">
        <f>'BANCO DE DADOS (2)'!A1735</f>
        <v>0</v>
      </c>
      <c r="D1749">
        <f>'BANCO DE DADOS (2)'!D1735</f>
        <v>0</v>
      </c>
      <c r="E1749">
        <f>'BANCO DE DADOS (2)'!E1735</f>
        <v>0</v>
      </c>
      <c r="F1749" s="178">
        <f>'BANCO DE DADOS (2)'!G1735</f>
        <v>0</v>
      </c>
      <c r="G1749">
        <f>'BANCO DE DADOS (2)'!F1735</f>
        <v>0</v>
      </c>
      <c r="H1749">
        <f>'BANCO DE DADOS (2)'!T1735</f>
        <v>0</v>
      </c>
      <c r="I1749">
        <f>'BANCO DE DADOS (2)'!U1735</f>
        <v>0</v>
      </c>
      <c r="J1749">
        <f>'BANCO DE DADOS (2)'!X1735</f>
        <v>0</v>
      </c>
    </row>
    <row r="1750" spans="1:10" x14ac:dyDescent="0.25">
      <c r="A1750">
        <f>'BANCO DE DADOS (2)'!H1736</f>
        <v>0</v>
      </c>
      <c r="B1750">
        <f>'BANCO DE DADOS (2)'!L1736</f>
        <v>0</v>
      </c>
      <c r="C1750">
        <f>'BANCO DE DADOS (2)'!A1736</f>
        <v>0</v>
      </c>
      <c r="D1750">
        <f>'BANCO DE DADOS (2)'!D1736</f>
        <v>0</v>
      </c>
      <c r="E1750">
        <f>'BANCO DE DADOS (2)'!E1736</f>
        <v>0</v>
      </c>
      <c r="F1750" s="178">
        <f>'BANCO DE DADOS (2)'!G1736</f>
        <v>0</v>
      </c>
      <c r="G1750">
        <f>'BANCO DE DADOS (2)'!F1736</f>
        <v>0</v>
      </c>
      <c r="H1750">
        <f>'BANCO DE DADOS (2)'!T1736</f>
        <v>0</v>
      </c>
      <c r="I1750">
        <f>'BANCO DE DADOS (2)'!U1736</f>
        <v>0</v>
      </c>
      <c r="J1750">
        <f>'BANCO DE DADOS (2)'!X1736</f>
        <v>0</v>
      </c>
    </row>
    <row r="1751" spans="1:10" x14ac:dyDescent="0.25">
      <c r="A1751">
        <f>'BANCO DE DADOS (2)'!H1737</f>
        <v>0</v>
      </c>
      <c r="B1751">
        <f>'BANCO DE DADOS (2)'!L1737</f>
        <v>0</v>
      </c>
      <c r="C1751">
        <f>'BANCO DE DADOS (2)'!A1737</f>
        <v>0</v>
      </c>
      <c r="D1751">
        <f>'BANCO DE DADOS (2)'!D1737</f>
        <v>0</v>
      </c>
      <c r="E1751">
        <f>'BANCO DE DADOS (2)'!E1737</f>
        <v>0</v>
      </c>
      <c r="F1751" s="178">
        <f>'BANCO DE DADOS (2)'!G1737</f>
        <v>0</v>
      </c>
      <c r="G1751">
        <f>'BANCO DE DADOS (2)'!F1737</f>
        <v>0</v>
      </c>
      <c r="H1751">
        <f>'BANCO DE DADOS (2)'!T1737</f>
        <v>0</v>
      </c>
      <c r="I1751">
        <f>'BANCO DE DADOS (2)'!U1737</f>
        <v>0</v>
      </c>
      <c r="J1751">
        <f>'BANCO DE DADOS (2)'!X1737</f>
        <v>0</v>
      </c>
    </row>
    <row r="1752" spans="1:10" x14ac:dyDescent="0.25">
      <c r="A1752">
        <f>'BANCO DE DADOS (2)'!H1738</f>
        <v>0</v>
      </c>
      <c r="B1752">
        <f>'BANCO DE DADOS (2)'!L1738</f>
        <v>0</v>
      </c>
      <c r="C1752">
        <f>'BANCO DE DADOS (2)'!A1738</f>
        <v>0</v>
      </c>
      <c r="D1752">
        <f>'BANCO DE DADOS (2)'!D1738</f>
        <v>0</v>
      </c>
      <c r="E1752">
        <f>'BANCO DE DADOS (2)'!E1738</f>
        <v>0</v>
      </c>
      <c r="F1752" s="178">
        <f>'BANCO DE DADOS (2)'!G1738</f>
        <v>0</v>
      </c>
      <c r="G1752">
        <f>'BANCO DE DADOS (2)'!F1738</f>
        <v>0</v>
      </c>
      <c r="H1752">
        <f>'BANCO DE DADOS (2)'!T1738</f>
        <v>0</v>
      </c>
      <c r="I1752">
        <f>'BANCO DE DADOS (2)'!U1738</f>
        <v>0</v>
      </c>
      <c r="J1752">
        <f>'BANCO DE DADOS (2)'!X1738</f>
        <v>0</v>
      </c>
    </row>
    <row r="1753" spans="1:10" x14ac:dyDescent="0.25">
      <c r="A1753">
        <f>'BANCO DE DADOS (2)'!H1739</f>
        <v>0</v>
      </c>
      <c r="B1753">
        <f>'BANCO DE DADOS (2)'!L1739</f>
        <v>0</v>
      </c>
      <c r="C1753">
        <f>'BANCO DE DADOS (2)'!A1739</f>
        <v>0</v>
      </c>
      <c r="D1753">
        <f>'BANCO DE DADOS (2)'!D1739</f>
        <v>0</v>
      </c>
      <c r="E1753">
        <f>'BANCO DE DADOS (2)'!E1739</f>
        <v>0</v>
      </c>
      <c r="F1753" s="178">
        <f>'BANCO DE DADOS (2)'!G1739</f>
        <v>0</v>
      </c>
      <c r="G1753">
        <f>'BANCO DE DADOS (2)'!F1739</f>
        <v>0</v>
      </c>
      <c r="H1753">
        <f>'BANCO DE DADOS (2)'!T1739</f>
        <v>0</v>
      </c>
      <c r="I1753">
        <f>'BANCO DE DADOS (2)'!U1739</f>
        <v>0</v>
      </c>
      <c r="J1753">
        <f>'BANCO DE DADOS (2)'!X1739</f>
        <v>0</v>
      </c>
    </row>
    <row r="1754" spans="1:10" x14ac:dyDescent="0.25">
      <c r="A1754">
        <f>'BANCO DE DADOS (2)'!H1740</f>
        <v>0</v>
      </c>
      <c r="B1754">
        <f>'BANCO DE DADOS (2)'!L1740</f>
        <v>0</v>
      </c>
      <c r="C1754">
        <f>'BANCO DE DADOS (2)'!A1740</f>
        <v>0</v>
      </c>
      <c r="D1754">
        <f>'BANCO DE DADOS (2)'!D1740</f>
        <v>0</v>
      </c>
      <c r="E1754">
        <f>'BANCO DE DADOS (2)'!E1740</f>
        <v>0</v>
      </c>
      <c r="F1754" s="178">
        <f>'BANCO DE DADOS (2)'!G1740</f>
        <v>0</v>
      </c>
      <c r="G1754">
        <f>'BANCO DE DADOS (2)'!F1740</f>
        <v>0</v>
      </c>
      <c r="H1754">
        <f>'BANCO DE DADOS (2)'!T1740</f>
        <v>0</v>
      </c>
      <c r="I1754">
        <f>'BANCO DE DADOS (2)'!U1740</f>
        <v>0</v>
      </c>
      <c r="J1754">
        <f>'BANCO DE DADOS (2)'!X1740</f>
        <v>0</v>
      </c>
    </row>
    <row r="1755" spans="1:10" x14ac:dyDescent="0.25">
      <c r="A1755">
        <f>'BANCO DE DADOS (2)'!H1741</f>
        <v>0</v>
      </c>
      <c r="B1755">
        <f>'BANCO DE DADOS (2)'!L1741</f>
        <v>0</v>
      </c>
      <c r="C1755">
        <f>'BANCO DE DADOS (2)'!A1741</f>
        <v>0</v>
      </c>
      <c r="D1755">
        <f>'BANCO DE DADOS (2)'!D1741</f>
        <v>0</v>
      </c>
      <c r="E1755">
        <f>'BANCO DE DADOS (2)'!E1741</f>
        <v>0</v>
      </c>
      <c r="F1755" s="178">
        <f>'BANCO DE DADOS (2)'!G1741</f>
        <v>0</v>
      </c>
      <c r="G1755">
        <f>'BANCO DE DADOS (2)'!F1741</f>
        <v>0</v>
      </c>
      <c r="H1755">
        <f>'BANCO DE DADOS (2)'!T1741</f>
        <v>0</v>
      </c>
      <c r="I1755">
        <f>'BANCO DE DADOS (2)'!U1741</f>
        <v>0</v>
      </c>
      <c r="J1755">
        <f>'BANCO DE DADOS (2)'!X1741</f>
        <v>0</v>
      </c>
    </row>
    <row r="1756" spans="1:10" x14ac:dyDescent="0.25">
      <c r="A1756">
        <f>'BANCO DE DADOS (2)'!H1742</f>
        <v>0</v>
      </c>
      <c r="B1756">
        <f>'BANCO DE DADOS (2)'!L1742</f>
        <v>0</v>
      </c>
      <c r="C1756">
        <f>'BANCO DE DADOS (2)'!A1742</f>
        <v>0</v>
      </c>
      <c r="D1756">
        <f>'BANCO DE DADOS (2)'!D1742</f>
        <v>0</v>
      </c>
      <c r="E1756">
        <f>'BANCO DE DADOS (2)'!E1742</f>
        <v>0</v>
      </c>
      <c r="F1756" s="178">
        <f>'BANCO DE DADOS (2)'!G1742</f>
        <v>0</v>
      </c>
      <c r="G1756">
        <f>'BANCO DE DADOS (2)'!F1742</f>
        <v>0</v>
      </c>
      <c r="H1756">
        <f>'BANCO DE DADOS (2)'!T1742</f>
        <v>0</v>
      </c>
      <c r="I1756">
        <f>'BANCO DE DADOS (2)'!U1742</f>
        <v>0</v>
      </c>
      <c r="J1756">
        <f>'BANCO DE DADOS (2)'!X1742</f>
        <v>0</v>
      </c>
    </row>
    <row r="1757" spans="1:10" x14ac:dyDescent="0.25">
      <c r="A1757">
        <f>'BANCO DE DADOS (2)'!H1743</f>
        <v>0</v>
      </c>
      <c r="B1757">
        <f>'BANCO DE DADOS (2)'!L1743</f>
        <v>0</v>
      </c>
      <c r="C1757">
        <f>'BANCO DE DADOS (2)'!A1743</f>
        <v>0</v>
      </c>
      <c r="D1757">
        <f>'BANCO DE DADOS (2)'!D1743</f>
        <v>0</v>
      </c>
      <c r="E1757">
        <f>'BANCO DE DADOS (2)'!E1743</f>
        <v>0</v>
      </c>
      <c r="F1757" s="178">
        <f>'BANCO DE DADOS (2)'!G1743</f>
        <v>0</v>
      </c>
      <c r="G1757">
        <f>'BANCO DE DADOS (2)'!F1743</f>
        <v>0</v>
      </c>
      <c r="H1757">
        <f>'BANCO DE DADOS (2)'!T1743</f>
        <v>0</v>
      </c>
      <c r="I1757">
        <f>'BANCO DE DADOS (2)'!U1743</f>
        <v>0</v>
      </c>
      <c r="J1757">
        <f>'BANCO DE DADOS (2)'!X1743</f>
        <v>0</v>
      </c>
    </row>
    <row r="1758" spans="1:10" x14ac:dyDescent="0.25">
      <c r="A1758">
        <f>'BANCO DE DADOS (2)'!H1744</f>
        <v>0</v>
      </c>
      <c r="B1758">
        <f>'BANCO DE DADOS (2)'!L1744</f>
        <v>0</v>
      </c>
      <c r="C1758">
        <f>'BANCO DE DADOS (2)'!A1744</f>
        <v>0</v>
      </c>
      <c r="D1758">
        <f>'BANCO DE DADOS (2)'!D1744</f>
        <v>0</v>
      </c>
      <c r="E1758">
        <f>'BANCO DE DADOS (2)'!E1744</f>
        <v>0</v>
      </c>
      <c r="F1758" s="178">
        <f>'BANCO DE DADOS (2)'!G1744</f>
        <v>0</v>
      </c>
      <c r="G1758">
        <f>'BANCO DE DADOS (2)'!F1744</f>
        <v>0</v>
      </c>
      <c r="H1758">
        <f>'BANCO DE DADOS (2)'!T1744</f>
        <v>0</v>
      </c>
      <c r="I1758">
        <f>'BANCO DE DADOS (2)'!U1744</f>
        <v>0</v>
      </c>
      <c r="J1758">
        <f>'BANCO DE DADOS (2)'!X1744</f>
        <v>0</v>
      </c>
    </row>
    <row r="1759" spans="1:10" x14ac:dyDescent="0.25">
      <c r="A1759">
        <f>'BANCO DE DADOS (2)'!H1745</f>
        <v>0</v>
      </c>
      <c r="B1759">
        <f>'BANCO DE DADOS (2)'!L1745</f>
        <v>0</v>
      </c>
      <c r="C1759">
        <f>'BANCO DE DADOS (2)'!A1745</f>
        <v>0</v>
      </c>
      <c r="D1759">
        <f>'BANCO DE DADOS (2)'!D1745</f>
        <v>0</v>
      </c>
      <c r="E1759">
        <f>'BANCO DE DADOS (2)'!E1745</f>
        <v>0</v>
      </c>
      <c r="F1759" s="178">
        <f>'BANCO DE DADOS (2)'!G1745</f>
        <v>0</v>
      </c>
      <c r="G1759">
        <f>'BANCO DE DADOS (2)'!F1745</f>
        <v>0</v>
      </c>
      <c r="H1759">
        <f>'BANCO DE DADOS (2)'!T1745</f>
        <v>0</v>
      </c>
      <c r="I1759">
        <f>'BANCO DE DADOS (2)'!U1745</f>
        <v>0</v>
      </c>
      <c r="J1759">
        <f>'BANCO DE DADOS (2)'!X1745</f>
        <v>0</v>
      </c>
    </row>
    <row r="1760" spans="1:10" x14ac:dyDescent="0.25">
      <c r="A1760">
        <f>'BANCO DE DADOS (2)'!H1746</f>
        <v>0</v>
      </c>
      <c r="B1760">
        <f>'BANCO DE DADOS (2)'!L1746</f>
        <v>0</v>
      </c>
      <c r="C1760">
        <f>'BANCO DE DADOS (2)'!A1746</f>
        <v>0</v>
      </c>
      <c r="D1760">
        <f>'BANCO DE DADOS (2)'!D1746</f>
        <v>0</v>
      </c>
      <c r="E1760">
        <f>'BANCO DE DADOS (2)'!E1746</f>
        <v>0</v>
      </c>
      <c r="F1760" s="178">
        <f>'BANCO DE DADOS (2)'!G1746</f>
        <v>0</v>
      </c>
      <c r="G1760">
        <f>'BANCO DE DADOS (2)'!F1746</f>
        <v>0</v>
      </c>
      <c r="H1760">
        <f>'BANCO DE DADOS (2)'!T1746</f>
        <v>0</v>
      </c>
      <c r="I1760">
        <f>'BANCO DE DADOS (2)'!U1746</f>
        <v>0</v>
      </c>
      <c r="J1760">
        <f>'BANCO DE DADOS (2)'!X1746</f>
        <v>0</v>
      </c>
    </row>
    <row r="1761" spans="1:10" x14ac:dyDescent="0.25">
      <c r="A1761">
        <f>'BANCO DE DADOS (2)'!H1747</f>
        <v>0</v>
      </c>
      <c r="B1761">
        <f>'BANCO DE DADOS (2)'!L1747</f>
        <v>0</v>
      </c>
      <c r="C1761">
        <f>'BANCO DE DADOS (2)'!A1747</f>
        <v>0</v>
      </c>
      <c r="D1761">
        <f>'BANCO DE DADOS (2)'!D1747</f>
        <v>0</v>
      </c>
      <c r="E1761">
        <f>'BANCO DE DADOS (2)'!E1747</f>
        <v>0</v>
      </c>
      <c r="F1761" s="178">
        <f>'BANCO DE DADOS (2)'!G1747</f>
        <v>0</v>
      </c>
      <c r="G1761">
        <f>'BANCO DE DADOS (2)'!F1747</f>
        <v>0</v>
      </c>
      <c r="H1761">
        <f>'BANCO DE DADOS (2)'!T1747</f>
        <v>0</v>
      </c>
      <c r="I1761">
        <f>'BANCO DE DADOS (2)'!U1747</f>
        <v>0</v>
      </c>
      <c r="J1761">
        <f>'BANCO DE DADOS (2)'!X1747</f>
        <v>0</v>
      </c>
    </row>
    <row r="1762" spans="1:10" x14ac:dyDescent="0.25">
      <c r="A1762">
        <f>'BANCO DE DADOS (2)'!H1748</f>
        <v>0</v>
      </c>
      <c r="B1762">
        <f>'BANCO DE DADOS (2)'!L1748</f>
        <v>0</v>
      </c>
      <c r="C1762">
        <f>'BANCO DE DADOS (2)'!A1748</f>
        <v>0</v>
      </c>
      <c r="D1762">
        <f>'BANCO DE DADOS (2)'!D1748</f>
        <v>0</v>
      </c>
      <c r="E1762">
        <f>'BANCO DE DADOS (2)'!E1748</f>
        <v>0</v>
      </c>
      <c r="F1762" s="178">
        <f>'BANCO DE DADOS (2)'!G1748</f>
        <v>0</v>
      </c>
      <c r="G1762">
        <f>'BANCO DE DADOS (2)'!F1748</f>
        <v>0</v>
      </c>
      <c r="H1762">
        <f>'BANCO DE DADOS (2)'!T1748</f>
        <v>0</v>
      </c>
      <c r="I1762">
        <f>'BANCO DE DADOS (2)'!U1748</f>
        <v>0</v>
      </c>
      <c r="J1762">
        <f>'BANCO DE DADOS (2)'!X1748</f>
        <v>0</v>
      </c>
    </row>
    <row r="1763" spans="1:10" x14ac:dyDescent="0.25">
      <c r="A1763">
        <f>'BANCO DE DADOS (2)'!H1749</f>
        <v>0</v>
      </c>
      <c r="B1763">
        <f>'BANCO DE DADOS (2)'!L1749</f>
        <v>0</v>
      </c>
      <c r="C1763">
        <f>'BANCO DE DADOS (2)'!A1749</f>
        <v>0</v>
      </c>
      <c r="D1763">
        <f>'BANCO DE DADOS (2)'!D1749</f>
        <v>0</v>
      </c>
      <c r="E1763">
        <f>'BANCO DE DADOS (2)'!E1749</f>
        <v>0</v>
      </c>
      <c r="F1763" s="178">
        <f>'BANCO DE DADOS (2)'!G1749</f>
        <v>0</v>
      </c>
      <c r="G1763">
        <f>'BANCO DE DADOS (2)'!F1749</f>
        <v>0</v>
      </c>
      <c r="H1763">
        <f>'BANCO DE DADOS (2)'!T1749</f>
        <v>0</v>
      </c>
      <c r="I1763">
        <f>'BANCO DE DADOS (2)'!U1749</f>
        <v>0</v>
      </c>
      <c r="J1763">
        <f>'BANCO DE DADOS (2)'!X1749</f>
        <v>0</v>
      </c>
    </row>
    <row r="1764" spans="1:10" x14ac:dyDescent="0.25">
      <c r="A1764">
        <f>'BANCO DE DADOS (2)'!H1750</f>
        <v>0</v>
      </c>
      <c r="B1764">
        <f>'BANCO DE DADOS (2)'!L1750</f>
        <v>0</v>
      </c>
      <c r="C1764">
        <f>'BANCO DE DADOS (2)'!A1750</f>
        <v>0</v>
      </c>
      <c r="D1764">
        <f>'BANCO DE DADOS (2)'!D1750</f>
        <v>0</v>
      </c>
      <c r="E1764">
        <f>'BANCO DE DADOS (2)'!E1750</f>
        <v>0</v>
      </c>
      <c r="F1764" s="178">
        <f>'BANCO DE DADOS (2)'!G1750</f>
        <v>0</v>
      </c>
      <c r="G1764">
        <f>'BANCO DE DADOS (2)'!F1750</f>
        <v>0</v>
      </c>
      <c r="H1764">
        <f>'BANCO DE DADOS (2)'!T1750</f>
        <v>0</v>
      </c>
      <c r="I1764">
        <f>'BANCO DE DADOS (2)'!U1750</f>
        <v>0</v>
      </c>
      <c r="J1764">
        <f>'BANCO DE DADOS (2)'!X1750</f>
        <v>0</v>
      </c>
    </row>
    <row r="1765" spans="1:10" x14ac:dyDescent="0.25">
      <c r="A1765">
        <f>'BANCO DE DADOS (2)'!H1751</f>
        <v>0</v>
      </c>
      <c r="B1765">
        <f>'BANCO DE DADOS (2)'!L1751</f>
        <v>0</v>
      </c>
      <c r="C1765">
        <f>'BANCO DE DADOS (2)'!A1751</f>
        <v>0</v>
      </c>
      <c r="D1765">
        <f>'BANCO DE DADOS (2)'!D1751</f>
        <v>0</v>
      </c>
      <c r="E1765">
        <f>'BANCO DE DADOS (2)'!E1751</f>
        <v>0</v>
      </c>
      <c r="F1765" s="178">
        <f>'BANCO DE DADOS (2)'!G1751</f>
        <v>0</v>
      </c>
      <c r="G1765">
        <f>'BANCO DE DADOS (2)'!F1751</f>
        <v>0</v>
      </c>
      <c r="H1765">
        <f>'BANCO DE DADOS (2)'!T1751</f>
        <v>0</v>
      </c>
      <c r="I1765">
        <f>'BANCO DE DADOS (2)'!U1751</f>
        <v>0</v>
      </c>
      <c r="J1765">
        <f>'BANCO DE DADOS (2)'!X1751</f>
        <v>0</v>
      </c>
    </row>
    <row r="1766" spans="1:10" x14ac:dyDescent="0.25">
      <c r="A1766">
        <f>'BANCO DE DADOS (2)'!H1752</f>
        <v>0</v>
      </c>
      <c r="B1766">
        <f>'BANCO DE DADOS (2)'!L1752</f>
        <v>0</v>
      </c>
      <c r="C1766">
        <f>'BANCO DE DADOS (2)'!A1752</f>
        <v>0</v>
      </c>
      <c r="D1766">
        <f>'BANCO DE DADOS (2)'!D1752</f>
        <v>0</v>
      </c>
      <c r="E1766">
        <f>'BANCO DE DADOS (2)'!E1752</f>
        <v>0</v>
      </c>
      <c r="F1766" s="178">
        <f>'BANCO DE DADOS (2)'!G1752</f>
        <v>0</v>
      </c>
      <c r="G1766">
        <f>'BANCO DE DADOS (2)'!F1752</f>
        <v>0</v>
      </c>
      <c r="H1766">
        <f>'BANCO DE DADOS (2)'!T1752</f>
        <v>0</v>
      </c>
      <c r="I1766">
        <f>'BANCO DE DADOS (2)'!U1752</f>
        <v>0</v>
      </c>
      <c r="J1766">
        <f>'BANCO DE DADOS (2)'!X1752</f>
        <v>0</v>
      </c>
    </row>
    <row r="1767" spans="1:10" x14ac:dyDescent="0.25">
      <c r="A1767">
        <f>'BANCO DE DADOS (2)'!H1753</f>
        <v>0</v>
      </c>
      <c r="B1767">
        <f>'BANCO DE DADOS (2)'!L1753</f>
        <v>0</v>
      </c>
      <c r="C1767">
        <f>'BANCO DE DADOS (2)'!A1753</f>
        <v>0</v>
      </c>
      <c r="D1767">
        <f>'BANCO DE DADOS (2)'!D1753</f>
        <v>0</v>
      </c>
      <c r="E1767">
        <f>'BANCO DE DADOS (2)'!E1753</f>
        <v>0</v>
      </c>
      <c r="F1767" s="178">
        <f>'BANCO DE DADOS (2)'!G1753</f>
        <v>0</v>
      </c>
      <c r="G1767">
        <f>'BANCO DE DADOS (2)'!F1753</f>
        <v>0</v>
      </c>
      <c r="H1767">
        <f>'BANCO DE DADOS (2)'!T1753</f>
        <v>0</v>
      </c>
      <c r="I1767">
        <f>'BANCO DE DADOS (2)'!U1753</f>
        <v>0</v>
      </c>
      <c r="J1767">
        <f>'BANCO DE DADOS (2)'!X1753</f>
        <v>0</v>
      </c>
    </row>
    <row r="1768" spans="1:10" x14ac:dyDescent="0.25">
      <c r="A1768">
        <f>'BANCO DE DADOS (2)'!H1754</f>
        <v>0</v>
      </c>
      <c r="B1768">
        <f>'BANCO DE DADOS (2)'!L1754</f>
        <v>0</v>
      </c>
      <c r="C1768">
        <f>'BANCO DE DADOS (2)'!A1754</f>
        <v>0</v>
      </c>
      <c r="D1768">
        <f>'BANCO DE DADOS (2)'!D1754</f>
        <v>0</v>
      </c>
      <c r="E1768">
        <f>'BANCO DE DADOS (2)'!E1754</f>
        <v>0</v>
      </c>
      <c r="F1768" s="178">
        <f>'BANCO DE DADOS (2)'!G1754</f>
        <v>0</v>
      </c>
      <c r="G1768">
        <f>'BANCO DE DADOS (2)'!F1754</f>
        <v>0</v>
      </c>
      <c r="H1768">
        <f>'BANCO DE DADOS (2)'!T1754</f>
        <v>0</v>
      </c>
      <c r="I1768">
        <f>'BANCO DE DADOS (2)'!U1754</f>
        <v>0</v>
      </c>
      <c r="J1768">
        <f>'BANCO DE DADOS (2)'!X1754</f>
        <v>0</v>
      </c>
    </row>
    <row r="1769" spans="1:10" x14ac:dyDescent="0.25">
      <c r="A1769">
        <f>'BANCO DE DADOS (2)'!H1755</f>
        <v>0</v>
      </c>
      <c r="B1769">
        <f>'BANCO DE DADOS (2)'!L1755</f>
        <v>0</v>
      </c>
      <c r="C1769">
        <f>'BANCO DE DADOS (2)'!A1755</f>
        <v>0</v>
      </c>
      <c r="D1769">
        <f>'BANCO DE DADOS (2)'!D1755</f>
        <v>0</v>
      </c>
      <c r="E1769">
        <f>'BANCO DE DADOS (2)'!E1755</f>
        <v>0</v>
      </c>
      <c r="F1769" s="178">
        <f>'BANCO DE DADOS (2)'!G1755</f>
        <v>0</v>
      </c>
      <c r="G1769">
        <f>'BANCO DE DADOS (2)'!F1755</f>
        <v>0</v>
      </c>
      <c r="H1769">
        <f>'BANCO DE DADOS (2)'!T1755</f>
        <v>0</v>
      </c>
      <c r="I1769">
        <f>'BANCO DE DADOS (2)'!U1755</f>
        <v>0</v>
      </c>
      <c r="J1769">
        <f>'BANCO DE DADOS (2)'!X1755</f>
        <v>0</v>
      </c>
    </row>
    <row r="1770" spans="1:10" x14ac:dyDescent="0.25">
      <c r="A1770">
        <f>'BANCO DE DADOS (2)'!H1756</f>
        <v>0</v>
      </c>
      <c r="B1770">
        <f>'BANCO DE DADOS (2)'!L1756</f>
        <v>0</v>
      </c>
      <c r="C1770">
        <f>'BANCO DE DADOS (2)'!A1756</f>
        <v>0</v>
      </c>
      <c r="D1770">
        <f>'BANCO DE DADOS (2)'!D1756</f>
        <v>0</v>
      </c>
      <c r="E1770">
        <f>'BANCO DE DADOS (2)'!E1756</f>
        <v>0</v>
      </c>
      <c r="F1770" s="178">
        <f>'BANCO DE DADOS (2)'!G1756</f>
        <v>0</v>
      </c>
      <c r="G1770">
        <f>'BANCO DE DADOS (2)'!F1756</f>
        <v>0</v>
      </c>
      <c r="H1770">
        <f>'BANCO DE DADOS (2)'!T1756</f>
        <v>0</v>
      </c>
      <c r="I1770">
        <f>'BANCO DE DADOS (2)'!U1756</f>
        <v>0</v>
      </c>
      <c r="J1770">
        <f>'BANCO DE DADOS (2)'!X1756</f>
        <v>0</v>
      </c>
    </row>
    <row r="1771" spans="1:10" x14ac:dyDescent="0.25">
      <c r="A1771">
        <f>'BANCO DE DADOS (2)'!H1757</f>
        <v>0</v>
      </c>
      <c r="B1771">
        <f>'BANCO DE DADOS (2)'!L1757</f>
        <v>0</v>
      </c>
      <c r="C1771">
        <f>'BANCO DE DADOS (2)'!A1757</f>
        <v>0</v>
      </c>
      <c r="D1771">
        <f>'BANCO DE DADOS (2)'!D1757</f>
        <v>0</v>
      </c>
      <c r="E1771">
        <f>'BANCO DE DADOS (2)'!E1757</f>
        <v>0</v>
      </c>
      <c r="F1771" s="178">
        <f>'BANCO DE DADOS (2)'!G1757</f>
        <v>0</v>
      </c>
      <c r="G1771">
        <f>'BANCO DE DADOS (2)'!F1757</f>
        <v>0</v>
      </c>
      <c r="H1771">
        <f>'BANCO DE DADOS (2)'!T1757</f>
        <v>0</v>
      </c>
      <c r="I1771">
        <f>'BANCO DE DADOS (2)'!U1757</f>
        <v>0</v>
      </c>
      <c r="J1771">
        <f>'BANCO DE DADOS (2)'!X1757</f>
        <v>0</v>
      </c>
    </row>
    <row r="1772" spans="1:10" x14ac:dyDescent="0.25">
      <c r="A1772">
        <f>'BANCO DE DADOS (2)'!H1758</f>
        <v>0</v>
      </c>
      <c r="B1772">
        <f>'BANCO DE DADOS (2)'!L1758</f>
        <v>0</v>
      </c>
      <c r="C1772">
        <f>'BANCO DE DADOS (2)'!A1758</f>
        <v>0</v>
      </c>
      <c r="D1772">
        <f>'BANCO DE DADOS (2)'!D1758</f>
        <v>0</v>
      </c>
      <c r="E1772">
        <f>'BANCO DE DADOS (2)'!E1758</f>
        <v>0</v>
      </c>
      <c r="F1772" s="178">
        <f>'BANCO DE DADOS (2)'!G1758</f>
        <v>0</v>
      </c>
      <c r="G1772">
        <f>'BANCO DE DADOS (2)'!F1758</f>
        <v>0</v>
      </c>
      <c r="H1772">
        <f>'BANCO DE DADOS (2)'!T1758</f>
        <v>0</v>
      </c>
      <c r="I1772">
        <f>'BANCO DE DADOS (2)'!U1758</f>
        <v>0</v>
      </c>
      <c r="J1772">
        <f>'BANCO DE DADOS (2)'!X1758</f>
        <v>0</v>
      </c>
    </row>
    <row r="1773" spans="1:10" x14ac:dyDescent="0.25">
      <c r="A1773">
        <f>'BANCO DE DADOS (2)'!H1759</f>
        <v>0</v>
      </c>
      <c r="B1773">
        <f>'BANCO DE DADOS (2)'!L1759</f>
        <v>0</v>
      </c>
      <c r="C1773">
        <f>'BANCO DE DADOS (2)'!A1759</f>
        <v>0</v>
      </c>
      <c r="D1773">
        <f>'BANCO DE DADOS (2)'!D1759</f>
        <v>0</v>
      </c>
      <c r="E1773">
        <f>'BANCO DE DADOS (2)'!E1759</f>
        <v>0</v>
      </c>
      <c r="F1773" s="178">
        <f>'BANCO DE DADOS (2)'!G1759</f>
        <v>0</v>
      </c>
      <c r="G1773">
        <f>'BANCO DE DADOS (2)'!F1759</f>
        <v>0</v>
      </c>
      <c r="H1773">
        <f>'BANCO DE DADOS (2)'!T1759</f>
        <v>0</v>
      </c>
      <c r="I1773">
        <f>'BANCO DE DADOS (2)'!U1759</f>
        <v>0</v>
      </c>
      <c r="J1773">
        <f>'BANCO DE DADOS (2)'!X1759</f>
        <v>0</v>
      </c>
    </row>
    <row r="1774" spans="1:10" x14ac:dyDescent="0.25">
      <c r="A1774">
        <f>'BANCO DE DADOS (2)'!H1760</f>
        <v>0</v>
      </c>
      <c r="B1774">
        <f>'BANCO DE DADOS (2)'!L1760</f>
        <v>0</v>
      </c>
      <c r="C1774">
        <f>'BANCO DE DADOS (2)'!A1760</f>
        <v>0</v>
      </c>
      <c r="D1774">
        <f>'BANCO DE DADOS (2)'!D1760</f>
        <v>0</v>
      </c>
      <c r="E1774">
        <f>'BANCO DE DADOS (2)'!E1760</f>
        <v>0</v>
      </c>
      <c r="F1774" s="178">
        <f>'BANCO DE DADOS (2)'!G1760</f>
        <v>0</v>
      </c>
      <c r="G1774">
        <f>'BANCO DE DADOS (2)'!F1760</f>
        <v>0</v>
      </c>
      <c r="H1774">
        <f>'BANCO DE DADOS (2)'!T1760</f>
        <v>0</v>
      </c>
      <c r="I1774">
        <f>'BANCO DE DADOS (2)'!U1760</f>
        <v>0</v>
      </c>
      <c r="J1774">
        <f>'BANCO DE DADOS (2)'!X1760</f>
        <v>0</v>
      </c>
    </row>
    <row r="1775" spans="1:10" x14ac:dyDescent="0.25">
      <c r="A1775">
        <f>'BANCO DE DADOS (2)'!H1761</f>
        <v>0</v>
      </c>
      <c r="B1775">
        <f>'BANCO DE DADOS (2)'!L1761</f>
        <v>0</v>
      </c>
      <c r="C1775">
        <f>'BANCO DE DADOS (2)'!A1761</f>
        <v>0</v>
      </c>
      <c r="D1775">
        <f>'BANCO DE DADOS (2)'!D1761</f>
        <v>0</v>
      </c>
      <c r="E1775">
        <f>'BANCO DE DADOS (2)'!E1761</f>
        <v>0</v>
      </c>
      <c r="F1775" s="178">
        <f>'BANCO DE DADOS (2)'!G1761</f>
        <v>0</v>
      </c>
      <c r="G1775">
        <f>'BANCO DE DADOS (2)'!F1761</f>
        <v>0</v>
      </c>
      <c r="H1775">
        <f>'BANCO DE DADOS (2)'!T1761</f>
        <v>0</v>
      </c>
      <c r="I1775">
        <f>'BANCO DE DADOS (2)'!U1761</f>
        <v>0</v>
      </c>
      <c r="J1775">
        <f>'BANCO DE DADOS (2)'!X1761</f>
        <v>0</v>
      </c>
    </row>
    <row r="1776" spans="1:10" x14ac:dyDescent="0.25">
      <c r="A1776">
        <f>'BANCO DE DADOS (2)'!H1762</f>
        <v>0</v>
      </c>
      <c r="B1776">
        <f>'BANCO DE DADOS (2)'!L1762</f>
        <v>0</v>
      </c>
      <c r="C1776">
        <f>'BANCO DE DADOS (2)'!A1762</f>
        <v>0</v>
      </c>
      <c r="D1776">
        <f>'BANCO DE DADOS (2)'!D1762</f>
        <v>0</v>
      </c>
      <c r="E1776">
        <f>'BANCO DE DADOS (2)'!E1762</f>
        <v>0</v>
      </c>
      <c r="F1776" s="178">
        <f>'BANCO DE DADOS (2)'!G1762</f>
        <v>0</v>
      </c>
      <c r="G1776">
        <f>'BANCO DE DADOS (2)'!F1762</f>
        <v>0</v>
      </c>
      <c r="H1776">
        <f>'BANCO DE DADOS (2)'!T1762</f>
        <v>0</v>
      </c>
      <c r="I1776">
        <f>'BANCO DE DADOS (2)'!U1762</f>
        <v>0</v>
      </c>
      <c r="J1776">
        <f>'BANCO DE DADOS (2)'!X1762</f>
        <v>0</v>
      </c>
    </row>
    <row r="1777" spans="1:10" x14ac:dyDescent="0.25">
      <c r="A1777">
        <f>'BANCO DE DADOS (2)'!H1763</f>
        <v>0</v>
      </c>
      <c r="B1777">
        <f>'BANCO DE DADOS (2)'!L1763</f>
        <v>0</v>
      </c>
      <c r="C1777">
        <f>'BANCO DE DADOS (2)'!A1763</f>
        <v>0</v>
      </c>
      <c r="D1777">
        <f>'BANCO DE DADOS (2)'!D1763</f>
        <v>0</v>
      </c>
      <c r="E1777">
        <f>'BANCO DE DADOS (2)'!E1763</f>
        <v>0</v>
      </c>
      <c r="F1777" s="178">
        <f>'BANCO DE DADOS (2)'!G1763</f>
        <v>0</v>
      </c>
      <c r="G1777">
        <f>'BANCO DE DADOS (2)'!F1763</f>
        <v>0</v>
      </c>
      <c r="H1777">
        <f>'BANCO DE DADOS (2)'!T1763</f>
        <v>0</v>
      </c>
      <c r="I1777">
        <f>'BANCO DE DADOS (2)'!U1763</f>
        <v>0</v>
      </c>
      <c r="J1777">
        <f>'BANCO DE DADOS (2)'!X1763</f>
        <v>0</v>
      </c>
    </row>
    <row r="1778" spans="1:10" x14ac:dyDescent="0.25">
      <c r="A1778">
        <f>'BANCO DE DADOS (2)'!H1764</f>
        <v>0</v>
      </c>
      <c r="B1778">
        <f>'BANCO DE DADOS (2)'!L1764</f>
        <v>0</v>
      </c>
      <c r="C1778">
        <f>'BANCO DE DADOS (2)'!A1764</f>
        <v>0</v>
      </c>
      <c r="D1778">
        <f>'BANCO DE DADOS (2)'!D1764</f>
        <v>0</v>
      </c>
      <c r="E1778">
        <f>'BANCO DE DADOS (2)'!E1764</f>
        <v>0</v>
      </c>
      <c r="F1778" s="178">
        <f>'BANCO DE DADOS (2)'!G1764</f>
        <v>0</v>
      </c>
      <c r="G1778">
        <f>'BANCO DE DADOS (2)'!F1764</f>
        <v>0</v>
      </c>
      <c r="H1778">
        <f>'BANCO DE DADOS (2)'!T1764</f>
        <v>0</v>
      </c>
      <c r="I1778">
        <f>'BANCO DE DADOS (2)'!U1764</f>
        <v>0</v>
      </c>
      <c r="J1778">
        <f>'BANCO DE DADOS (2)'!X1764</f>
        <v>0</v>
      </c>
    </row>
    <row r="1779" spans="1:10" x14ac:dyDescent="0.25">
      <c r="A1779">
        <f>'BANCO DE DADOS (2)'!H1765</f>
        <v>0</v>
      </c>
      <c r="B1779">
        <f>'BANCO DE DADOS (2)'!L1765</f>
        <v>0</v>
      </c>
      <c r="C1779">
        <f>'BANCO DE DADOS (2)'!A1765</f>
        <v>0</v>
      </c>
      <c r="D1779">
        <f>'BANCO DE DADOS (2)'!D1765</f>
        <v>0</v>
      </c>
      <c r="E1779">
        <f>'BANCO DE DADOS (2)'!E1765</f>
        <v>0</v>
      </c>
      <c r="F1779" s="178">
        <f>'BANCO DE DADOS (2)'!G1765</f>
        <v>0</v>
      </c>
      <c r="G1779">
        <f>'BANCO DE DADOS (2)'!F1765</f>
        <v>0</v>
      </c>
      <c r="H1779">
        <f>'BANCO DE DADOS (2)'!T1765</f>
        <v>0</v>
      </c>
      <c r="I1779">
        <f>'BANCO DE DADOS (2)'!U1765</f>
        <v>0</v>
      </c>
      <c r="J1779">
        <f>'BANCO DE DADOS (2)'!X1765</f>
        <v>0</v>
      </c>
    </row>
    <row r="1780" spans="1:10" x14ac:dyDescent="0.25">
      <c r="A1780">
        <f>'BANCO DE DADOS (2)'!H1766</f>
        <v>0</v>
      </c>
      <c r="B1780">
        <f>'BANCO DE DADOS (2)'!L1766</f>
        <v>0</v>
      </c>
      <c r="C1780">
        <f>'BANCO DE DADOS (2)'!A1766</f>
        <v>0</v>
      </c>
      <c r="D1780">
        <f>'BANCO DE DADOS (2)'!D1766</f>
        <v>0</v>
      </c>
      <c r="E1780">
        <f>'BANCO DE DADOS (2)'!E1766</f>
        <v>0</v>
      </c>
      <c r="F1780" s="178">
        <f>'BANCO DE DADOS (2)'!G1766</f>
        <v>0</v>
      </c>
      <c r="G1780">
        <f>'BANCO DE DADOS (2)'!F1766</f>
        <v>0</v>
      </c>
      <c r="H1780">
        <f>'BANCO DE DADOS (2)'!T1766</f>
        <v>0</v>
      </c>
      <c r="I1780">
        <f>'BANCO DE DADOS (2)'!U1766</f>
        <v>0</v>
      </c>
      <c r="J1780">
        <f>'BANCO DE DADOS (2)'!X1766</f>
        <v>0</v>
      </c>
    </row>
    <row r="1781" spans="1:10" x14ac:dyDescent="0.25">
      <c r="A1781">
        <f>'BANCO DE DADOS (2)'!H1767</f>
        <v>0</v>
      </c>
      <c r="B1781">
        <f>'BANCO DE DADOS (2)'!L1767</f>
        <v>0</v>
      </c>
      <c r="C1781">
        <f>'BANCO DE DADOS (2)'!A1767</f>
        <v>0</v>
      </c>
      <c r="D1781">
        <f>'BANCO DE DADOS (2)'!D1767</f>
        <v>0</v>
      </c>
      <c r="E1781">
        <f>'BANCO DE DADOS (2)'!E1767</f>
        <v>0</v>
      </c>
      <c r="F1781" s="178">
        <f>'BANCO DE DADOS (2)'!G1767</f>
        <v>0</v>
      </c>
      <c r="G1781">
        <f>'BANCO DE DADOS (2)'!F1767</f>
        <v>0</v>
      </c>
      <c r="H1781">
        <f>'BANCO DE DADOS (2)'!T1767</f>
        <v>0</v>
      </c>
      <c r="I1781">
        <f>'BANCO DE DADOS (2)'!U1767</f>
        <v>0</v>
      </c>
      <c r="J1781">
        <f>'BANCO DE DADOS (2)'!X1767</f>
        <v>0</v>
      </c>
    </row>
    <row r="1782" spans="1:10" x14ac:dyDescent="0.25">
      <c r="A1782">
        <f>'BANCO DE DADOS (2)'!H1768</f>
        <v>0</v>
      </c>
      <c r="B1782">
        <f>'BANCO DE DADOS (2)'!L1768</f>
        <v>0</v>
      </c>
      <c r="C1782">
        <f>'BANCO DE DADOS (2)'!A1768</f>
        <v>0</v>
      </c>
      <c r="D1782">
        <f>'BANCO DE DADOS (2)'!D1768</f>
        <v>0</v>
      </c>
      <c r="E1782">
        <f>'BANCO DE DADOS (2)'!E1768</f>
        <v>0</v>
      </c>
      <c r="F1782" s="178">
        <f>'BANCO DE DADOS (2)'!G1768</f>
        <v>0</v>
      </c>
      <c r="G1782">
        <f>'BANCO DE DADOS (2)'!F1768</f>
        <v>0</v>
      </c>
      <c r="H1782">
        <f>'BANCO DE DADOS (2)'!T1768</f>
        <v>0</v>
      </c>
      <c r="I1782">
        <f>'BANCO DE DADOS (2)'!U1768</f>
        <v>0</v>
      </c>
      <c r="J1782">
        <f>'BANCO DE DADOS (2)'!X1768</f>
        <v>0</v>
      </c>
    </row>
    <row r="1783" spans="1:10" x14ac:dyDescent="0.25">
      <c r="A1783">
        <f>'BANCO DE DADOS (2)'!H1769</f>
        <v>0</v>
      </c>
      <c r="B1783">
        <f>'BANCO DE DADOS (2)'!L1769</f>
        <v>0</v>
      </c>
      <c r="C1783">
        <f>'BANCO DE DADOS (2)'!A1769</f>
        <v>0</v>
      </c>
      <c r="D1783">
        <f>'BANCO DE DADOS (2)'!D1769</f>
        <v>0</v>
      </c>
      <c r="E1783">
        <f>'BANCO DE DADOS (2)'!E1769</f>
        <v>0</v>
      </c>
      <c r="F1783" s="178">
        <f>'BANCO DE DADOS (2)'!G1769</f>
        <v>0</v>
      </c>
      <c r="G1783">
        <f>'BANCO DE DADOS (2)'!F1769</f>
        <v>0</v>
      </c>
      <c r="H1783">
        <f>'BANCO DE DADOS (2)'!T1769</f>
        <v>0</v>
      </c>
      <c r="I1783">
        <f>'BANCO DE DADOS (2)'!U1769</f>
        <v>0</v>
      </c>
      <c r="J1783">
        <f>'BANCO DE DADOS (2)'!X1769</f>
        <v>0</v>
      </c>
    </row>
    <row r="1784" spans="1:10" x14ac:dyDescent="0.25">
      <c r="A1784">
        <f>'BANCO DE DADOS (2)'!H1770</f>
        <v>0</v>
      </c>
      <c r="B1784">
        <f>'BANCO DE DADOS (2)'!L1770</f>
        <v>0</v>
      </c>
      <c r="C1784">
        <f>'BANCO DE DADOS (2)'!A1770</f>
        <v>0</v>
      </c>
      <c r="D1784">
        <f>'BANCO DE DADOS (2)'!D1770</f>
        <v>0</v>
      </c>
      <c r="E1784">
        <f>'BANCO DE DADOS (2)'!E1770</f>
        <v>0</v>
      </c>
      <c r="F1784" s="178">
        <f>'BANCO DE DADOS (2)'!G1770</f>
        <v>0</v>
      </c>
      <c r="G1784">
        <f>'BANCO DE DADOS (2)'!F1770</f>
        <v>0</v>
      </c>
      <c r="H1784">
        <f>'BANCO DE DADOS (2)'!T1770</f>
        <v>0</v>
      </c>
      <c r="I1784">
        <f>'BANCO DE DADOS (2)'!U1770</f>
        <v>0</v>
      </c>
      <c r="J1784">
        <f>'BANCO DE DADOS (2)'!X1770</f>
        <v>0</v>
      </c>
    </row>
    <row r="1785" spans="1:10" x14ac:dyDescent="0.25">
      <c r="A1785">
        <f>'BANCO DE DADOS (2)'!H1771</f>
        <v>0</v>
      </c>
      <c r="B1785">
        <f>'BANCO DE DADOS (2)'!L1771</f>
        <v>0</v>
      </c>
      <c r="C1785">
        <f>'BANCO DE DADOS (2)'!A1771</f>
        <v>0</v>
      </c>
      <c r="D1785">
        <f>'BANCO DE DADOS (2)'!D1771</f>
        <v>0</v>
      </c>
      <c r="E1785">
        <f>'BANCO DE DADOS (2)'!E1771</f>
        <v>0</v>
      </c>
      <c r="F1785" s="178">
        <f>'BANCO DE DADOS (2)'!G1771</f>
        <v>0</v>
      </c>
      <c r="G1785">
        <f>'BANCO DE DADOS (2)'!F1771</f>
        <v>0</v>
      </c>
      <c r="H1785">
        <f>'BANCO DE DADOS (2)'!T1771</f>
        <v>0</v>
      </c>
      <c r="I1785">
        <f>'BANCO DE DADOS (2)'!U1771</f>
        <v>0</v>
      </c>
      <c r="J1785">
        <f>'BANCO DE DADOS (2)'!X1771</f>
        <v>0</v>
      </c>
    </row>
    <row r="1786" spans="1:10" x14ac:dyDescent="0.25">
      <c r="A1786">
        <f>'BANCO DE DADOS (2)'!H1772</f>
        <v>0</v>
      </c>
      <c r="B1786">
        <f>'BANCO DE DADOS (2)'!L1772</f>
        <v>0</v>
      </c>
      <c r="C1786">
        <f>'BANCO DE DADOS (2)'!A1772</f>
        <v>0</v>
      </c>
      <c r="D1786">
        <f>'BANCO DE DADOS (2)'!D1772</f>
        <v>0</v>
      </c>
      <c r="E1786">
        <f>'BANCO DE DADOS (2)'!E1772</f>
        <v>0</v>
      </c>
      <c r="F1786" s="178">
        <f>'BANCO DE DADOS (2)'!G1772</f>
        <v>0</v>
      </c>
      <c r="G1786">
        <f>'BANCO DE DADOS (2)'!F1772</f>
        <v>0</v>
      </c>
      <c r="H1786">
        <f>'BANCO DE DADOS (2)'!T1772</f>
        <v>0</v>
      </c>
      <c r="I1786">
        <f>'BANCO DE DADOS (2)'!U1772</f>
        <v>0</v>
      </c>
      <c r="J1786">
        <f>'BANCO DE DADOS (2)'!X1772</f>
        <v>0</v>
      </c>
    </row>
    <row r="1787" spans="1:10" x14ac:dyDescent="0.25">
      <c r="A1787">
        <f>'BANCO DE DADOS (2)'!H1773</f>
        <v>0</v>
      </c>
      <c r="B1787">
        <f>'BANCO DE DADOS (2)'!L1773</f>
        <v>0</v>
      </c>
      <c r="C1787">
        <f>'BANCO DE DADOS (2)'!A1773</f>
        <v>0</v>
      </c>
      <c r="D1787">
        <f>'BANCO DE DADOS (2)'!D1773</f>
        <v>0</v>
      </c>
      <c r="E1787">
        <f>'BANCO DE DADOS (2)'!E1773</f>
        <v>0</v>
      </c>
      <c r="F1787" s="178">
        <f>'BANCO DE DADOS (2)'!G1773</f>
        <v>0</v>
      </c>
      <c r="G1787">
        <f>'BANCO DE DADOS (2)'!F1773</f>
        <v>0</v>
      </c>
      <c r="H1787">
        <f>'BANCO DE DADOS (2)'!T1773</f>
        <v>0</v>
      </c>
      <c r="I1787">
        <f>'BANCO DE DADOS (2)'!U1773</f>
        <v>0</v>
      </c>
      <c r="J1787">
        <f>'BANCO DE DADOS (2)'!X1773</f>
        <v>0</v>
      </c>
    </row>
    <row r="1788" spans="1:10" x14ac:dyDescent="0.25">
      <c r="A1788">
        <f>'BANCO DE DADOS (2)'!H1774</f>
        <v>0</v>
      </c>
      <c r="B1788">
        <f>'BANCO DE DADOS (2)'!L1774</f>
        <v>0</v>
      </c>
      <c r="C1788">
        <f>'BANCO DE DADOS (2)'!A1774</f>
        <v>0</v>
      </c>
      <c r="D1788">
        <f>'BANCO DE DADOS (2)'!D1774</f>
        <v>0</v>
      </c>
      <c r="E1788">
        <f>'BANCO DE DADOS (2)'!E1774</f>
        <v>0</v>
      </c>
      <c r="F1788" s="178">
        <f>'BANCO DE DADOS (2)'!G1774</f>
        <v>0</v>
      </c>
      <c r="G1788">
        <f>'BANCO DE DADOS (2)'!F1774</f>
        <v>0</v>
      </c>
      <c r="H1788">
        <f>'BANCO DE DADOS (2)'!T1774</f>
        <v>0</v>
      </c>
      <c r="I1788">
        <f>'BANCO DE DADOS (2)'!U1774</f>
        <v>0</v>
      </c>
      <c r="J1788">
        <f>'BANCO DE DADOS (2)'!X1774</f>
        <v>0</v>
      </c>
    </row>
    <row r="1789" spans="1:10" x14ac:dyDescent="0.25">
      <c r="A1789">
        <f>'BANCO DE DADOS (2)'!H1775</f>
        <v>0</v>
      </c>
      <c r="B1789">
        <f>'BANCO DE DADOS (2)'!L1775</f>
        <v>0</v>
      </c>
      <c r="C1789">
        <f>'BANCO DE DADOS (2)'!A1775</f>
        <v>0</v>
      </c>
      <c r="D1789">
        <f>'BANCO DE DADOS (2)'!D1775</f>
        <v>0</v>
      </c>
      <c r="E1789">
        <f>'BANCO DE DADOS (2)'!E1775</f>
        <v>0</v>
      </c>
      <c r="F1789" s="178">
        <f>'BANCO DE DADOS (2)'!G1775</f>
        <v>0</v>
      </c>
      <c r="G1789">
        <f>'BANCO DE DADOS (2)'!F1775</f>
        <v>0</v>
      </c>
      <c r="H1789">
        <f>'BANCO DE DADOS (2)'!T1775</f>
        <v>0</v>
      </c>
      <c r="I1789">
        <f>'BANCO DE DADOS (2)'!U1775</f>
        <v>0</v>
      </c>
      <c r="J1789">
        <f>'BANCO DE DADOS (2)'!X1775</f>
        <v>0</v>
      </c>
    </row>
    <row r="1790" spans="1:10" x14ac:dyDescent="0.25">
      <c r="A1790">
        <f>'BANCO DE DADOS (2)'!H1776</f>
        <v>0</v>
      </c>
      <c r="B1790">
        <f>'BANCO DE DADOS (2)'!L1776</f>
        <v>0</v>
      </c>
      <c r="C1790">
        <f>'BANCO DE DADOS (2)'!A1776</f>
        <v>0</v>
      </c>
      <c r="D1790">
        <f>'BANCO DE DADOS (2)'!D1776</f>
        <v>0</v>
      </c>
      <c r="E1790">
        <f>'BANCO DE DADOS (2)'!E1776</f>
        <v>0</v>
      </c>
      <c r="F1790" s="178">
        <f>'BANCO DE DADOS (2)'!G1776</f>
        <v>0</v>
      </c>
      <c r="G1790">
        <f>'BANCO DE DADOS (2)'!F1776</f>
        <v>0</v>
      </c>
      <c r="H1790">
        <f>'BANCO DE DADOS (2)'!T1776</f>
        <v>0</v>
      </c>
      <c r="I1790">
        <f>'BANCO DE DADOS (2)'!U1776</f>
        <v>0</v>
      </c>
      <c r="J1790">
        <f>'BANCO DE DADOS (2)'!X1776</f>
        <v>0</v>
      </c>
    </row>
    <row r="1791" spans="1:10" x14ac:dyDescent="0.25">
      <c r="A1791">
        <f>'BANCO DE DADOS (2)'!H1777</f>
        <v>0</v>
      </c>
      <c r="B1791">
        <f>'BANCO DE DADOS (2)'!L1777</f>
        <v>0</v>
      </c>
      <c r="C1791">
        <f>'BANCO DE DADOS (2)'!A1777</f>
        <v>0</v>
      </c>
      <c r="D1791">
        <f>'BANCO DE DADOS (2)'!D1777</f>
        <v>0</v>
      </c>
      <c r="E1791">
        <f>'BANCO DE DADOS (2)'!E1777</f>
        <v>0</v>
      </c>
      <c r="F1791" s="178">
        <f>'BANCO DE DADOS (2)'!G1777</f>
        <v>0</v>
      </c>
      <c r="G1791">
        <f>'BANCO DE DADOS (2)'!F1777</f>
        <v>0</v>
      </c>
      <c r="H1791">
        <f>'BANCO DE DADOS (2)'!T1777</f>
        <v>0</v>
      </c>
      <c r="I1791">
        <f>'BANCO DE DADOS (2)'!U1777</f>
        <v>0</v>
      </c>
      <c r="J1791">
        <f>'BANCO DE DADOS (2)'!X1777</f>
        <v>0</v>
      </c>
    </row>
    <row r="1792" spans="1:10" x14ac:dyDescent="0.25">
      <c r="A1792">
        <f>'BANCO DE DADOS (2)'!H1778</f>
        <v>0</v>
      </c>
      <c r="B1792">
        <f>'BANCO DE DADOS (2)'!L1778</f>
        <v>0</v>
      </c>
      <c r="C1792">
        <f>'BANCO DE DADOS (2)'!A1778</f>
        <v>0</v>
      </c>
      <c r="D1792">
        <f>'BANCO DE DADOS (2)'!D1778</f>
        <v>0</v>
      </c>
      <c r="E1792">
        <f>'BANCO DE DADOS (2)'!E1778</f>
        <v>0</v>
      </c>
      <c r="F1792" s="178">
        <f>'BANCO DE DADOS (2)'!G1778</f>
        <v>0</v>
      </c>
      <c r="G1792">
        <f>'BANCO DE DADOS (2)'!F1778</f>
        <v>0</v>
      </c>
      <c r="H1792">
        <f>'BANCO DE DADOS (2)'!T1778</f>
        <v>0</v>
      </c>
      <c r="I1792">
        <f>'BANCO DE DADOS (2)'!U1778</f>
        <v>0</v>
      </c>
      <c r="J1792">
        <f>'BANCO DE DADOS (2)'!X1778</f>
        <v>0</v>
      </c>
    </row>
    <row r="1793" spans="1:10" x14ac:dyDescent="0.25">
      <c r="A1793">
        <f>'BANCO DE DADOS (2)'!H1779</f>
        <v>0</v>
      </c>
      <c r="B1793">
        <f>'BANCO DE DADOS (2)'!L1779</f>
        <v>0</v>
      </c>
      <c r="C1793">
        <f>'BANCO DE DADOS (2)'!A1779</f>
        <v>0</v>
      </c>
      <c r="D1793">
        <f>'BANCO DE DADOS (2)'!D1779</f>
        <v>0</v>
      </c>
      <c r="E1793">
        <f>'BANCO DE DADOS (2)'!E1779</f>
        <v>0</v>
      </c>
      <c r="F1793" s="178">
        <f>'BANCO DE DADOS (2)'!G1779</f>
        <v>0</v>
      </c>
      <c r="G1793">
        <f>'BANCO DE DADOS (2)'!F1779</f>
        <v>0</v>
      </c>
      <c r="H1793">
        <f>'BANCO DE DADOS (2)'!T1779</f>
        <v>0</v>
      </c>
      <c r="I1793">
        <f>'BANCO DE DADOS (2)'!U1779</f>
        <v>0</v>
      </c>
      <c r="J1793">
        <f>'BANCO DE DADOS (2)'!X1779</f>
        <v>0</v>
      </c>
    </row>
    <row r="1794" spans="1:10" x14ac:dyDescent="0.25">
      <c r="A1794">
        <f>'BANCO DE DADOS (2)'!H1780</f>
        <v>0</v>
      </c>
      <c r="B1794">
        <f>'BANCO DE DADOS (2)'!L1780</f>
        <v>0</v>
      </c>
      <c r="C1794">
        <f>'BANCO DE DADOS (2)'!A1780</f>
        <v>0</v>
      </c>
      <c r="D1794">
        <f>'BANCO DE DADOS (2)'!D1780</f>
        <v>0</v>
      </c>
      <c r="E1794">
        <f>'BANCO DE DADOS (2)'!E1780</f>
        <v>0</v>
      </c>
      <c r="F1794" s="178">
        <f>'BANCO DE DADOS (2)'!G1780</f>
        <v>0</v>
      </c>
      <c r="G1794">
        <f>'BANCO DE DADOS (2)'!F1780</f>
        <v>0</v>
      </c>
      <c r="H1794">
        <f>'BANCO DE DADOS (2)'!T1780</f>
        <v>0</v>
      </c>
      <c r="I1794">
        <f>'BANCO DE DADOS (2)'!U1780</f>
        <v>0</v>
      </c>
      <c r="J1794">
        <f>'BANCO DE DADOS (2)'!X1780</f>
        <v>0</v>
      </c>
    </row>
    <row r="1795" spans="1:10" x14ac:dyDescent="0.25">
      <c r="A1795">
        <f>'BANCO DE DADOS (2)'!H1781</f>
        <v>0</v>
      </c>
      <c r="B1795">
        <f>'BANCO DE DADOS (2)'!L1781</f>
        <v>0</v>
      </c>
      <c r="C1795">
        <f>'BANCO DE DADOS (2)'!A1781</f>
        <v>0</v>
      </c>
      <c r="D1795">
        <f>'BANCO DE DADOS (2)'!D1781</f>
        <v>0</v>
      </c>
      <c r="E1795">
        <f>'BANCO DE DADOS (2)'!E1781</f>
        <v>0</v>
      </c>
      <c r="F1795" s="178">
        <f>'BANCO DE DADOS (2)'!G1781</f>
        <v>0</v>
      </c>
      <c r="G1795">
        <f>'BANCO DE DADOS (2)'!F1781</f>
        <v>0</v>
      </c>
      <c r="H1795">
        <f>'BANCO DE DADOS (2)'!T1781</f>
        <v>0</v>
      </c>
      <c r="I1795">
        <f>'BANCO DE DADOS (2)'!U1781</f>
        <v>0</v>
      </c>
      <c r="J1795">
        <f>'BANCO DE DADOS (2)'!X1781</f>
        <v>0</v>
      </c>
    </row>
    <row r="1796" spans="1:10" x14ac:dyDescent="0.25">
      <c r="A1796">
        <f>'BANCO DE DADOS (2)'!H1782</f>
        <v>0</v>
      </c>
      <c r="B1796">
        <f>'BANCO DE DADOS (2)'!L1782</f>
        <v>0</v>
      </c>
      <c r="C1796">
        <f>'BANCO DE DADOS (2)'!A1782</f>
        <v>0</v>
      </c>
      <c r="D1796">
        <f>'BANCO DE DADOS (2)'!D1782</f>
        <v>0</v>
      </c>
      <c r="E1796">
        <f>'BANCO DE DADOS (2)'!E1782</f>
        <v>0</v>
      </c>
      <c r="F1796" s="178">
        <f>'BANCO DE DADOS (2)'!G1782</f>
        <v>0</v>
      </c>
      <c r="G1796">
        <f>'BANCO DE DADOS (2)'!F1782</f>
        <v>0</v>
      </c>
      <c r="H1796">
        <f>'BANCO DE DADOS (2)'!T1782</f>
        <v>0</v>
      </c>
      <c r="I1796">
        <f>'BANCO DE DADOS (2)'!U1782</f>
        <v>0</v>
      </c>
      <c r="J1796">
        <f>'BANCO DE DADOS (2)'!X1782</f>
        <v>0</v>
      </c>
    </row>
    <row r="1797" spans="1:10" x14ac:dyDescent="0.25">
      <c r="A1797">
        <f>'BANCO DE DADOS (2)'!H1783</f>
        <v>0</v>
      </c>
      <c r="B1797">
        <f>'BANCO DE DADOS (2)'!L1783</f>
        <v>0</v>
      </c>
      <c r="C1797">
        <f>'BANCO DE DADOS (2)'!A1783</f>
        <v>0</v>
      </c>
      <c r="D1797">
        <f>'BANCO DE DADOS (2)'!D1783</f>
        <v>0</v>
      </c>
      <c r="E1797">
        <f>'BANCO DE DADOS (2)'!E1783</f>
        <v>0</v>
      </c>
      <c r="F1797" s="178">
        <f>'BANCO DE DADOS (2)'!G1783</f>
        <v>0</v>
      </c>
      <c r="G1797">
        <f>'BANCO DE DADOS (2)'!F1783</f>
        <v>0</v>
      </c>
      <c r="H1797">
        <f>'BANCO DE DADOS (2)'!T1783</f>
        <v>0</v>
      </c>
      <c r="I1797">
        <f>'BANCO DE DADOS (2)'!U1783</f>
        <v>0</v>
      </c>
      <c r="J1797">
        <f>'BANCO DE DADOS (2)'!X1783</f>
        <v>0</v>
      </c>
    </row>
    <row r="1798" spans="1:10" x14ac:dyDescent="0.25">
      <c r="A1798">
        <f>'BANCO DE DADOS (2)'!H1784</f>
        <v>0</v>
      </c>
      <c r="B1798">
        <f>'BANCO DE DADOS (2)'!L1784</f>
        <v>0</v>
      </c>
      <c r="C1798">
        <f>'BANCO DE DADOS (2)'!A1784</f>
        <v>0</v>
      </c>
      <c r="D1798">
        <f>'BANCO DE DADOS (2)'!D1784</f>
        <v>0</v>
      </c>
      <c r="E1798">
        <f>'BANCO DE DADOS (2)'!E1784</f>
        <v>0</v>
      </c>
      <c r="F1798" s="178">
        <f>'BANCO DE DADOS (2)'!G1784</f>
        <v>0</v>
      </c>
      <c r="G1798">
        <f>'BANCO DE DADOS (2)'!F1784</f>
        <v>0</v>
      </c>
      <c r="H1798">
        <f>'BANCO DE DADOS (2)'!T1784</f>
        <v>0</v>
      </c>
      <c r="I1798">
        <f>'BANCO DE DADOS (2)'!U1784</f>
        <v>0</v>
      </c>
      <c r="J1798">
        <f>'BANCO DE DADOS (2)'!X1784</f>
        <v>0</v>
      </c>
    </row>
    <row r="1799" spans="1:10" x14ac:dyDescent="0.25">
      <c r="A1799">
        <f>'BANCO DE DADOS (2)'!H1785</f>
        <v>0</v>
      </c>
      <c r="B1799">
        <f>'BANCO DE DADOS (2)'!L1785</f>
        <v>0</v>
      </c>
      <c r="C1799">
        <f>'BANCO DE DADOS (2)'!A1785</f>
        <v>0</v>
      </c>
      <c r="D1799">
        <f>'BANCO DE DADOS (2)'!D1785</f>
        <v>0</v>
      </c>
      <c r="E1799">
        <f>'BANCO DE DADOS (2)'!E1785</f>
        <v>0</v>
      </c>
      <c r="F1799" s="178">
        <f>'BANCO DE DADOS (2)'!G1785</f>
        <v>0</v>
      </c>
      <c r="G1799">
        <f>'BANCO DE DADOS (2)'!F1785</f>
        <v>0</v>
      </c>
      <c r="H1799">
        <f>'BANCO DE DADOS (2)'!T1785</f>
        <v>0</v>
      </c>
      <c r="I1799">
        <f>'BANCO DE DADOS (2)'!U1785</f>
        <v>0</v>
      </c>
      <c r="J1799">
        <f>'BANCO DE DADOS (2)'!X1785</f>
        <v>0</v>
      </c>
    </row>
    <row r="1800" spans="1:10" x14ac:dyDescent="0.25">
      <c r="A1800">
        <f>'BANCO DE DADOS (2)'!H1786</f>
        <v>0</v>
      </c>
      <c r="B1800">
        <f>'BANCO DE DADOS (2)'!L1786</f>
        <v>0</v>
      </c>
      <c r="C1800">
        <f>'BANCO DE DADOS (2)'!A1786</f>
        <v>0</v>
      </c>
      <c r="D1800">
        <f>'BANCO DE DADOS (2)'!D1786</f>
        <v>0</v>
      </c>
      <c r="E1800">
        <f>'BANCO DE DADOS (2)'!E1786</f>
        <v>0</v>
      </c>
      <c r="F1800" s="178">
        <f>'BANCO DE DADOS (2)'!G1786</f>
        <v>0</v>
      </c>
      <c r="G1800">
        <f>'BANCO DE DADOS (2)'!F1786</f>
        <v>0</v>
      </c>
      <c r="H1800">
        <f>'BANCO DE DADOS (2)'!T1786</f>
        <v>0</v>
      </c>
      <c r="I1800">
        <f>'BANCO DE DADOS (2)'!U1786</f>
        <v>0</v>
      </c>
      <c r="J1800">
        <f>'BANCO DE DADOS (2)'!X1786</f>
        <v>0</v>
      </c>
    </row>
    <row r="1801" spans="1:10" x14ac:dyDescent="0.25">
      <c r="A1801">
        <f>'BANCO DE DADOS (2)'!H1787</f>
        <v>0</v>
      </c>
      <c r="B1801">
        <f>'BANCO DE DADOS (2)'!L1787</f>
        <v>0</v>
      </c>
      <c r="C1801">
        <f>'BANCO DE DADOS (2)'!A1787</f>
        <v>0</v>
      </c>
      <c r="D1801">
        <f>'BANCO DE DADOS (2)'!D1787</f>
        <v>0</v>
      </c>
      <c r="E1801">
        <f>'BANCO DE DADOS (2)'!E1787</f>
        <v>0</v>
      </c>
      <c r="F1801" s="178">
        <f>'BANCO DE DADOS (2)'!G1787</f>
        <v>0</v>
      </c>
      <c r="G1801">
        <f>'BANCO DE DADOS (2)'!F1787</f>
        <v>0</v>
      </c>
      <c r="H1801">
        <f>'BANCO DE DADOS (2)'!T1787</f>
        <v>0</v>
      </c>
      <c r="I1801">
        <f>'BANCO DE DADOS (2)'!U1787</f>
        <v>0</v>
      </c>
      <c r="J1801">
        <f>'BANCO DE DADOS (2)'!X1787</f>
        <v>0</v>
      </c>
    </row>
    <row r="1802" spans="1:10" x14ac:dyDescent="0.25">
      <c r="A1802">
        <f>'BANCO DE DADOS (2)'!H1788</f>
        <v>0</v>
      </c>
      <c r="B1802">
        <f>'BANCO DE DADOS (2)'!L1788</f>
        <v>0</v>
      </c>
      <c r="C1802">
        <f>'BANCO DE DADOS (2)'!A1788</f>
        <v>0</v>
      </c>
      <c r="D1802">
        <f>'BANCO DE DADOS (2)'!D1788</f>
        <v>0</v>
      </c>
      <c r="E1802">
        <f>'BANCO DE DADOS (2)'!E1788</f>
        <v>0</v>
      </c>
      <c r="F1802" s="178">
        <f>'BANCO DE DADOS (2)'!G1788</f>
        <v>0</v>
      </c>
      <c r="G1802">
        <f>'BANCO DE DADOS (2)'!F1788</f>
        <v>0</v>
      </c>
      <c r="H1802">
        <f>'BANCO DE DADOS (2)'!T1788</f>
        <v>0</v>
      </c>
      <c r="I1802">
        <f>'BANCO DE DADOS (2)'!U1788</f>
        <v>0</v>
      </c>
      <c r="J1802">
        <f>'BANCO DE DADOS (2)'!X1788</f>
        <v>0</v>
      </c>
    </row>
    <row r="1803" spans="1:10" x14ac:dyDescent="0.25">
      <c r="A1803">
        <f>'BANCO DE DADOS (2)'!H1789</f>
        <v>0</v>
      </c>
      <c r="B1803">
        <f>'BANCO DE DADOS (2)'!L1789</f>
        <v>0</v>
      </c>
      <c r="C1803">
        <f>'BANCO DE DADOS (2)'!A1789</f>
        <v>0</v>
      </c>
      <c r="D1803">
        <f>'BANCO DE DADOS (2)'!D1789</f>
        <v>0</v>
      </c>
      <c r="E1803">
        <f>'BANCO DE DADOS (2)'!E1789</f>
        <v>0</v>
      </c>
      <c r="F1803" s="178">
        <f>'BANCO DE DADOS (2)'!G1789</f>
        <v>0</v>
      </c>
      <c r="G1803">
        <f>'BANCO DE DADOS (2)'!F1789</f>
        <v>0</v>
      </c>
      <c r="H1803">
        <f>'BANCO DE DADOS (2)'!T1789</f>
        <v>0</v>
      </c>
      <c r="I1803">
        <f>'BANCO DE DADOS (2)'!U1789</f>
        <v>0</v>
      </c>
      <c r="J1803">
        <f>'BANCO DE DADOS (2)'!X1789</f>
        <v>0</v>
      </c>
    </row>
    <row r="1804" spans="1:10" x14ac:dyDescent="0.25">
      <c r="A1804">
        <f>'BANCO DE DADOS (2)'!H1790</f>
        <v>0</v>
      </c>
      <c r="B1804">
        <f>'BANCO DE DADOS (2)'!L1790</f>
        <v>0</v>
      </c>
      <c r="C1804">
        <f>'BANCO DE DADOS (2)'!A1790</f>
        <v>0</v>
      </c>
      <c r="D1804">
        <f>'BANCO DE DADOS (2)'!D1790</f>
        <v>0</v>
      </c>
      <c r="E1804">
        <f>'BANCO DE DADOS (2)'!E1790</f>
        <v>0</v>
      </c>
      <c r="F1804" s="178">
        <f>'BANCO DE DADOS (2)'!G1790</f>
        <v>0</v>
      </c>
      <c r="G1804">
        <f>'BANCO DE DADOS (2)'!F1790</f>
        <v>0</v>
      </c>
      <c r="H1804">
        <f>'BANCO DE DADOS (2)'!T1790</f>
        <v>0</v>
      </c>
      <c r="I1804">
        <f>'BANCO DE DADOS (2)'!U1790</f>
        <v>0</v>
      </c>
      <c r="J1804">
        <f>'BANCO DE DADOS (2)'!X1790</f>
        <v>0</v>
      </c>
    </row>
    <row r="1805" spans="1:10" x14ac:dyDescent="0.25">
      <c r="A1805">
        <f>'BANCO DE DADOS (2)'!H1791</f>
        <v>0</v>
      </c>
      <c r="B1805">
        <f>'BANCO DE DADOS (2)'!L1791</f>
        <v>0</v>
      </c>
      <c r="C1805">
        <f>'BANCO DE DADOS (2)'!A1791</f>
        <v>0</v>
      </c>
      <c r="D1805">
        <f>'BANCO DE DADOS (2)'!D1791</f>
        <v>0</v>
      </c>
      <c r="E1805">
        <f>'BANCO DE DADOS (2)'!E1791</f>
        <v>0</v>
      </c>
      <c r="F1805" s="178">
        <f>'BANCO DE DADOS (2)'!G1791</f>
        <v>0</v>
      </c>
      <c r="G1805">
        <f>'BANCO DE DADOS (2)'!F1791</f>
        <v>0</v>
      </c>
      <c r="H1805">
        <f>'BANCO DE DADOS (2)'!T1791</f>
        <v>0</v>
      </c>
      <c r="I1805">
        <f>'BANCO DE DADOS (2)'!U1791</f>
        <v>0</v>
      </c>
      <c r="J1805">
        <f>'BANCO DE DADOS (2)'!X1791</f>
        <v>0</v>
      </c>
    </row>
    <row r="1806" spans="1:10" x14ac:dyDescent="0.25">
      <c r="A1806">
        <f>'BANCO DE DADOS (2)'!H1792</f>
        <v>0</v>
      </c>
      <c r="B1806">
        <f>'BANCO DE DADOS (2)'!L1792</f>
        <v>0</v>
      </c>
      <c r="C1806">
        <f>'BANCO DE DADOS (2)'!A1792</f>
        <v>0</v>
      </c>
      <c r="D1806">
        <f>'BANCO DE DADOS (2)'!D1792</f>
        <v>0</v>
      </c>
      <c r="E1806">
        <f>'BANCO DE DADOS (2)'!E1792</f>
        <v>0</v>
      </c>
      <c r="F1806" s="178">
        <f>'BANCO DE DADOS (2)'!G1792</f>
        <v>0</v>
      </c>
      <c r="G1806">
        <f>'BANCO DE DADOS (2)'!F1792</f>
        <v>0</v>
      </c>
      <c r="H1806">
        <f>'BANCO DE DADOS (2)'!T1792</f>
        <v>0</v>
      </c>
      <c r="I1806">
        <f>'BANCO DE DADOS (2)'!U1792</f>
        <v>0</v>
      </c>
      <c r="J1806">
        <f>'BANCO DE DADOS (2)'!X1792</f>
        <v>0</v>
      </c>
    </row>
    <row r="1807" spans="1:10" x14ac:dyDescent="0.25">
      <c r="A1807">
        <f>'BANCO DE DADOS (2)'!H1793</f>
        <v>0</v>
      </c>
      <c r="B1807">
        <f>'BANCO DE DADOS (2)'!L1793</f>
        <v>0</v>
      </c>
      <c r="C1807">
        <f>'BANCO DE DADOS (2)'!A1793</f>
        <v>0</v>
      </c>
      <c r="D1807">
        <f>'BANCO DE DADOS (2)'!D1793</f>
        <v>0</v>
      </c>
      <c r="E1807">
        <f>'BANCO DE DADOS (2)'!E1793</f>
        <v>0</v>
      </c>
      <c r="F1807" s="178">
        <f>'BANCO DE DADOS (2)'!G1793</f>
        <v>0</v>
      </c>
      <c r="G1807">
        <f>'BANCO DE DADOS (2)'!F1793</f>
        <v>0</v>
      </c>
      <c r="H1807">
        <f>'BANCO DE DADOS (2)'!T1793</f>
        <v>0</v>
      </c>
      <c r="I1807">
        <f>'BANCO DE DADOS (2)'!U1793</f>
        <v>0</v>
      </c>
      <c r="J1807">
        <f>'BANCO DE DADOS (2)'!X1793</f>
        <v>0</v>
      </c>
    </row>
    <row r="1808" spans="1:10" x14ac:dyDescent="0.25">
      <c r="A1808">
        <f>'BANCO DE DADOS (2)'!H1794</f>
        <v>0</v>
      </c>
      <c r="B1808">
        <f>'BANCO DE DADOS (2)'!L1794</f>
        <v>0</v>
      </c>
      <c r="C1808">
        <f>'BANCO DE DADOS (2)'!A1794</f>
        <v>0</v>
      </c>
      <c r="D1808">
        <f>'BANCO DE DADOS (2)'!D1794</f>
        <v>0</v>
      </c>
      <c r="E1808">
        <f>'BANCO DE DADOS (2)'!E1794</f>
        <v>0</v>
      </c>
      <c r="F1808" s="178">
        <f>'BANCO DE DADOS (2)'!G1794</f>
        <v>0</v>
      </c>
      <c r="G1808">
        <f>'BANCO DE DADOS (2)'!F1794</f>
        <v>0</v>
      </c>
      <c r="H1808">
        <f>'BANCO DE DADOS (2)'!T1794</f>
        <v>0</v>
      </c>
      <c r="I1808">
        <f>'BANCO DE DADOS (2)'!U1794</f>
        <v>0</v>
      </c>
      <c r="J1808">
        <f>'BANCO DE DADOS (2)'!X1794</f>
        <v>0</v>
      </c>
    </row>
    <row r="1809" spans="1:10" x14ac:dyDescent="0.25">
      <c r="A1809">
        <f>'BANCO DE DADOS (2)'!H1795</f>
        <v>0</v>
      </c>
      <c r="B1809">
        <f>'BANCO DE DADOS (2)'!L1795</f>
        <v>0</v>
      </c>
      <c r="C1809">
        <f>'BANCO DE DADOS (2)'!A1795</f>
        <v>0</v>
      </c>
      <c r="D1809">
        <f>'BANCO DE DADOS (2)'!D1795</f>
        <v>0</v>
      </c>
      <c r="E1809">
        <f>'BANCO DE DADOS (2)'!E1795</f>
        <v>0</v>
      </c>
      <c r="F1809" s="178">
        <f>'BANCO DE DADOS (2)'!G1795</f>
        <v>0</v>
      </c>
      <c r="G1809">
        <f>'BANCO DE DADOS (2)'!F1795</f>
        <v>0</v>
      </c>
      <c r="H1809">
        <f>'BANCO DE DADOS (2)'!T1795</f>
        <v>0</v>
      </c>
      <c r="I1809">
        <f>'BANCO DE DADOS (2)'!U1795</f>
        <v>0</v>
      </c>
      <c r="J1809">
        <f>'BANCO DE DADOS (2)'!X1795</f>
        <v>0</v>
      </c>
    </row>
    <row r="1810" spans="1:10" x14ac:dyDescent="0.25">
      <c r="A1810">
        <f>'BANCO DE DADOS (2)'!H1796</f>
        <v>0</v>
      </c>
      <c r="B1810">
        <f>'BANCO DE DADOS (2)'!L1796</f>
        <v>0</v>
      </c>
      <c r="C1810">
        <f>'BANCO DE DADOS (2)'!A1796</f>
        <v>0</v>
      </c>
      <c r="D1810">
        <f>'BANCO DE DADOS (2)'!D1796</f>
        <v>0</v>
      </c>
      <c r="E1810">
        <f>'BANCO DE DADOS (2)'!E1796</f>
        <v>0</v>
      </c>
      <c r="F1810" s="178">
        <f>'BANCO DE DADOS (2)'!G1796</f>
        <v>0</v>
      </c>
      <c r="G1810">
        <f>'BANCO DE DADOS (2)'!F1796</f>
        <v>0</v>
      </c>
      <c r="H1810">
        <f>'BANCO DE DADOS (2)'!T1796</f>
        <v>0</v>
      </c>
      <c r="I1810">
        <f>'BANCO DE DADOS (2)'!U1796</f>
        <v>0</v>
      </c>
      <c r="J1810">
        <f>'BANCO DE DADOS (2)'!X1796</f>
        <v>0</v>
      </c>
    </row>
    <row r="1811" spans="1:10" x14ac:dyDescent="0.25">
      <c r="A1811">
        <f>'BANCO DE DADOS (2)'!H1797</f>
        <v>0</v>
      </c>
      <c r="B1811">
        <f>'BANCO DE DADOS (2)'!L1797</f>
        <v>0</v>
      </c>
      <c r="C1811">
        <f>'BANCO DE DADOS (2)'!A1797</f>
        <v>0</v>
      </c>
      <c r="D1811">
        <f>'BANCO DE DADOS (2)'!D1797</f>
        <v>0</v>
      </c>
      <c r="E1811">
        <f>'BANCO DE DADOS (2)'!E1797</f>
        <v>0</v>
      </c>
      <c r="F1811" s="178">
        <f>'BANCO DE DADOS (2)'!G1797</f>
        <v>0</v>
      </c>
      <c r="G1811">
        <f>'BANCO DE DADOS (2)'!F1797</f>
        <v>0</v>
      </c>
      <c r="H1811">
        <f>'BANCO DE DADOS (2)'!T1797</f>
        <v>0</v>
      </c>
      <c r="I1811">
        <f>'BANCO DE DADOS (2)'!U1797</f>
        <v>0</v>
      </c>
      <c r="J1811">
        <f>'BANCO DE DADOS (2)'!X1797</f>
        <v>0</v>
      </c>
    </row>
    <row r="1812" spans="1:10" x14ac:dyDescent="0.25">
      <c r="A1812">
        <f>'BANCO DE DADOS (2)'!H1798</f>
        <v>0</v>
      </c>
      <c r="B1812">
        <f>'BANCO DE DADOS (2)'!L1798</f>
        <v>0</v>
      </c>
      <c r="C1812">
        <f>'BANCO DE DADOS (2)'!A1798</f>
        <v>0</v>
      </c>
      <c r="D1812">
        <f>'BANCO DE DADOS (2)'!D1798</f>
        <v>0</v>
      </c>
      <c r="E1812">
        <f>'BANCO DE DADOS (2)'!E1798</f>
        <v>0</v>
      </c>
      <c r="F1812" s="178">
        <f>'BANCO DE DADOS (2)'!G1798</f>
        <v>0</v>
      </c>
      <c r="G1812">
        <f>'BANCO DE DADOS (2)'!F1798</f>
        <v>0</v>
      </c>
      <c r="H1812">
        <f>'BANCO DE DADOS (2)'!T1798</f>
        <v>0</v>
      </c>
      <c r="I1812">
        <f>'BANCO DE DADOS (2)'!U1798</f>
        <v>0</v>
      </c>
      <c r="J1812">
        <f>'BANCO DE DADOS (2)'!X1798</f>
        <v>0</v>
      </c>
    </row>
    <row r="1813" spans="1:10" x14ac:dyDescent="0.25">
      <c r="A1813">
        <f>'BANCO DE DADOS (2)'!H1799</f>
        <v>0</v>
      </c>
      <c r="B1813">
        <f>'BANCO DE DADOS (2)'!L1799</f>
        <v>0</v>
      </c>
      <c r="C1813">
        <f>'BANCO DE DADOS (2)'!A1799</f>
        <v>0</v>
      </c>
      <c r="D1813">
        <f>'BANCO DE DADOS (2)'!D1799</f>
        <v>0</v>
      </c>
      <c r="E1813">
        <f>'BANCO DE DADOS (2)'!E1799</f>
        <v>0</v>
      </c>
      <c r="F1813" s="178">
        <f>'BANCO DE DADOS (2)'!G1799</f>
        <v>0</v>
      </c>
      <c r="G1813">
        <f>'BANCO DE DADOS (2)'!F1799</f>
        <v>0</v>
      </c>
      <c r="H1813">
        <f>'BANCO DE DADOS (2)'!T1799</f>
        <v>0</v>
      </c>
      <c r="I1813">
        <f>'BANCO DE DADOS (2)'!U1799</f>
        <v>0</v>
      </c>
      <c r="J1813">
        <f>'BANCO DE DADOS (2)'!X1799</f>
        <v>0</v>
      </c>
    </row>
    <row r="1814" spans="1:10" x14ac:dyDescent="0.25">
      <c r="A1814">
        <f>'BANCO DE DADOS (2)'!H1800</f>
        <v>0</v>
      </c>
      <c r="B1814">
        <f>'BANCO DE DADOS (2)'!L1800</f>
        <v>0</v>
      </c>
      <c r="C1814">
        <f>'BANCO DE DADOS (2)'!A1800</f>
        <v>0</v>
      </c>
      <c r="D1814">
        <f>'BANCO DE DADOS (2)'!D1800</f>
        <v>0</v>
      </c>
      <c r="E1814">
        <f>'BANCO DE DADOS (2)'!E1800</f>
        <v>0</v>
      </c>
      <c r="F1814" s="178">
        <f>'BANCO DE DADOS (2)'!G1800</f>
        <v>0</v>
      </c>
      <c r="G1814">
        <f>'BANCO DE DADOS (2)'!F1800</f>
        <v>0</v>
      </c>
      <c r="H1814">
        <f>'BANCO DE DADOS (2)'!T1800</f>
        <v>0</v>
      </c>
      <c r="I1814">
        <f>'BANCO DE DADOS (2)'!U1800</f>
        <v>0</v>
      </c>
      <c r="J1814">
        <f>'BANCO DE DADOS (2)'!X1800</f>
        <v>0</v>
      </c>
    </row>
    <row r="1815" spans="1:10" x14ac:dyDescent="0.25">
      <c r="A1815">
        <f>'BANCO DE DADOS (2)'!H1801</f>
        <v>0</v>
      </c>
      <c r="B1815">
        <f>'BANCO DE DADOS (2)'!L1801</f>
        <v>0</v>
      </c>
      <c r="C1815">
        <f>'BANCO DE DADOS (2)'!A1801</f>
        <v>0</v>
      </c>
      <c r="D1815">
        <f>'BANCO DE DADOS (2)'!D1801</f>
        <v>0</v>
      </c>
      <c r="E1815">
        <f>'BANCO DE DADOS (2)'!E1801</f>
        <v>0</v>
      </c>
      <c r="F1815" s="178">
        <f>'BANCO DE DADOS (2)'!G1801</f>
        <v>0</v>
      </c>
      <c r="G1815">
        <f>'BANCO DE DADOS (2)'!F1801</f>
        <v>0</v>
      </c>
      <c r="H1815">
        <f>'BANCO DE DADOS (2)'!T1801</f>
        <v>0</v>
      </c>
      <c r="I1815">
        <f>'BANCO DE DADOS (2)'!U1801</f>
        <v>0</v>
      </c>
      <c r="J1815">
        <f>'BANCO DE DADOS (2)'!X1801</f>
        <v>0</v>
      </c>
    </row>
    <row r="1816" spans="1:10" x14ac:dyDescent="0.25">
      <c r="A1816">
        <f>'BANCO DE DADOS (2)'!H1802</f>
        <v>0</v>
      </c>
      <c r="B1816">
        <f>'BANCO DE DADOS (2)'!L1802</f>
        <v>0</v>
      </c>
      <c r="C1816">
        <f>'BANCO DE DADOS (2)'!A1802</f>
        <v>0</v>
      </c>
      <c r="D1816">
        <f>'BANCO DE DADOS (2)'!D1802</f>
        <v>0</v>
      </c>
      <c r="E1816">
        <f>'BANCO DE DADOS (2)'!E1802</f>
        <v>0</v>
      </c>
      <c r="F1816" s="178">
        <f>'BANCO DE DADOS (2)'!G1802</f>
        <v>0</v>
      </c>
      <c r="G1816">
        <f>'BANCO DE DADOS (2)'!F1802</f>
        <v>0</v>
      </c>
      <c r="H1816">
        <f>'BANCO DE DADOS (2)'!T1802</f>
        <v>0</v>
      </c>
      <c r="I1816">
        <f>'BANCO DE DADOS (2)'!U1802</f>
        <v>0</v>
      </c>
      <c r="J1816">
        <f>'BANCO DE DADOS (2)'!X1802</f>
        <v>0</v>
      </c>
    </row>
    <row r="1817" spans="1:10" x14ac:dyDescent="0.25">
      <c r="A1817">
        <f>'BANCO DE DADOS (2)'!H1803</f>
        <v>0</v>
      </c>
      <c r="B1817">
        <f>'BANCO DE DADOS (2)'!L1803</f>
        <v>0</v>
      </c>
      <c r="C1817">
        <f>'BANCO DE DADOS (2)'!A1803</f>
        <v>0</v>
      </c>
      <c r="D1817">
        <f>'BANCO DE DADOS (2)'!D1803</f>
        <v>0</v>
      </c>
      <c r="E1817">
        <f>'BANCO DE DADOS (2)'!E1803</f>
        <v>0</v>
      </c>
      <c r="F1817" s="178">
        <f>'BANCO DE DADOS (2)'!G1803</f>
        <v>0</v>
      </c>
      <c r="G1817">
        <f>'BANCO DE DADOS (2)'!F1803</f>
        <v>0</v>
      </c>
      <c r="H1817">
        <f>'BANCO DE DADOS (2)'!T1803</f>
        <v>0</v>
      </c>
      <c r="I1817">
        <f>'BANCO DE DADOS (2)'!U1803</f>
        <v>0</v>
      </c>
      <c r="J1817">
        <f>'BANCO DE DADOS (2)'!X1803</f>
        <v>0</v>
      </c>
    </row>
    <row r="1818" spans="1:10" x14ac:dyDescent="0.25">
      <c r="A1818">
        <f>'BANCO DE DADOS (2)'!H1804</f>
        <v>0</v>
      </c>
      <c r="B1818">
        <f>'BANCO DE DADOS (2)'!L1804</f>
        <v>0</v>
      </c>
      <c r="C1818">
        <f>'BANCO DE DADOS (2)'!A1804</f>
        <v>0</v>
      </c>
      <c r="D1818">
        <f>'BANCO DE DADOS (2)'!D1804</f>
        <v>0</v>
      </c>
      <c r="E1818">
        <f>'BANCO DE DADOS (2)'!E1804</f>
        <v>0</v>
      </c>
      <c r="F1818" s="178">
        <f>'BANCO DE DADOS (2)'!G1804</f>
        <v>0</v>
      </c>
      <c r="G1818">
        <f>'BANCO DE DADOS (2)'!F1804</f>
        <v>0</v>
      </c>
      <c r="H1818">
        <f>'BANCO DE DADOS (2)'!T1804</f>
        <v>0</v>
      </c>
      <c r="I1818">
        <f>'BANCO DE DADOS (2)'!U1804</f>
        <v>0</v>
      </c>
      <c r="J1818">
        <f>'BANCO DE DADOS (2)'!X1804</f>
        <v>0</v>
      </c>
    </row>
    <row r="1819" spans="1:10" x14ac:dyDescent="0.25">
      <c r="A1819">
        <f>'BANCO DE DADOS (2)'!H1805</f>
        <v>0</v>
      </c>
      <c r="B1819">
        <f>'BANCO DE DADOS (2)'!L1805</f>
        <v>0</v>
      </c>
      <c r="C1819">
        <f>'BANCO DE DADOS (2)'!A1805</f>
        <v>0</v>
      </c>
      <c r="D1819">
        <f>'BANCO DE DADOS (2)'!D1805</f>
        <v>0</v>
      </c>
      <c r="E1819">
        <f>'BANCO DE DADOS (2)'!E1805</f>
        <v>0</v>
      </c>
      <c r="F1819" s="178">
        <f>'BANCO DE DADOS (2)'!G1805</f>
        <v>0</v>
      </c>
      <c r="G1819">
        <f>'BANCO DE DADOS (2)'!F1805</f>
        <v>0</v>
      </c>
      <c r="H1819">
        <f>'BANCO DE DADOS (2)'!T1805</f>
        <v>0</v>
      </c>
      <c r="I1819">
        <f>'BANCO DE DADOS (2)'!U1805</f>
        <v>0</v>
      </c>
      <c r="J1819">
        <f>'BANCO DE DADOS (2)'!X1805</f>
        <v>0</v>
      </c>
    </row>
    <row r="1820" spans="1:10" x14ac:dyDescent="0.25">
      <c r="A1820">
        <f>'BANCO DE DADOS (2)'!H1806</f>
        <v>0</v>
      </c>
      <c r="B1820">
        <f>'BANCO DE DADOS (2)'!L1806</f>
        <v>0</v>
      </c>
      <c r="C1820">
        <f>'BANCO DE DADOS (2)'!A1806</f>
        <v>0</v>
      </c>
      <c r="D1820">
        <f>'BANCO DE DADOS (2)'!D1806</f>
        <v>0</v>
      </c>
      <c r="E1820">
        <f>'BANCO DE DADOS (2)'!E1806</f>
        <v>0</v>
      </c>
      <c r="F1820" s="178">
        <f>'BANCO DE DADOS (2)'!G1806</f>
        <v>0</v>
      </c>
      <c r="G1820">
        <f>'BANCO DE DADOS (2)'!F1806</f>
        <v>0</v>
      </c>
      <c r="H1820">
        <f>'BANCO DE DADOS (2)'!T1806</f>
        <v>0</v>
      </c>
      <c r="I1820">
        <f>'BANCO DE DADOS (2)'!U1806</f>
        <v>0</v>
      </c>
      <c r="J1820">
        <f>'BANCO DE DADOS (2)'!X1806</f>
        <v>0</v>
      </c>
    </row>
    <row r="1821" spans="1:10" x14ac:dyDescent="0.25">
      <c r="A1821">
        <f>'BANCO DE DADOS (2)'!H1807</f>
        <v>0</v>
      </c>
      <c r="B1821">
        <f>'BANCO DE DADOS (2)'!L1807</f>
        <v>0</v>
      </c>
      <c r="C1821">
        <f>'BANCO DE DADOS (2)'!A1807</f>
        <v>0</v>
      </c>
      <c r="D1821">
        <f>'BANCO DE DADOS (2)'!D1807</f>
        <v>0</v>
      </c>
      <c r="E1821">
        <f>'BANCO DE DADOS (2)'!E1807</f>
        <v>0</v>
      </c>
      <c r="F1821" s="178">
        <f>'BANCO DE DADOS (2)'!G1807</f>
        <v>0</v>
      </c>
      <c r="G1821">
        <f>'BANCO DE DADOS (2)'!F1807</f>
        <v>0</v>
      </c>
      <c r="H1821">
        <f>'BANCO DE DADOS (2)'!T1807</f>
        <v>0</v>
      </c>
      <c r="I1821">
        <f>'BANCO DE DADOS (2)'!U1807</f>
        <v>0</v>
      </c>
      <c r="J1821">
        <f>'BANCO DE DADOS (2)'!X1807</f>
        <v>0</v>
      </c>
    </row>
    <row r="1822" spans="1:10" x14ac:dyDescent="0.25">
      <c r="A1822">
        <f>'BANCO DE DADOS (2)'!H1808</f>
        <v>0</v>
      </c>
      <c r="B1822">
        <f>'BANCO DE DADOS (2)'!L1808</f>
        <v>0</v>
      </c>
      <c r="C1822">
        <f>'BANCO DE DADOS (2)'!A1808</f>
        <v>0</v>
      </c>
      <c r="D1822">
        <f>'BANCO DE DADOS (2)'!D1808</f>
        <v>0</v>
      </c>
      <c r="E1822">
        <f>'BANCO DE DADOS (2)'!E1808</f>
        <v>0</v>
      </c>
      <c r="F1822" s="178">
        <f>'BANCO DE DADOS (2)'!G1808</f>
        <v>0</v>
      </c>
      <c r="G1822">
        <f>'BANCO DE DADOS (2)'!F1808</f>
        <v>0</v>
      </c>
      <c r="H1822">
        <f>'BANCO DE DADOS (2)'!T1808</f>
        <v>0</v>
      </c>
      <c r="I1822">
        <f>'BANCO DE DADOS (2)'!U1808</f>
        <v>0</v>
      </c>
      <c r="J1822">
        <f>'BANCO DE DADOS (2)'!X1808</f>
        <v>0</v>
      </c>
    </row>
    <row r="1823" spans="1:10" x14ac:dyDescent="0.25">
      <c r="A1823">
        <f>'BANCO DE DADOS (2)'!H1809</f>
        <v>0</v>
      </c>
      <c r="B1823">
        <f>'BANCO DE DADOS (2)'!L1809</f>
        <v>0</v>
      </c>
      <c r="C1823">
        <f>'BANCO DE DADOS (2)'!A1809</f>
        <v>0</v>
      </c>
      <c r="D1823">
        <f>'BANCO DE DADOS (2)'!D1809</f>
        <v>0</v>
      </c>
      <c r="E1823">
        <f>'BANCO DE DADOS (2)'!E1809</f>
        <v>0</v>
      </c>
      <c r="F1823" s="178">
        <f>'BANCO DE DADOS (2)'!G1809</f>
        <v>0</v>
      </c>
      <c r="G1823">
        <f>'BANCO DE DADOS (2)'!F1809</f>
        <v>0</v>
      </c>
      <c r="H1823">
        <f>'BANCO DE DADOS (2)'!T1809</f>
        <v>0</v>
      </c>
      <c r="I1823">
        <f>'BANCO DE DADOS (2)'!U1809</f>
        <v>0</v>
      </c>
      <c r="J1823">
        <f>'BANCO DE DADOS (2)'!X1809</f>
        <v>0</v>
      </c>
    </row>
    <row r="1824" spans="1:10" x14ac:dyDescent="0.25">
      <c r="A1824">
        <f>'BANCO DE DADOS (2)'!H1810</f>
        <v>0</v>
      </c>
      <c r="B1824">
        <f>'BANCO DE DADOS (2)'!L1810</f>
        <v>0</v>
      </c>
      <c r="C1824">
        <f>'BANCO DE DADOS (2)'!A1810</f>
        <v>0</v>
      </c>
      <c r="D1824">
        <f>'BANCO DE DADOS (2)'!D1810</f>
        <v>0</v>
      </c>
      <c r="E1824">
        <f>'BANCO DE DADOS (2)'!E1810</f>
        <v>0</v>
      </c>
      <c r="F1824" s="178">
        <f>'BANCO DE DADOS (2)'!G1810</f>
        <v>0</v>
      </c>
      <c r="G1824">
        <f>'BANCO DE DADOS (2)'!F1810</f>
        <v>0</v>
      </c>
      <c r="H1824">
        <f>'BANCO DE DADOS (2)'!T1810</f>
        <v>0</v>
      </c>
      <c r="I1824">
        <f>'BANCO DE DADOS (2)'!U1810</f>
        <v>0</v>
      </c>
      <c r="J1824">
        <f>'BANCO DE DADOS (2)'!X1810</f>
        <v>0</v>
      </c>
    </row>
    <row r="1825" spans="1:10" x14ac:dyDescent="0.25">
      <c r="A1825">
        <f>'BANCO DE DADOS (2)'!H1811</f>
        <v>0</v>
      </c>
      <c r="B1825">
        <f>'BANCO DE DADOS (2)'!L1811</f>
        <v>0</v>
      </c>
      <c r="C1825">
        <f>'BANCO DE DADOS (2)'!A1811</f>
        <v>0</v>
      </c>
      <c r="D1825">
        <f>'BANCO DE DADOS (2)'!D1811</f>
        <v>0</v>
      </c>
      <c r="E1825">
        <f>'BANCO DE DADOS (2)'!E1811</f>
        <v>0</v>
      </c>
      <c r="F1825" s="178">
        <f>'BANCO DE DADOS (2)'!G1811</f>
        <v>0</v>
      </c>
      <c r="G1825">
        <f>'BANCO DE DADOS (2)'!F1811</f>
        <v>0</v>
      </c>
      <c r="H1825">
        <f>'BANCO DE DADOS (2)'!T1811</f>
        <v>0</v>
      </c>
      <c r="I1825">
        <f>'BANCO DE DADOS (2)'!U1811</f>
        <v>0</v>
      </c>
      <c r="J1825">
        <f>'BANCO DE DADOS (2)'!X1811</f>
        <v>0</v>
      </c>
    </row>
    <row r="1826" spans="1:10" x14ac:dyDescent="0.25">
      <c r="A1826">
        <f>'BANCO DE DADOS (2)'!H1812</f>
        <v>0</v>
      </c>
      <c r="B1826">
        <f>'BANCO DE DADOS (2)'!L1812</f>
        <v>0</v>
      </c>
      <c r="C1826">
        <f>'BANCO DE DADOS (2)'!A1812</f>
        <v>0</v>
      </c>
      <c r="D1826">
        <f>'BANCO DE DADOS (2)'!D1812</f>
        <v>0</v>
      </c>
      <c r="E1826">
        <f>'BANCO DE DADOS (2)'!E1812</f>
        <v>0</v>
      </c>
      <c r="F1826" s="178">
        <f>'BANCO DE DADOS (2)'!G1812</f>
        <v>0</v>
      </c>
      <c r="G1826">
        <f>'BANCO DE DADOS (2)'!F1812</f>
        <v>0</v>
      </c>
      <c r="H1826">
        <f>'BANCO DE DADOS (2)'!T1812</f>
        <v>0</v>
      </c>
      <c r="I1826">
        <f>'BANCO DE DADOS (2)'!U1812</f>
        <v>0</v>
      </c>
      <c r="J1826">
        <f>'BANCO DE DADOS (2)'!X1812</f>
        <v>0</v>
      </c>
    </row>
    <row r="1827" spans="1:10" x14ac:dyDescent="0.25">
      <c r="A1827">
        <f>'BANCO DE DADOS (2)'!H1813</f>
        <v>0</v>
      </c>
      <c r="B1827">
        <f>'BANCO DE DADOS (2)'!L1813</f>
        <v>0</v>
      </c>
      <c r="C1827">
        <f>'BANCO DE DADOS (2)'!A1813</f>
        <v>0</v>
      </c>
      <c r="D1827">
        <f>'BANCO DE DADOS (2)'!D1813</f>
        <v>0</v>
      </c>
      <c r="E1827">
        <f>'BANCO DE DADOS (2)'!E1813</f>
        <v>0</v>
      </c>
      <c r="F1827" s="178">
        <f>'BANCO DE DADOS (2)'!G1813</f>
        <v>0</v>
      </c>
      <c r="G1827">
        <f>'BANCO DE DADOS (2)'!F1813</f>
        <v>0</v>
      </c>
      <c r="H1827">
        <f>'BANCO DE DADOS (2)'!T1813</f>
        <v>0</v>
      </c>
      <c r="I1827">
        <f>'BANCO DE DADOS (2)'!U1813</f>
        <v>0</v>
      </c>
      <c r="J1827">
        <f>'BANCO DE DADOS (2)'!X1813</f>
        <v>0</v>
      </c>
    </row>
    <row r="1828" spans="1:10" x14ac:dyDescent="0.25">
      <c r="A1828">
        <f>'BANCO DE DADOS (2)'!H1814</f>
        <v>0</v>
      </c>
      <c r="B1828">
        <f>'BANCO DE DADOS (2)'!L1814</f>
        <v>0</v>
      </c>
      <c r="C1828">
        <f>'BANCO DE DADOS (2)'!A1814</f>
        <v>0</v>
      </c>
      <c r="D1828">
        <f>'BANCO DE DADOS (2)'!D1814</f>
        <v>0</v>
      </c>
      <c r="E1828">
        <f>'BANCO DE DADOS (2)'!E1814</f>
        <v>0</v>
      </c>
      <c r="F1828" s="178">
        <f>'BANCO DE DADOS (2)'!G1814</f>
        <v>0</v>
      </c>
      <c r="G1828">
        <f>'BANCO DE DADOS (2)'!F1814</f>
        <v>0</v>
      </c>
      <c r="H1828">
        <f>'BANCO DE DADOS (2)'!T1814</f>
        <v>0</v>
      </c>
      <c r="I1828">
        <f>'BANCO DE DADOS (2)'!U1814</f>
        <v>0</v>
      </c>
      <c r="J1828">
        <f>'BANCO DE DADOS (2)'!X1814</f>
        <v>0</v>
      </c>
    </row>
    <row r="1829" spans="1:10" x14ac:dyDescent="0.25">
      <c r="A1829">
        <f>'BANCO DE DADOS (2)'!H1815</f>
        <v>0</v>
      </c>
      <c r="B1829">
        <f>'BANCO DE DADOS (2)'!L1815</f>
        <v>0</v>
      </c>
      <c r="C1829">
        <f>'BANCO DE DADOS (2)'!A1815</f>
        <v>0</v>
      </c>
      <c r="D1829">
        <f>'BANCO DE DADOS (2)'!D1815</f>
        <v>0</v>
      </c>
      <c r="E1829">
        <f>'BANCO DE DADOS (2)'!E1815</f>
        <v>0</v>
      </c>
      <c r="F1829" s="178">
        <f>'BANCO DE DADOS (2)'!G1815</f>
        <v>0</v>
      </c>
      <c r="G1829">
        <f>'BANCO DE DADOS (2)'!F1815</f>
        <v>0</v>
      </c>
      <c r="H1829">
        <f>'BANCO DE DADOS (2)'!T1815</f>
        <v>0</v>
      </c>
      <c r="I1829">
        <f>'BANCO DE DADOS (2)'!U1815</f>
        <v>0</v>
      </c>
      <c r="J1829">
        <f>'BANCO DE DADOS (2)'!X1815</f>
        <v>0</v>
      </c>
    </row>
    <row r="1830" spans="1:10" x14ac:dyDescent="0.25">
      <c r="A1830">
        <f>'BANCO DE DADOS (2)'!H1816</f>
        <v>0</v>
      </c>
      <c r="B1830">
        <f>'BANCO DE DADOS (2)'!L1816</f>
        <v>0</v>
      </c>
      <c r="C1830">
        <f>'BANCO DE DADOS (2)'!A1816</f>
        <v>0</v>
      </c>
      <c r="D1830">
        <f>'BANCO DE DADOS (2)'!D1816</f>
        <v>0</v>
      </c>
      <c r="E1830">
        <f>'BANCO DE DADOS (2)'!E1816</f>
        <v>0</v>
      </c>
      <c r="F1830" s="178">
        <f>'BANCO DE DADOS (2)'!G1816</f>
        <v>0</v>
      </c>
      <c r="G1830">
        <f>'BANCO DE DADOS (2)'!F1816</f>
        <v>0</v>
      </c>
      <c r="H1830">
        <f>'BANCO DE DADOS (2)'!T1816</f>
        <v>0</v>
      </c>
      <c r="I1830">
        <f>'BANCO DE DADOS (2)'!U1816</f>
        <v>0</v>
      </c>
      <c r="J1830">
        <f>'BANCO DE DADOS (2)'!X1816</f>
        <v>0</v>
      </c>
    </row>
    <row r="1831" spans="1:10" x14ac:dyDescent="0.25">
      <c r="A1831">
        <f>'BANCO DE DADOS (2)'!H1817</f>
        <v>0</v>
      </c>
      <c r="B1831">
        <f>'BANCO DE DADOS (2)'!L1817</f>
        <v>0</v>
      </c>
      <c r="C1831">
        <f>'BANCO DE DADOS (2)'!A1817</f>
        <v>0</v>
      </c>
      <c r="D1831">
        <f>'BANCO DE DADOS (2)'!D1817</f>
        <v>0</v>
      </c>
      <c r="E1831">
        <f>'BANCO DE DADOS (2)'!E1817</f>
        <v>0</v>
      </c>
      <c r="F1831" s="178">
        <f>'BANCO DE DADOS (2)'!G1817</f>
        <v>0</v>
      </c>
      <c r="G1831">
        <f>'BANCO DE DADOS (2)'!F1817</f>
        <v>0</v>
      </c>
      <c r="H1831">
        <f>'BANCO DE DADOS (2)'!T1817</f>
        <v>0</v>
      </c>
      <c r="I1831">
        <f>'BANCO DE DADOS (2)'!U1817</f>
        <v>0</v>
      </c>
      <c r="J1831">
        <f>'BANCO DE DADOS (2)'!X1817</f>
        <v>0</v>
      </c>
    </row>
    <row r="1832" spans="1:10" x14ac:dyDescent="0.25">
      <c r="A1832">
        <f>'BANCO DE DADOS (2)'!H1818</f>
        <v>0</v>
      </c>
      <c r="B1832">
        <f>'BANCO DE DADOS (2)'!L1818</f>
        <v>0</v>
      </c>
      <c r="C1832">
        <f>'BANCO DE DADOS (2)'!A1818</f>
        <v>0</v>
      </c>
      <c r="D1832">
        <f>'BANCO DE DADOS (2)'!D1818</f>
        <v>0</v>
      </c>
      <c r="E1832">
        <f>'BANCO DE DADOS (2)'!E1818</f>
        <v>0</v>
      </c>
      <c r="F1832" s="178">
        <f>'BANCO DE DADOS (2)'!G1818</f>
        <v>0</v>
      </c>
      <c r="G1832">
        <f>'BANCO DE DADOS (2)'!F1818</f>
        <v>0</v>
      </c>
      <c r="H1832">
        <f>'BANCO DE DADOS (2)'!T1818</f>
        <v>0</v>
      </c>
      <c r="I1832">
        <f>'BANCO DE DADOS (2)'!U1818</f>
        <v>0</v>
      </c>
      <c r="J1832">
        <f>'BANCO DE DADOS (2)'!X1818</f>
        <v>0</v>
      </c>
    </row>
    <row r="1833" spans="1:10" x14ac:dyDescent="0.25">
      <c r="A1833">
        <f>'BANCO DE DADOS (2)'!H1819</f>
        <v>0</v>
      </c>
      <c r="B1833">
        <f>'BANCO DE DADOS (2)'!L1819</f>
        <v>0</v>
      </c>
      <c r="C1833">
        <f>'BANCO DE DADOS (2)'!A1819</f>
        <v>0</v>
      </c>
      <c r="D1833">
        <f>'BANCO DE DADOS (2)'!D1819</f>
        <v>0</v>
      </c>
      <c r="E1833">
        <f>'BANCO DE DADOS (2)'!E1819</f>
        <v>0</v>
      </c>
      <c r="F1833" s="178">
        <f>'BANCO DE DADOS (2)'!G1819</f>
        <v>0</v>
      </c>
      <c r="G1833">
        <f>'BANCO DE DADOS (2)'!F1819</f>
        <v>0</v>
      </c>
      <c r="H1833">
        <f>'BANCO DE DADOS (2)'!T1819</f>
        <v>0</v>
      </c>
      <c r="I1833">
        <f>'BANCO DE DADOS (2)'!U1819</f>
        <v>0</v>
      </c>
      <c r="J1833">
        <f>'BANCO DE DADOS (2)'!X1819</f>
        <v>0</v>
      </c>
    </row>
    <row r="1834" spans="1:10" x14ac:dyDescent="0.25">
      <c r="A1834">
        <f>'BANCO DE DADOS (2)'!H1820</f>
        <v>0</v>
      </c>
      <c r="B1834">
        <f>'BANCO DE DADOS (2)'!L1820</f>
        <v>0</v>
      </c>
      <c r="C1834">
        <f>'BANCO DE DADOS (2)'!A1820</f>
        <v>0</v>
      </c>
      <c r="D1834">
        <f>'BANCO DE DADOS (2)'!D1820</f>
        <v>0</v>
      </c>
      <c r="E1834">
        <f>'BANCO DE DADOS (2)'!E1820</f>
        <v>0</v>
      </c>
      <c r="F1834" s="178">
        <f>'BANCO DE DADOS (2)'!G1820</f>
        <v>0</v>
      </c>
      <c r="G1834">
        <f>'BANCO DE DADOS (2)'!F1820</f>
        <v>0</v>
      </c>
      <c r="H1834">
        <f>'BANCO DE DADOS (2)'!T1820</f>
        <v>0</v>
      </c>
      <c r="I1834">
        <f>'BANCO DE DADOS (2)'!U1820</f>
        <v>0</v>
      </c>
      <c r="J1834">
        <f>'BANCO DE DADOS (2)'!X1820</f>
        <v>0</v>
      </c>
    </row>
    <row r="1835" spans="1:10" x14ac:dyDescent="0.25">
      <c r="A1835">
        <f>'BANCO DE DADOS (2)'!H1821</f>
        <v>0</v>
      </c>
      <c r="B1835">
        <f>'BANCO DE DADOS (2)'!L1821</f>
        <v>0</v>
      </c>
      <c r="C1835">
        <f>'BANCO DE DADOS (2)'!A1821</f>
        <v>0</v>
      </c>
      <c r="D1835">
        <f>'BANCO DE DADOS (2)'!D1821</f>
        <v>0</v>
      </c>
      <c r="E1835">
        <f>'BANCO DE DADOS (2)'!E1821</f>
        <v>0</v>
      </c>
      <c r="F1835" s="178">
        <f>'BANCO DE DADOS (2)'!G1821</f>
        <v>0</v>
      </c>
      <c r="G1835">
        <f>'BANCO DE DADOS (2)'!F1821</f>
        <v>0</v>
      </c>
      <c r="H1835">
        <f>'BANCO DE DADOS (2)'!T1821</f>
        <v>0</v>
      </c>
      <c r="I1835">
        <f>'BANCO DE DADOS (2)'!U1821</f>
        <v>0</v>
      </c>
      <c r="J1835">
        <f>'BANCO DE DADOS (2)'!X1821</f>
        <v>0</v>
      </c>
    </row>
    <row r="1836" spans="1:10" x14ac:dyDescent="0.25">
      <c r="A1836">
        <f>'BANCO DE DADOS (2)'!H1822</f>
        <v>0</v>
      </c>
      <c r="B1836">
        <f>'BANCO DE DADOS (2)'!L1822</f>
        <v>0</v>
      </c>
      <c r="C1836">
        <f>'BANCO DE DADOS (2)'!A1822</f>
        <v>0</v>
      </c>
      <c r="D1836">
        <f>'BANCO DE DADOS (2)'!D1822</f>
        <v>0</v>
      </c>
      <c r="E1836">
        <f>'BANCO DE DADOS (2)'!E1822</f>
        <v>0</v>
      </c>
      <c r="F1836" s="178">
        <f>'BANCO DE DADOS (2)'!G1822</f>
        <v>0</v>
      </c>
      <c r="G1836">
        <f>'BANCO DE DADOS (2)'!F1822</f>
        <v>0</v>
      </c>
      <c r="H1836">
        <f>'BANCO DE DADOS (2)'!T1822</f>
        <v>0</v>
      </c>
      <c r="I1836">
        <f>'BANCO DE DADOS (2)'!U1822</f>
        <v>0</v>
      </c>
      <c r="J1836">
        <f>'BANCO DE DADOS (2)'!X1822</f>
        <v>0</v>
      </c>
    </row>
    <row r="1837" spans="1:10" x14ac:dyDescent="0.25">
      <c r="A1837">
        <f>'BANCO DE DADOS (2)'!H1823</f>
        <v>0</v>
      </c>
      <c r="B1837">
        <f>'BANCO DE DADOS (2)'!L1823</f>
        <v>0</v>
      </c>
      <c r="C1837">
        <f>'BANCO DE DADOS (2)'!A1823</f>
        <v>0</v>
      </c>
      <c r="D1837">
        <f>'BANCO DE DADOS (2)'!D1823</f>
        <v>0</v>
      </c>
      <c r="E1837">
        <f>'BANCO DE DADOS (2)'!E1823</f>
        <v>0</v>
      </c>
      <c r="F1837" s="178">
        <f>'BANCO DE DADOS (2)'!G1823</f>
        <v>0</v>
      </c>
      <c r="G1837">
        <f>'BANCO DE DADOS (2)'!F1823</f>
        <v>0</v>
      </c>
      <c r="H1837">
        <f>'BANCO DE DADOS (2)'!T1823</f>
        <v>0</v>
      </c>
      <c r="I1837">
        <f>'BANCO DE DADOS (2)'!U1823</f>
        <v>0</v>
      </c>
      <c r="J1837">
        <f>'BANCO DE DADOS (2)'!X1823</f>
        <v>0</v>
      </c>
    </row>
    <row r="1838" spans="1:10" x14ac:dyDescent="0.25">
      <c r="A1838">
        <f>'BANCO DE DADOS (2)'!H1824</f>
        <v>0</v>
      </c>
      <c r="B1838">
        <f>'BANCO DE DADOS (2)'!L1824</f>
        <v>0</v>
      </c>
      <c r="C1838">
        <f>'BANCO DE DADOS (2)'!A1824</f>
        <v>0</v>
      </c>
      <c r="D1838">
        <f>'BANCO DE DADOS (2)'!D1824</f>
        <v>0</v>
      </c>
      <c r="E1838">
        <f>'BANCO DE DADOS (2)'!E1824</f>
        <v>0</v>
      </c>
      <c r="F1838" s="178">
        <f>'BANCO DE DADOS (2)'!G1824</f>
        <v>0</v>
      </c>
      <c r="G1838">
        <f>'BANCO DE DADOS (2)'!F1824</f>
        <v>0</v>
      </c>
      <c r="H1838">
        <f>'BANCO DE DADOS (2)'!T1824</f>
        <v>0</v>
      </c>
      <c r="I1838">
        <f>'BANCO DE DADOS (2)'!U1824</f>
        <v>0</v>
      </c>
      <c r="J1838">
        <f>'BANCO DE DADOS (2)'!X1824</f>
        <v>0</v>
      </c>
    </row>
    <row r="1839" spans="1:10" x14ac:dyDescent="0.25">
      <c r="A1839">
        <f>'BANCO DE DADOS (2)'!H1825</f>
        <v>0</v>
      </c>
      <c r="B1839">
        <f>'BANCO DE DADOS (2)'!L1825</f>
        <v>0</v>
      </c>
      <c r="C1839">
        <f>'BANCO DE DADOS (2)'!A1825</f>
        <v>0</v>
      </c>
      <c r="D1839">
        <f>'BANCO DE DADOS (2)'!D1825</f>
        <v>0</v>
      </c>
      <c r="E1839">
        <f>'BANCO DE DADOS (2)'!E1825</f>
        <v>0</v>
      </c>
      <c r="F1839" s="178">
        <f>'BANCO DE DADOS (2)'!G1825</f>
        <v>0</v>
      </c>
      <c r="G1839">
        <f>'BANCO DE DADOS (2)'!F1825</f>
        <v>0</v>
      </c>
      <c r="H1839">
        <f>'BANCO DE DADOS (2)'!T1825</f>
        <v>0</v>
      </c>
      <c r="I1839">
        <f>'BANCO DE DADOS (2)'!U1825</f>
        <v>0</v>
      </c>
      <c r="J1839">
        <f>'BANCO DE DADOS (2)'!X1825</f>
        <v>0</v>
      </c>
    </row>
    <row r="1840" spans="1:10" x14ac:dyDescent="0.25">
      <c r="A1840">
        <f>'BANCO DE DADOS (2)'!H1826</f>
        <v>0</v>
      </c>
      <c r="B1840">
        <f>'BANCO DE DADOS (2)'!L1826</f>
        <v>0</v>
      </c>
      <c r="C1840">
        <f>'BANCO DE DADOS (2)'!A1826</f>
        <v>0</v>
      </c>
      <c r="D1840">
        <f>'BANCO DE DADOS (2)'!D1826</f>
        <v>0</v>
      </c>
      <c r="E1840">
        <f>'BANCO DE DADOS (2)'!E1826</f>
        <v>0</v>
      </c>
      <c r="F1840" s="178">
        <f>'BANCO DE DADOS (2)'!G1826</f>
        <v>0</v>
      </c>
      <c r="G1840">
        <f>'BANCO DE DADOS (2)'!F1826</f>
        <v>0</v>
      </c>
      <c r="H1840">
        <f>'BANCO DE DADOS (2)'!T1826</f>
        <v>0</v>
      </c>
      <c r="I1840">
        <f>'BANCO DE DADOS (2)'!U1826</f>
        <v>0</v>
      </c>
      <c r="J1840">
        <f>'BANCO DE DADOS (2)'!X1826</f>
        <v>0</v>
      </c>
    </row>
    <row r="1841" spans="1:10" x14ac:dyDescent="0.25">
      <c r="A1841">
        <f>'BANCO DE DADOS (2)'!H1827</f>
        <v>0</v>
      </c>
      <c r="B1841">
        <f>'BANCO DE DADOS (2)'!L1827</f>
        <v>0</v>
      </c>
      <c r="C1841">
        <f>'BANCO DE DADOS (2)'!A1827</f>
        <v>0</v>
      </c>
      <c r="D1841">
        <f>'BANCO DE DADOS (2)'!D1827</f>
        <v>0</v>
      </c>
      <c r="E1841">
        <f>'BANCO DE DADOS (2)'!E1827</f>
        <v>0</v>
      </c>
      <c r="F1841" s="178">
        <f>'BANCO DE DADOS (2)'!G1827</f>
        <v>0</v>
      </c>
      <c r="G1841">
        <f>'BANCO DE DADOS (2)'!F1827</f>
        <v>0</v>
      </c>
      <c r="H1841">
        <f>'BANCO DE DADOS (2)'!T1827</f>
        <v>0</v>
      </c>
      <c r="I1841">
        <f>'BANCO DE DADOS (2)'!U1827</f>
        <v>0</v>
      </c>
      <c r="J1841">
        <f>'BANCO DE DADOS (2)'!X1827</f>
        <v>0</v>
      </c>
    </row>
    <row r="1842" spans="1:10" x14ac:dyDescent="0.25">
      <c r="A1842">
        <f>'BANCO DE DADOS (2)'!H1828</f>
        <v>0</v>
      </c>
      <c r="B1842">
        <f>'BANCO DE DADOS (2)'!L1828</f>
        <v>0</v>
      </c>
      <c r="C1842">
        <f>'BANCO DE DADOS (2)'!A1828</f>
        <v>0</v>
      </c>
      <c r="D1842">
        <f>'BANCO DE DADOS (2)'!D1828</f>
        <v>0</v>
      </c>
      <c r="E1842">
        <f>'BANCO DE DADOS (2)'!E1828</f>
        <v>0</v>
      </c>
      <c r="F1842" s="178">
        <f>'BANCO DE DADOS (2)'!G1828</f>
        <v>0</v>
      </c>
      <c r="G1842">
        <f>'BANCO DE DADOS (2)'!F1828</f>
        <v>0</v>
      </c>
      <c r="H1842">
        <f>'BANCO DE DADOS (2)'!T1828</f>
        <v>0</v>
      </c>
      <c r="I1842">
        <f>'BANCO DE DADOS (2)'!U1828</f>
        <v>0</v>
      </c>
      <c r="J1842">
        <f>'BANCO DE DADOS (2)'!X1828</f>
        <v>0</v>
      </c>
    </row>
    <row r="1843" spans="1:10" x14ac:dyDescent="0.25">
      <c r="A1843">
        <f>'BANCO DE DADOS (2)'!H1829</f>
        <v>0</v>
      </c>
      <c r="B1843">
        <f>'BANCO DE DADOS (2)'!L1829</f>
        <v>0</v>
      </c>
      <c r="C1843">
        <f>'BANCO DE DADOS (2)'!A1829</f>
        <v>0</v>
      </c>
      <c r="D1843">
        <f>'BANCO DE DADOS (2)'!D1829</f>
        <v>0</v>
      </c>
      <c r="E1843">
        <f>'BANCO DE DADOS (2)'!E1829</f>
        <v>0</v>
      </c>
      <c r="F1843" s="178">
        <f>'BANCO DE DADOS (2)'!G1829</f>
        <v>0</v>
      </c>
      <c r="G1843">
        <f>'BANCO DE DADOS (2)'!F1829</f>
        <v>0</v>
      </c>
      <c r="H1843">
        <f>'BANCO DE DADOS (2)'!T1829</f>
        <v>0</v>
      </c>
      <c r="I1843">
        <f>'BANCO DE DADOS (2)'!U1829</f>
        <v>0</v>
      </c>
      <c r="J1843">
        <f>'BANCO DE DADOS (2)'!X1829</f>
        <v>0</v>
      </c>
    </row>
    <row r="1844" spans="1:10" x14ac:dyDescent="0.25">
      <c r="A1844">
        <f>'BANCO DE DADOS (2)'!H1830</f>
        <v>0</v>
      </c>
      <c r="B1844">
        <f>'BANCO DE DADOS (2)'!L1830</f>
        <v>0</v>
      </c>
      <c r="C1844">
        <f>'BANCO DE DADOS (2)'!A1830</f>
        <v>0</v>
      </c>
      <c r="D1844">
        <f>'BANCO DE DADOS (2)'!D1830</f>
        <v>0</v>
      </c>
      <c r="E1844">
        <f>'BANCO DE DADOS (2)'!E1830</f>
        <v>0</v>
      </c>
      <c r="F1844" s="178">
        <f>'BANCO DE DADOS (2)'!G1830</f>
        <v>0</v>
      </c>
      <c r="G1844">
        <f>'BANCO DE DADOS (2)'!F1830</f>
        <v>0</v>
      </c>
      <c r="H1844">
        <f>'BANCO DE DADOS (2)'!T1830</f>
        <v>0</v>
      </c>
      <c r="I1844">
        <f>'BANCO DE DADOS (2)'!U1830</f>
        <v>0</v>
      </c>
      <c r="J1844">
        <f>'BANCO DE DADOS (2)'!X1830</f>
        <v>0</v>
      </c>
    </row>
    <row r="1845" spans="1:10" x14ac:dyDescent="0.25">
      <c r="A1845">
        <f>'BANCO DE DADOS (2)'!H1831</f>
        <v>0</v>
      </c>
      <c r="B1845">
        <f>'BANCO DE DADOS (2)'!L1831</f>
        <v>0</v>
      </c>
      <c r="C1845">
        <f>'BANCO DE DADOS (2)'!A1831</f>
        <v>0</v>
      </c>
      <c r="D1845">
        <f>'BANCO DE DADOS (2)'!D1831</f>
        <v>0</v>
      </c>
      <c r="E1845">
        <f>'BANCO DE DADOS (2)'!E1831</f>
        <v>0</v>
      </c>
      <c r="F1845" s="178">
        <f>'BANCO DE DADOS (2)'!G1831</f>
        <v>0</v>
      </c>
      <c r="G1845">
        <f>'BANCO DE DADOS (2)'!F1831</f>
        <v>0</v>
      </c>
      <c r="H1845">
        <f>'BANCO DE DADOS (2)'!T1831</f>
        <v>0</v>
      </c>
      <c r="I1845">
        <f>'BANCO DE DADOS (2)'!U1831</f>
        <v>0</v>
      </c>
      <c r="J1845">
        <f>'BANCO DE DADOS (2)'!X1831</f>
        <v>0</v>
      </c>
    </row>
    <row r="1846" spans="1:10" x14ac:dyDescent="0.25">
      <c r="A1846">
        <f>'BANCO DE DADOS (2)'!H1832</f>
        <v>0</v>
      </c>
      <c r="B1846">
        <f>'BANCO DE DADOS (2)'!L1832</f>
        <v>0</v>
      </c>
      <c r="C1846">
        <f>'BANCO DE DADOS (2)'!A1832</f>
        <v>0</v>
      </c>
      <c r="D1846">
        <f>'BANCO DE DADOS (2)'!D1832</f>
        <v>0</v>
      </c>
      <c r="E1846">
        <f>'BANCO DE DADOS (2)'!E1832</f>
        <v>0</v>
      </c>
      <c r="F1846" s="178">
        <f>'BANCO DE DADOS (2)'!G1832</f>
        <v>0</v>
      </c>
      <c r="G1846">
        <f>'BANCO DE DADOS (2)'!F1832</f>
        <v>0</v>
      </c>
      <c r="H1846">
        <f>'BANCO DE DADOS (2)'!T1832</f>
        <v>0</v>
      </c>
      <c r="I1846">
        <f>'BANCO DE DADOS (2)'!U1832</f>
        <v>0</v>
      </c>
      <c r="J1846">
        <f>'BANCO DE DADOS (2)'!X1832</f>
        <v>0</v>
      </c>
    </row>
    <row r="1847" spans="1:10" x14ac:dyDescent="0.25">
      <c r="A1847">
        <f>'BANCO DE DADOS (2)'!H1833</f>
        <v>0</v>
      </c>
      <c r="B1847">
        <f>'BANCO DE DADOS (2)'!L1833</f>
        <v>0</v>
      </c>
      <c r="C1847">
        <f>'BANCO DE DADOS (2)'!A1833</f>
        <v>0</v>
      </c>
      <c r="D1847">
        <f>'BANCO DE DADOS (2)'!D1833</f>
        <v>0</v>
      </c>
      <c r="E1847">
        <f>'BANCO DE DADOS (2)'!E1833</f>
        <v>0</v>
      </c>
      <c r="F1847" s="178">
        <f>'BANCO DE DADOS (2)'!G1833</f>
        <v>0</v>
      </c>
      <c r="G1847">
        <f>'BANCO DE DADOS (2)'!F1833</f>
        <v>0</v>
      </c>
      <c r="H1847">
        <f>'BANCO DE DADOS (2)'!T1833</f>
        <v>0</v>
      </c>
      <c r="I1847">
        <f>'BANCO DE DADOS (2)'!U1833</f>
        <v>0</v>
      </c>
      <c r="J1847">
        <f>'BANCO DE DADOS (2)'!X1833</f>
        <v>0</v>
      </c>
    </row>
    <row r="1848" spans="1:10" x14ac:dyDescent="0.25">
      <c r="A1848">
        <f>'BANCO DE DADOS (2)'!H1834</f>
        <v>0</v>
      </c>
      <c r="B1848">
        <f>'BANCO DE DADOS (2)'!L1834</f>
        <v>0</v>
      </c>
      <c r="C1848">
        <f>'BANCO DE DADOS (2)'!A1834</f>
        <v>0</v>
      </c>
      <c r="D1848">
        <f>'BANCO DE DADOS (2)'!D1834</f>
        <v>0</v>
      </c>
      <c r="E1848">
        <f>'BANCO DE DADOS (2)'!E1834</f>
        <v>0</v>
      </c>
      <c r="F1848" s="178">
        <f>'BANCO DE DADOS (2)'!G1834</f>
        <v>0</v>
      </c>
      <c r="G1848">
        <f>'BANCO DE DADOS (2)'!F1834</f>
        <v>0</v>
      </c>
      <c r="H1848">
        <f>'BANCO DE DADOS (2)'!T1834</f>
        <v>0</v>
      </c>
      <c r="I1848">
        <f>'BANCO DE DADOS (2)'!U1834</f>
        <v>0</v>
      </c>
      <c r="J1848">
        <f>'BANCO DE DADOS (2)'!X1834</f>
        <v>0</v>
      </c>
    </row>
    <row r="1849" spans="1:10" x14ac:dyDescent="0.25">
      <c r="A1849">
        <f>'BANCO DE DADOS (2)'!H1835</f>
        <v>0</v>
      </c>
      <c r="B1849">
        <f>'BANCO DE DADOS (2)'!L1835</f>
        <v>0</v>
      </c>
      <c r="C1849">
        <f>'BANCO DE DADOS (2)'!A1835</f>
        <v>0</v>
      </c>
      <c r="D1849">
        <f>'BANCO DE DADOS (2)'!D1835</f>
        <v>0</v>
      </c>
      <c r="E1849">
        <f>'BANCO DE DADOS (2)'!E1835</f>
        <v>0</v>
      </c>
      <c r="F1849" s="178">
        <f>'BANCO DE DADOS (2)'!G1835</f>
        <v>0</v>
      </c>
      <c r="G1849">
        <f>'BANCO DE DADOS (2)'!F1835</f>
        <v>0</v>
      </c>
      <c r="H1849">
        <f>'BANCO DE DADOS (2)'!T1835</f>
        <v>0</v>
      </c>
      <c r="I1849">
        <f>'BANCO DE DADOS (2)'!U1835</f>
        <v>0</v>
      </c>
      <c r="J1849">
        <f>'BANCO DE DADOS (2)'!X1835</f>
        <v>0</v>
      </c>
    </row>
    <row r="1850" spans="1:10" x14ac:dyDescent="0.25">
      <c r="A1850">
        <f>'BANCO DE DADOS (2)'!H1836</f>
        <v>0</v>
      </c>
      <c r="B1850">
        <f>'BANCO DE DADOS (2)'!L1836</f>
        <v>0</v>
      </c>
      <c r="C1850">
        <f>'BANCO DE DADOS (2)'!A1836</f>
        <v>0</v>
      </c>
      <c r="D1850">
        <f>'BANCO DE DADOS (2)'!D1836</f>
        <v>0</v>
      </c>
      <c r="E1850">
        <f>'BANCO DE DADOS (2)'!E1836</f>
        <v>0</v>
      </c>
      <c r="F1850" s="178">
        <f>'BANCO DE DADOS (2)'!G1836</f>
        <v>0</v>
      </c>
      <c r="G1850">
        <f>'BANCO DE DADOS (2)'!F1836</f>
        <v>0</v>
      </c>
      <c r="H1850">
        <f>'BANCO DE DADOS (2)'!T1836</f>
        <v>0</v>
      </c>
      <c r="I1850">
        <f>'BANCO DE DADOS (2)'!U1836</f>
        <v>0</v>
      </c>
      <c r="J1850">
        <f>'BANCO DE DADOS (2)'!X1836</f>
        <v>0</v>
      </c>
    </row>
    <row r="1851" spans="1:10" x14ac:dyDescent="0.25">
      <c r="A1851">
        <f>'BANCO DE DADOS (2)'!H1837</f>
        <v>0</v>
      </c>
      <c r="B1851">
        <f>'BANCO DE DADOS (2)'!L1837</f>
        <v>0</v>
      </c>
      <c r="C1851">
        <f>'BANCO DE DADOS (2)'!A1837</f>
        <v>0</v>
      </c>
      <c r="D1851">
        <f>'BANCO DE DADOS (2)'!D1837</f>
        <v>0</v>
      </c>
      <c r="E1851">
        <f>'BANCO DE DADOS (2)'!E1837</f>
        <v>0</v>
      </c>
      <c r="F1851" s="178">
        <f>'BANCO DE DADOS (2)'!G1837</f>
        <v>0</v>
      </c>
      <c r="G1851">
        <f>'BANCO DE DADOS (2)'!F1837</f>
        <v>0</v>
      </c>
      <c r="H1851">
        <f>'BANCO DE DADOS (2)'!T1837</f>
        <v>0</v>
      </c>
      <c r="I1851">
        <f>'BANCO DE DADOS (2)'!U1837</f>
        <v>0</v>
      </c>
      <c r="J1851">
        <f>'BANCO DE DADOS (2)'!X1837</f>
        <v>0</v>
      </c>
    </row>
    <row r="1852" spans="1:10" x14ac:dyDescent="0.25">
      <c r="A1852">
        <f>'BANCO DE DADOS (2)'!H1838</f>
        <v>0</v>
      </c>
      <c r="B1852">
        <f>'BANCO DE DADOS (2)'!L1838</f>
        <v>0</v>
      </c>
      <c r="C1852">
        <f>'BANCO DE DADOS (2)'!A1838</f>
        <v>0</v>
      </c>
      <c r="D1852">
        <f>'BANCO DE DADOS (2)'!D1838</f>
        <v>0</v>
      </c>
      <c r="E1852">
        <f>'BANCO DE DADOS (2)'!E1838</f>
        <v>0</v>
      </c>
      <c r="F1852" s="178">
        <f>'BANCO DE DADOS (2)'!G1838</f>
        <v>0</v>
      </c>
      <c r="G1852">
        <f>'BANCO DE DADOS (2)'!F1838</f>
        <v>0</v>
      </c>
      <c r="H1852">
        <f>'BANCO DE DADOS (2)'!T1838</f>
        <v>0</v>
      </c>
      <c r="I1852">
        <f>'BANCO DE DADOS (2)'!U1838</f>
        <v>0</v>
      </c>
      <c r="J1852">
        <f>'BANCO DE DADOS (2)'!X1838</f>
        <v>0</v>
      </c>
    </row>
    <row r="1853" spans="1:10" x14ac:dyDescent="0.25">
      <c r="A1853">
        <f>'BANCO DE DADOS (2)'!H1839</f>
        <v>0</v>
      </c>
      <c r="B1853">
        <f>'BANCO DE DADOS (2)'!L1839</f>
        <v>0</v>
      </c>
      <c r="C1853">
        <f>'BANCO DE DADOS (2)'!A1839</f>
        <v>0</v>
      </c>
      <c r="D1853">
        <f>'BANCO DE DADOS (2)'!D1839</f>
        <v>0</v>
      </c>
      <c r="E1853">
        <f>'BANCO DE DADOS (2)'!E1839</f>
        <v>0</v>
      </c>
      <c r="F1853" s="178">
        <f>'BANCO DE DADOS (2)'!G1839</f>
        <v>0</v>
      </c>
      <c r="G1853">
        <f>'BANCO DE DADOS (2)'!F1839</f>
        <v>0</v>
      </c>
      <c r="H1853">
        <f>'BANCO DE DADOS (2)'!T1839</f>
        <v>0</v>
      </c>
      <c r="I1853">
        <f>'BANCO DE DADOS (2)'!U1839</f>
        <v>0</v>
      </c>
      <c r="J1853">
        <f>'BANCO DE DADOS (2)'!X1839</f>
        <v>0</v>
      </c>
    </row>
    <row r="1854" spans="1:10" x14ac:dyDescent="0.25">
      <c r="A1854">
        <f>'BANCO DE DADOS (2)'!H1840</f>
        <v>0</v>
      </c>
      <c r="B1854">
        <f>'BANCO DE DADOS (2)'!L1840</f>
        <v>0</v>
      </c>
      <c r="C1854">
        <f>'BANCO DE DADOS (2)'!A1840</f>
        <v>0</v>
      </c>
      <c r="D1854">
        <f>'BANCO DE DADOS (2)'!D1840</f>
        <v>0</v>
      </c>
      <c r="E1854">
        <f>'BANCO DE DADOS (2)'!E1840</f>
        <v>0</v>
      </c>
      <c r="F1854" s="178">
        <f>'BANCO DE DADOS (2)'!G1840</f>
        <v>0</v>
      </c>
      <c r="G1854">
        <f>'BANCO DE DADOS (2)'!F1840</f>
        <v>0</v>
      </c>
      <c r="H1854">
        <f>'BANCO DE DADOS (2)'!T1840</f>
        <v>0</v>
      </c>
      <c r="I1854">
        <f>'BANCO DE DADOS (2)'!U1840</f>
        <v>0</v>
      </c>
      <c r="J1854">
        <f>'BANCO DE DADOS (2)'!X1840</f>
        <v>0</v>
      </c>
    </row>
    <row r="1855" spans="1:10" x14ac:dyDescent="0.25">
      <c r="A1855">
        <f>'BANCO DE DADOS (2)'!H1841</f>
        <v>0</v>
      </c>
      <c r="B1855">
        <f>'BANCO DE DADOS (2)'!L1841</f>
        <v>0</v>
      </c>
      <c r="C1855">
        <f>'BANCO DE DADOS (2)'!A1841</f>
        <v>0</v>
      </c>
      <c r="D1855">
        <f>'BANCO DE DADOS (2)'!D1841</f>
        <v>0</v>
      </c>
      <c r="E1855">
        <f>'BANCO DE DADOS (2)'!E1841</f>
        <v>0</v>
      </c>
      <c r="F1855" s="178">
        <f>'BANCO DE DADOS (2)'!G1841</f>
        <v>0</v>
      </c>
      <c r="G1855">
        <f>'BANCO DE DADOS (2)'!F1841</f>
        <v>0</v>
      </c>
      <c r="H1855">
        <f>'BANCO DE DADOS (2)'!T1841</f>
        <v>0</v>
      </c>
      <c r="I1855">
        <f>'BANCO DE DADOS (2)'!U1841</f>
        <v>0</v>
      </c>
      <c r="J1855">
        <f>'BANCO DE DADOS (2)'!X1841</f>
        <v>0</v>
      </c>
    </row>
    <row r="1856" spans="1:10" x14ac:dyDescent="0.25">
      <c r="A1856">
        <f>'BANCO DE DADOS (2)'!H1842</f>
        <v>0</v>
      </c>
      <c r="B1856">
        <f>'BANCO DE DADOS (2)'!L1842</f>
        <v>0</v>
      </c>
      <c r="C1856">
        <f>'BANCO DE DADOS (2)'!A1842</f>
        <v>0</v>
      </c>
      <c r="D1856">
        <f>'BANCO DE DADOS (2)'!D1842</f>
        <v>0</v>
      </c>
      <c r="E1856">
        <f>'BANCO DE DADOS (2)'!E1842</f>
        <v>0</v>
      </c>
      <c r="F1856" s="178">
        <f>'BANCO DE DADOS (2)'!G1842</f>
        <v>0</v>
      </c>
      <c r="G1856">
        <f>'BANCO DE DADOS (2)'!F1842</f>
        <v>0</v>
      </c>
      <c r="H1856">
        <f>'BANCO DE DADOS (2)'!T1842</f>
        <v>0</v>
      </c>
      <c r="I1856">
        <f>'BANCO DE DADOS (2)'!U1842</f>
        <v>0</v>
      </c>
      <c r="J1856">
        <f>'BANCO DE DADOS (2)'!X1842</f>
        <v>0</v>
      </c>
    </row>
    <row r="1857" spans="1:10" x14ac:dyDescent="0.25">
      <c r="A1857">
        <f>'BANCO DE DADOS (2)'!H1843</f>
        <v>0</v>
      </c>
      <c r="B1857">
        <f>'BANCO DE DADOS (2)'!L1843</f>
        <v>0</v>
      </c>
      <c r="C1857">
        <f>'BANCO DE DADOS (2)'!A1843</f>
        <v>0</v>
      </c>
      <c r="D1857">
        <f>'BANCO DE DADOS (2)'!D1843</f>
        <v>0</v>
      </c>
      <c r="E1857">
        <f>'BANCO DE DADOS (2)'!E1843</f>
        <v>0</v>
      </c>
      <c r="F1857" s="178">
        <f>'BANCO DE DADOS (2)'!G1843</f>
        <v>0</v>
      </c>
      <c r="G1857">
        <f>'BANCO DE DADOS (2)'!F1843</f>
        <v>0</v>
      </c>
      <c r="H1857">
        <f>'BANCO DE DADOS (2)'!T1843</f>
        <v>0</v>
      </c>
      <c r="I1857">
        <f>'BANCO DE DADOS (2)'!U1843</f>
        <v>0</v>
      </c>
      <c r="J1857">
        <f>'BANCO DE DADOS (2)'!X1843</f>
        <v>0</v>
      </c>
    </row>
    <row r="1858" spans="1:10" x14ac:dyDescent="0.25">
      <c r="A1858">
        <f>'BANCO DE DADOS (2)'!H1844</f>
        <v>0</v>
      </c>
      <c r="B1858">
        <f>'BANCO DE DADOS (2)'!L1844</f>
        <v>0</v>
      </c>
      <c r="C1858">
        <f>'BANCO DE DADOS (2)'!A1844</f>
        <v>0</v>
      </c>
      <c r="D1858">
        <f>'BANCO DE DADOS (2)'!D1844</f>
        <v>0</v>
      </c>
      <c r="E1858">
        <f>'BANCO DE DADOS (2)'!E1844</f>
        <v>0</v>
      </c>
      <c r="F1858" s="178">
        <f>'BANCO DE DADOS (2)'!G1844</f>
        <v>0</v>
      </c>
      <c r="G1858">
        <f>'BANCO DE DADOS (2)'!F1844</f>
        <v>0</v>
      </c>
      <c r="H1858">
        <f>'BANCO DE DADOS (2)'!T1844</f>
        <v>0</v>
      </c>
      <c r="I1858">
        <f>'BANCO DE DADOS (2)'!U1844</f>
        <v>0</v>
      </c>
      <c r="J1858">
        <f>'BANCO DE DADOS (2)'!X1844</f>
        <v>0</v>
      </c>
    </row>
    <row r="1859" spans="1:10" x14ac:dyDescent="0.25">
      <c r="A1859">
        <f>'BANCO DE DADOS (2)'!H1845</f>
        <v>0</v>
      </c>
      <c r="B1859">
        <f>'BANCO DE DADOS (2)'!L1845</f>
        <v>0</v>
      </c>
      <c r="C1859">
        <f>'BANCO DE DADOS (2)'!A1845</f>
        <v>0</v>
      </c>
      <c r="D1859">
        <f>'BANCO DE DADOS (2)'!D1845</f>
        <v>0</v>
      </c>
      <c r="E1859">
        <f>'BANCO DE DADOS (2)'!E1845</f>
        <v>0</v>
      </c>
      <c r="F1859" s="178">
        <f>'BANCO DE DADOS (2)'!G1845</f>
        <v>0</v>
      </c>
      <c r="G1859">
        <f>'BANCO DE DADOS (2)'!F1845</f>
        <v>0</v>
      </c>
      <c r="H1859">
        <f>'BANCO DE DADOS (2)'!T1845</f>
        <v>0</v>
      </c>
      <c r="I1859">
        <f>'BANCO DE DADOS (2)'!U1845</f>
        <v>0</v>
      </c>
      <c r="J1859">
        <f>'BANCO DE DADOS (2)'!X1845</f>
        <v>0</v>
      </c>
    </row>
    <row r="1860" spans="1:10" x14ac:dyDescent="0.25">
      <c r="A1860">
        <f>'BANCO DE DADOS (2)'!H1846</f>
        <v>0</v>
      </c>
      <c r="B1860">
        <f>'BANCO DE DADOS (2)'!L1846</f>
        <v>0</v>
      </c>
      <c r="C1860">
        <f>'BANCO DE DADOS (2)'!A1846</f>
        <v>0</v>
      </c>
      <c r="D1860">
        <f>'BANCO DE DADOS (2)'!D1846</f>
        <v>0</v>
      </c>
      <c r="E1860">
        <f>'BANCO DE DADOS (2)'!E1846</f>
        <v>0</v>
      </c>
      <c r="F1860" s="178">
        <f>'BANCO DE DADOS (2)'!G1846</f>
        <v>0</v>
      </c>
      <c r="G1860">
        <f>'BANCO DE DADOS (2)'!F1846</f>
        <v>0</v>
      </c>
      <c r="H1860">
        <f>'BANCO DE DADOS (2)'!T1846</f>
        <v>0</v>
      </c>
      <c r="I1860">
        <f>'BANCO DE DADOS (2)'!U1846</f>
        <v>0</v>
      </c>
      <c r="J1860">
        <f>'BANCO DE DADOS (2)'!X1846</f>
        <v>0</v>
      </c>
    </row>
    <row r="1861" spans="1:10" x14ac:dyDescent="0.25">
      <c r="A1861">
        <f>'BANCO DE DADOS (2)'!H1847</f>
        <v>0</v>
      </c>
      <c r="B1861">
        <f>'BANCO DE DADOS (2)'!L1847</f>
        <v>0</v>
      </c>
      <c r="C1861">
        <f>'BANCO DE DADOS (2)'!A1847</f>
        <v>0</v>
      </c>
      <c r="D1861">
        <f>'BANCO DE DADOS (2)'!D1847</f>
        <v>0</v>
      </c>
      <c r="E1861">
        <f>'BANCO DE DADOS (2)'!E1847</f>
        <v>0</v>
      </c>
      <c r="F1861" s="178">
        <f>'BANCO DE DADOS (2)'!G1847</f>
        <v>0</v>
      </c>
      <c r="G1861">
        <f>'BANCO DE DADOS (2)'!F1847</f>
        <v>0</v>
      </c>
      <c r="H1861">
        <f>'BANCO DE DADOS (2)'!T1847</f>
        <v>0</v>
      </c>
      <c r="I1861">
        <f>'BANCO DE DADOS (2)'!U1847</f>
        <v>0</v>
      </c>
      <c r="J1861">
        <f>'BANCO DE DADOS (2)'!X1847</f>
        <v>0</v>
      </c>
    </row>
    <row r="1862" spans="1:10" x14ac:dyDescent="0.25">
      <c r="A1862">
        <f>'BANCO DE DADOS (2)'!H1848</f>
        <v>0</v>
      </c>
      <c r="B1862">
        <f>'BANCO DE DADOS (2)'!L1848</f>
        <v>0</v>
      </c>
      <c r="C1862">
        <f>'BANCO DE DADOS (2)'!A1848</f>
        <v>0</v>
      </c>
      <c r="D1862">
        <f>'BANCO DE DADOS (2)'!D1848</f>
        <v>0</v>
      </c>
      <c r="E1862">
        <f>'BANCO DE DADOS (2)'!E1848</f>
        <v>0</v>
      </c>
      <c r="F1862" s="178">
        <f>'BANCO DE DADOS (2)'!G1848</f>
        <v>0</v>
      </c>
      <c r="G1862">
        <f>'BANCO DE DADOS (2)'!F1848</f>
        <v>0</v>
      </c>
      <c r="H1862">
        <f>'BANCO DE DADOS (2)'!T1848</f>
        <v>0</v>
      </c>
      <c r="I1862">
        <f>'BANCO DE DADOS (2)'!U1848</f>
        <v>0</v>
      </c>
      <c r="J1862">
        <f>'BANCO DE DADOS (2)'!X1848</f>
        <v>0</v>
      </c>
    </row>
    <row r="1863" spans="1:10" x14ac:dyDescent="0.25">
      <c r="A1863">
        <f>'BANCO DE DADOS (2)'!H1849</f>
        <v>0</v>
      </c>
      <c r="B1863">
        <f>'BANCO DE DADOS (2)'!L1849</f>
        <v>0</v>
      </c>
      <c r="C1863">
        <f>'BANCO DE DADOS (2)'!A1849</f>
        <v>0</v>
      </c>
      <c r="D1863">
        <f>'BANCO DE DADOS (2)'!D1849</f>
        <v>0</v>
      </c>
      <c r="E1863">
        <f>'BANCO DE DADOS (2)'!E1849</f>
        <v>0</v>
      </c>
      <c r="F1863" s="178">
        <f>'BANCO DE DADOS (2)'!G1849</f>
        <v>0</v>
      </c>
      <c r="G1863">
        <f>'BANCO DE DADOS (2)'!F1849</f>
        <v>0</v>
      </c>
      <c r="H1863">
        <f>'BANCO DE DADOS (2)'!T1849</f>
        <v>0</v>
      </c>
      <c r="I1863">
        <f>'BANCO DE DADOS (2)'!U1849</f>
        <v>0</v>
      </c>
      <c r="J1863">
        <f>'BANCO DE DADOS (2)'!X1849</f>
        <v>0</v>
      </c>
    </row>
    <row r="1864" spans="1:10" x14ac:dyDescent="0.25">
      <c r="A1864">
        <f>'BANCO DE DADOS (2)'!H1850</f>
        <v>0</v>
      </c>
      <c r="B1864">
        <f>'BANCO DE DADOS (2)'!L1850</f>
        <v>0</v>
      </c>
      <c r="C1864">
        <f>'BANCO DE DADOS (2)'!A1850</f>
        <v>0</v>
      </c>
      <c r="D1864">
        <f>'BANCO DE DADOS (2)'!D1850</f>
        <v>0</v>
      </c>
      <c r="E1864">
        <f>'BANCO DE DADOS (2)'!E1850</f>
        <v>0</v>
      </c>
      <c r="F1864" s="178">
        <f>'BANCO DE DADOS (2)'!G1850</f>
        <v>0</v>
      </c>
      <c r="G1864">
        <f>'BANCO DE DADOS (2)'!F1850</f>
        <v>0</v>
      </c>
      <c r="H1864">
        <f>'BANCO DE DADOS (2)'!T1850</f>
        <v>0</v>
      </c>
      <c r="I1864">
        <f>'BANCO DE DADOS (2)'!U1850</f>
        <v>0</v>
      </c>
      <c r="J1864">
        <f>'BANCO DE DADOS (2)'!X1850</f>
        <v>0</v>
      </c>
    </row>
    <row r="1865" spans="1:10" x14ac:dyDescent="0.25">
      <c r="A1865">
        <f>'BANCO DE DADOS (2)'!H1851</f>
        <v>0</v>
      </c>
      <c r="B1865">
        <f>'BANCO DE DADOS (2)'!L1851</f>
        <v>0</v>
      </c>
      <c r="C1865">
        <f>'BANCO DE DADOS (2)'!A1851</f>
        <v>0</v>
      </c>
      <c r="D1865">
        <f>'BANCO DE DADOS (2)'!D1851</f>
        <v>0</v>
      </c>
      <c r="E1865">
        <f>'BANCO DE DADOS (2)'!E1851</f>
        <v>0</v>
      </c>
      <c r="F1865" s="178">
        <f>'BANCO DE DADOS (2)'!G1851</f>
        <v>0</v>
      </c>
      <c r="G1865">
        <f>'BANCO DE DADOS (2)'!F1851</f>
        <v>0</v>
      </c>
      <c r="H1865">
        <f>'BANCO DE DADOS (2)'!T1851</f>
        <v>0</v>
      </c>
      <c r="I1865">
        <f>'BANCO DE DADOS (2)'!U1851</f>
        <v>0</v>
      </c>
      <c r="J1865">
        <f>'BANCO DE DADOS (2)'!X1851</f>
        <v>0</v>
      </c>
    </row>
    <row r="1866" spans="1:10" x14ac:dyDescent="0.25">
      <c r="A1866">
        <f>'BANCO DE DADOS (2)'!H1852</f>
        <v>0</v>
      </c>
      <c r="B1866">
        <f>'BANCO DE DADOS (2)'!L1852</f>
        <v>0</v>
      </c>
      <c r="C1866">
        <f>'BANCO DE DADOS (2)'!A1852</f>
        <v>0</v>
      </c>
      <c r="D1866">
        <f>'BANCO DE DADOS (2)'!D1852</f>
        <v>0</v>
      </c>
      <c r="E1866">
        <f>'BANCO DE DADOS (2)'!E1852</f>
        <v>0</v>
      </c>
      <c r="F1866" s="178">
        <f>'BANCO DE DADOS (2)'!G1852</f>
        <v>0</v>
      </c>
      <c r="G1866">
        <f>'BANCO DE DADOS (2)'!F1852</f>
        <v>0</v>
      </c>
      <c r="H1866">
        <f>'BANCO DE DADOS (2)'!T1852</f>
        <v>0</v>
      </c>
      <c r="I1866">
        <f>'BANCO DE DADOS (2)'!U1852</f>
        <v>0</v>
      </c>
      <c r="J1866">
        <f>'BANCO DE DADOS (2)'!X1852</f>
        <v>0</v>
      </c>
    </row>
    <row r="1867" spans="1:10" x14ac:dyDescent="0.25">
      <c r="A1867">
        <f>'BANCO DE DADOS (2)'!H1853</f>
        <v>0</v>
      </c>
      <c r="B1867">
        <f>'BANCO DE DADOS (2)'!L1853</f>
        <v>0</v>
      </c>
      <c r="C1867">
        <f>'BANCO DE DADOS (2)'!A1853</f>
        <v>0</v>
      </c>
      <c r="D1867">
        <f>'BANCO DE DADOS (2)'!D1853</f>
        <v>0</v>
      </c>
      <c r="E1867">
        <f>'BANCO DE DADOS (2)'!E1853</f>
        <v>0</v>
      </c>
      <c r="F1867" s="178">
        <f>'BANCO DE DADOS (2)'!G1853</f>
        <v>0</v>
      </c>
      <c r="G1867">
        <f>'BANCO DE DADOS (2)'!F1853</f>
        <v>0</v>
      </c>
      <c r="H1867">
        <f>'BANCO DE DADOS (2)'!T1853</f>
        <v>0</v>
      </c>
      <c r="I1867">
        <f>'BANCO DE DADOS (2)'!U1853</f>
        <v>0</v>
      </c>
      <c r="J1867">
        <f>'BANCO DE DADOS (2)'!X1853</f>
        <v>0</v>
      </c>
    </row>
    <row r="1868" spans="1:10" x14ac:dyDescent="0.25">
      <c r="A1868">
        <f>'BANCO DE DADOS (2)'!H1854</f>
        <v>0</v>
      </c>
      <c r="B1868">
        <f>'BANCO DE DADOS (2)'!L1854</f>
        <v>0</v>
      </c>
      <c r="C1868">
        <f>'BANCO DE DADOS (2)'!A1854</f>
        <v>0</v>
      </c>
      <c r="D1868">
        <f>'BANCO DE DADOS (2)'!D1854</f>
        <v>0</v>
      </c>
      <c r="E1868">
        <f>'BANCO DE DADOS (2)'!E1854</f>
        <v>0</v>
      </c>
      <c r="F1868" s="178">
        <f>'BANCO DE DADOS (2)'!G1854</f>
        <v>0</v>
      </c>
      <c r="G1868">
        <f>'BANCO DE DADOS (2)'!F1854</f>
        <v>0</v>
      </c>
      <c r="H1868">
        <f>'BANCO DE DADOS (2)'!T1854</f>
        <v>0</v>
      </c>
      <c r="I1868">
        <f>'BANCO DE DADOS (2)'!U1854</f>
        <v>0</v>
      </c>
      <c r="J1868">
        <f>'BANCO DE DADOS (2)'!X1854</f>
        <v>0</v>
      </c>
    </row>
    <row r="1869" spans="1:10" x14ac:dyDescent="0.25">
      <c r="A1869">
        <f>'BANCO DE DADOS (2)'!H1855</f>
        <v>0</v>
      </c>
      <c r="B1869">
        <f>'BANCO DE DADOS (2)'!L1855</f>
        <v>0</v>
      </c>
      <c r="C1869">
        <f>'BANCO DE DADOS (2)'!A1855</f>
        <v>0</v>
      </c>
      <c r="D1869">
        <f>'BANCO DE DADOS (2)'!D1855</f>
        <v>0</v>
      </c>
      <c r="E1869">
        <f>'BANCO DE DADOS (2)'!E1855</f>
        <v>0</v>
      </c>
      <c r="F1869" s="178">
        <f>'BANCO DE DADOS (2)'!G1855</f>
        <v>0</v>
      </c>
      <c r="G1869">
        <f>'BANCO DE DADOS (2)'!F1855</f>
        <v>0</v>
      </c>
      <c r="H1869">
        <f>'BANCO DE DADOS (2)'!T1855</f>
        <v>0</v>
      </c>
      <c r="I1869">
        <f>'BANCO DE DADOS (2)'!U1855</f>
        <v>0</v>
      </c>
      <c r="J1869">
        <f>'BANCO DE DADOS (2)'!X1855</f>
        <v>0</v>
      </c>
    </row>
    <row r="1870" spans="1:10" x14ac:dyDescent="0.25">
      <c r="A1870">
        <f>'BANCO DE DADOS (2)'!H1856</f>
        <v>0</v>
      </c>
      <c r="B1870">
        <f>'BANCO DE DADOS (2)'!L1856</f>
        <v>0</v>
      </c>
      <c r="C1870">
        <f>'BANCO DE DADOS (2)'!A1856</f>
        <v>0</v>
      </c>
      <c r="D1870">
        <f>'BANCO DE DADOS (2)'!D1856</f>
        <v>0</v>
      </c>
      <c r="E1870">
        <f>'BANCO DE DADOS (2)'!E1856</f>
        <v>0</v>
      </c>
      <c r="F1870" s="178">
        <f>'BANCO DE DADOS (2)'!G1856</f>
        <v>0</v>
      </c>
      <c r="G1870">
        <f>'BANCO DE DADOS (2)'!F1856</f>
        <v>0</v>
      </c>
      <c r="H1870">
        <f>'BANCO DE DADOS (2)'!T1856</f>
        <v>0</v>
      </c>
      <c r="I1870">
        <f>'BANCO DE DADOS (2)'!U1856</f>
        <v>0</v>
      </c>
      <c r="J1870">
        <f>'BANCO DE DADOS (2)'!X1856</f>
        <v>0</v>
      </c>
    </row>
    <row r="1871" spans="1:10" x14ac:dyDescent="0.25">
      <c r="A1871">
        <f>'BANCO DE DADOS (2)'!H1857</f>
        <v>0</v>
      </c>
      <c r="B1871">
        <f>'BANCO DE DADOS (2)'!L1857</f>
        <v>0</v>
      </c>
      <c r="C1871">
        <f>'BANCO DE DADOS (2)'!A1857</f>
        <v>0</v>
      </c>
      <c r="D1871">
        <f>'BANCO DE DADOS (2)'!D1857</f>
        <v>0</v>
      </c>
      <c r="E1871">
        <f>'BANCO DE DADOS (2)'!E1857</f>
        <v>0</v>
      </c>
      <c r="F1871" s="178">
        <f>'BANCO DE DADOS (2)'!G1857</f>
        <v>0</v>
      </c>
      <c r="G1871">
        <f>'BANCO DE DADOS (2)'!F1857</f>
        <v>0</v>
      </c>
      <c r="H1871">
        <f>'BANCO DE DADOS (2)'!T1857</f>
        <v>0</v>
      </c>
      <c r="I1871">
        <f>'BANCO DE DADOS (2)'!U1857</f>
        <v>0</v>
      </c>
      <c r="J1871">
        <f>'BANCO DE DADOS (2)'!X1857</f>
        <v>0</v>
      </c>
    </row>
    <row r="1872" spans="1:10" x14ac:dyDescent="0.25">
      <c r="A1872">
        <f>'BANCO DE DADOS (2)'!H1858</f>
        <v>0</v>
      </c>
      <c r="B1872">
        <f>'BANCO DE DADOS (2)'!L1858</f>
        <v>0</v>
      </c>
      <c r="C1872">
        <f>'BANCO DE DADOS (2)'!A1858</f>
        <v>0</v>
      </c>
      <c r="D1872">
        <f>'BANCO DE DADOS (2)'!D1858</f>
        <v>0</v>
      </c>
      <c r="E1872">
        <f>'BANCO DE DADOS (2)'!E1858</f>
        <v>0</v>
      </c>
      <c r="F1872" s="178">
        <f>'BANCO DE DADOS (2)'!G1858</f>
        <v>0</v>
      </c>
      <c r="G1872">
        <f>'BANCO DE DADOS (2)'!F1858</f>
        <v>0</v>
      </c>
      <c r="H1872">
        <f>'BANCO DE DADOS (2)'!T1858</f>
        <v>0</v>
      </c>
      <c r="I1872">
        <f>'BANCO DE DADOS (2)'!U1858</f>
        <v>0</v>
      </c>
      <c r="J1872">
        <f>'BANCO DE DADOS (2)'!X1858</f>
        <v>0</v>
      </c>
    </row>
    <row r="1873" spans="1:10" x14ac:dyDescent="0.25">
      <c r="A1873">
        <f>'BANCO DE DADOS (2)'!H1859</f>
        <v>0</v>
      </c>
      <c r="B1873">
        <f>'BANCO DE DADOS (2)'!L1859</f>
        <v>0</v>
      </c>
      <c r="C1873">
        <f>'BANCO DE DADOS (2)'!A1859</f>
        <v>0</v>
      </c>
      <c r="D1873">
        <f>'BANCO DE DADOS (2)'!D1859</f>
        <v>0</v>
      </c>
      <c r="E1873">
        <f>'BANCO DE DADOS (2)'!E1859</f>
        <v>0</v>
      </c>
      <c r="F1873" s="178">
        <f>'BANCO DE DADOS (2)'!G1859</f>
        <v>0</v>
      </c>
      <c r="G1873">
        <f>'BANCO DE DADOS (2)'!F1859</f>
        <v>0</v>
      </c>
      <c r="H1873">
        <f>'BANCO DE DADOS (2)'!T1859</f>
        <v>0</v>
      </c>
      <c r="I1873">
        <f>'BANCO DE DADOS (2)'!U1859</f>
        <v>0</v>
      </c>
      <c r="J1873">
        <f>'BANCO DE DADOS (2)'!X1859</f>
        <v>0</v>
      </c>
    </row>
    <row r="1874" spans="1:10" x14ac:dyDescent="0.25">
      <c r="A1874">
        <f>'BANCO DE DADOS (2)'!H1860</f>
        <v>0</v>
      </c>
      <c r="B1874">
        <f>'BANCO DE DADOS (2)'!L1860</f>
        <v>0</v>
      </c>
      <c r="C1874">
        <f>'BANCO DE DADOS (2)'!A1860</f>
        <v>0</v>
      </c>
      <c r="D1874">
        <f>'BANCO DE DADOS (2)'!D1860</f>
        <v>0</v>
      </c>
      <c r="E1874">
        <f>'BANCO DE DADOS (2)'!E1860</f>
        <v>0</v>
      </c>
      <c r="F1874" s="178">
        <f>'BANCO DE DADOS (2)'!G1860</f>
        <v>0</v>
      </c>
      <c r="G1874">
        <f>'BANCO DE DADOS (2)'!F1860</f>
        <v>0</v>
      </c>
      <c r="H1874">
        <f>'BANCO DE DADOS (2)'!T1860</f>
        <v>0</v>
      </c>
      <c r="I1874">
        <f>'BANCO DE DADOS (2)'!U1860</f>
        <v>0</v>
      </c>
      <c r="J1874">
        <f>'BANCO DE DADOS (2)'!X1860</f>
        <v>0</v>
      </c>
    </row>
    <row r="1875" spans="1:10" x14ac:dyDescent="0.25">
      <c r="A1875">
        <f>'BANCO DE DADOS (2)'!H1861</f>
        <v>0</v>
      </c>
      <c r="B1875">
        <f>'BANCO DE DADOS (2)'!L1861</f>
        <v>0</v>
      </c>
      <c r="C1875">
        <f>'BANCO DE DADOS (2)'!A1861</f>
        <v>0</v>
      </c>
      <c r="D1875">
        <f>'BANCO DE DADOS (2)'!D1861</f>
        <v>0</v>
      </c>
      <c r="E1875">
        <f>'BANCO DE DADOS (2)'!E1861</f>
        <v>0</v>
      </c>
      <c r="F1875" s="178">
        <f>'BANCO DE DADOS (2)'!G1861</f>
        <v>0</v>
      </c>
      <c r="G1875">
        <f>'BANCO DE DADOS (2)'!F1861</f>
        <v>0</v>
      </c>
      <c r="H1875">
        <f>'BANCO DE DADOS (2)'!T1861</f>
        <v>0</v>
      </c>
      <c r="I1875">
        <f>'BANCO DE DADOS (2)'!U1861</f>
        <v>0</v>
      </c>
      <c r="J1875">
        <f>'BANCO DE DADOS (2)'!X1861</f>
        <v>0</v>
      </c>
    </row>
    <row r="1876" spans="1:10" x14ac:dyDescent="0.25">
      <c r="A1876">
        <f>'BANCO DE DADOS (2)'!H1862</f>
        <v>0</v>
      </c>
      <c r="B1876">
        <f>'BANCO DE DADOS (2)'!L1862</f>
        <v>0</v>
      </c>
      <c r="C1876">
        <f>'BANCO DE DADOS (2)'!A1862</f>
        <v>0</v>
      </c>
      <c r="D1876">
        <f>'BANCO DE DADOS (2)'!D1862</f>
        <v>0</v>
      </c>
      <c r="E1876">
        <f>'BANCO DE DADOS (2)'!E1862</f>
        <v>0</v>
      </c>
      <c r="F1876" s="178">
        <f>'BANCO DE DADOS (2)'!G1862</f>
        <v>0</v>
      </c>
      <c r="G1876">
        <f>'BANCO DE DADOS (2)'!F1862</f>
        <v>0</v>
      </c>
      <c r="H1876">
        <f>'BANCO DE DADOS (2)'!T1862</f>
        <v>0</v>
      </c>
      <c r="I1876">
        <f>'BANCO DE DADOS (2)'!U1862</f>
        <v>0</v>
      </c>
      <c r="J1876">
        <f>'BANCO DE DADOS (2)'!X1862</f>
        <v>0</v>
      </c>
    </row>
    <row r="1877" spans="1:10" x14ac:dyDescent="0.25">
      <c r="A1877">
        <f>'BANCO DE DADOS (2)'!H1863</f>
        <v>0</v>
      </c>
      <c r="B1877">
        <f>'BANCO DE DADOS (2)'!L1863</f>
        <v>0</v>
      </c>
      <c r="C1877">
        <f>'BANCO DE DADOS (2)'!A1863</f>
        <v>0</v>
      </c>
      <c r="D1877">
        <f>'BANCO DE DADOS (2)'!D1863</f>
        <v>0</v>
      </c>
      <c r="E1877">
        <f>'BANCO DE DADOS (2)'!E1863</f>
        <v>0</v>
      </c>
      <c r="F1877" s="178">
        <f>'BANCO DE DADOS (2)'!G1863</f>
        <v>0</v>
      </c>
      <c r="G1877">
        <f>'BANCO DE DADOS (2)'!F1863</f>
        <v>0</v>
      </c>
      <c r="H1877">
        <f>'BANCO DE DADOS (2)'!T1863</f>
        <v>0</v>
      </c>
      <c r="I1877">
        <f>'BANCO DE DADOS (2)'!U1863</f>
        <v>0</v>
      </c>
      <c r="J1877">
        <f>'BANCO DE DADOS (2)'!X1863</f>
        <v>0</v>
      </c>
    </row>
    <row r="1878" spans="1:10" x14ac:dyDescent="0.25">
      <c r="A1878">
        <f>'BANCO DE DADOS (2)'!H1864</f>
        <v>0</v>
      </c>
      <c r="B1878">
        <f>'BANCO DE DADOS (2)'!L1864</f>
        <v>0</v>
      </c>
      <c r="C1878">
        <f>'BANCO DE DADOS (2)'!A1864</f>
        <v>0</v>
      </c>
      <c r="D1878">
        <f>'BANCO DE DADOS (2)'!D1864</f>
        <v>0</v>
      </c>
      <c r="E1878">
        <f>'BANCO DE DADOS (2)'!E1864</f>
        <v>0</v>
      </c>
      <c r="F1878" s="178">
        <f>'BANCO DE DADOS (2)'!G1864</f>
        <v>0</v>
      </c>
      <c r="G1878">
        <f>'BANCO DE DADOS (2)'!F1864</f>
        <v>0</v>
      </c>
      <c r="H1878">
        <f>'BANCO DE DADOS (2)'!T1864</f>
        <v>0</v>
      </c>
      <c r="I1878">
        <f>'BANCO DE DADOS (2)'!U1864</f>
        <v>0</v>
      </c>
      <c r="J1878">
        <f>'BANCO DE DADOS (2)'!X1864</f>
        <v>0</v>
      </c>
    </row>
    <row r="1879" spans="1:10" x14ac:dyDescent="0.25">
      <c r="A1879">
        <f>'BANCO DE DADOS (2)'!H1865</f>
        <v>0</v>
      </c>
      <c r="B1879">
        <f>'BANCO DE DADOS (2)'!L1865</f>
        <v>0</v>
      </c>
      <c r="C1879">
        <f>'BANCO DE DADOS (2)'!A1865</f>
        <v>0</v>
      </c>
      <c r="D1879">
        <f>'BANCO DE DADOS (2)'!D1865</f>
        <v>0</v>
      </c>
      <c r="E1879">
        <f>'BANCO DE DADOS (2)'!E1865</f>
        <v>0</v>
      </c>
      <c r="F1879" s="178">
        <f>'BANCO DE DADOS (2)'!G1865</f>
        <v>0</v>
      </c>
      <c r="G1879">
        <f>'BANCO DE DADOS (2)'!F1865</f>
        <v>0</v>
      </c>
      <c r="H1879">
        <f>'BANCO DE DADOS (2)'!T1865</f>
        <v>0</v>
      </c>
      <c r="I1879">
        <f>'BANCO DE DADOS (2)'!U1865</f>
        <v>0</v>
      </c>
      <c r="J1879">
        <f>'BANCO DE DADOS (2)'!X1865</f>
        <v>0</v>
      </c>
    </row>
    <row r="1880" spans="1:10" x14ac:dyDescent="0.25">
      <c r="A1880">
        <f>'BANCO DE DADOS (2)'!H1866</f>
        <v>0</v>
      </c>
      <c r="B1880">
        <f>'BANCO DE DADOS (2)'!L1866</f>
        <v>0</v>
      </c>
      <c r="C1880">
        <f>'BANCO DE DADOS (2)'!A1866</f>
        <v>0</v>
      </c>
      <c r="D1880">
        <f>'BANCO DE DADOS (2)'!D1866</f>
        <v>0</v>
      </c>
      <c r="E1880">
        <f>'BANCO DE DADOS (2)'!E1866</f>
        <v>0</v>
      </c>
      <c r="F1880" s="178">
        <f>'BANCO DE DADOS (2)'!G1866</f>
        <v>0</v>
      </c>
      <c r="G1880">
        <f>'BANCO DE DADOS (2)'!F1866</f>
        <v>0</v>
      </c>
      <c r="H1880">
        <f>'BANCO DE DADOS (2)'!T1866</f>
        <v>0</v>
      </c>
      <c r="I1880">
        <f>'BANCO DE DADOS (2)'!U1866</f>
        <v>0</v>
      </c>
      <c r="J1880">
        <f>'BANCO DE DADOS (2)'!X1866</f>
        <v>0</v>
      </c>
    </row>
    <row r="1881" spans="1:10" x14ac:dyDescent="0.25">
      <c r="A1881">
        <f>'BANCO DE DADOS (2)'!H1867</f>
        <v>0</v>
      </c>
      <c r="B1881">
        <f>'BANCO DE DADOS (2)'!L1867</f>
        <v>0</v>
      </c>
      <c r="C1881">
        <f>'BANCO DE DADOS (2)'!A1867</f>
        <v>0</v>
      </c>
      <c r="D1881">
        <f>'BANCO DE DADOS (2)'!D1867</f>
        <v>0</v>
      </c>
      <c r="E1881">
        <f>'BANCO DE DADOS (2)'!E1867</f>
        <v>0</v>
      </c>
      <c r="F1881" s="178">
        <f>'BANCO DE DADOS (2)'!G1867</f>
        <v>0</v>
      </c>
      <c r="G1881">
        <f>'BANCO DE DADOS (2)'!F1867</f>
        <v>0</v>
      </c>
      <c r="H1881">
        <f>'BANCO DE DADOS (2)'!T1867</f>
        <v>0</v>
      </c>
      <c r="I1881">
        <f>'BANCO DE DADOS (2)'!U1867</f>
        <v>0</v>
      </c>
      <c r="J1881">
        <f>'BANCO DE DADOS (2)'!X1867</f>
        <v>0</v>
      </c>
    </row>
    <row r="1882" spans="1:10" x14ac:dyDescent="0.25">
      <c r="A1882">
        <f>'BANCO DE DADOS (2)'!H1868</f>
        <v>0</v>
      </c>
      <c r="B1882">
        <f>'BANCO DE DADOS (2)'!L1868</f>
        <v>0</v>
      </c>
      <c r="C1882">
        <f>'BANCO DE DADOS (2)'!A1868</f>
        <v>0</v>
      </c>
      <c r="D1882">
        <f>'BANCO DE DADOS (2)'!D1868</f>
        <v>0</v>
      </c>
      <c r="E1882">
        <f>'BANCO DE DADOS (2)'!E1868</f>
        <v>0</v>
      </c>
      <c r="F1882" s="178">
        <f>'BANCO DE DADOS (2)'!G1868</f>
        <v>0</v>
      </c>
      <c r="G1882">
        <f>'BANCO DE DADOS (2)'!F1868</f>
        <v>0</v>
      </c>
      <c r="H1882">
        <f>'BANCO DE DADOS (2)'!T1868</f>
        <v>0</v>
      </c>
      <c r="I1882">
        <f>'BANCO DE DADOS (2)'!U1868</f>
        <v>0</v>
      </c>
      <c r="J1882">
        <f>'BANCO DE DADOS (2)'!X1868</f>
        <v>0</v>
      </c>
    </row>
    <row r="1883" spans="1:10" x14ac:dyDescent="0.25">
      <c r="A1883">
        <f>'BANCO DE DADOS (2)'!H1869</f>
        <v>0</v>
      </c>
      <c r="B1883">
        <f>'BANCO DE DADOS (2)'!L1869</f>
        <v>0</v>
      </c>
      <c r="C1883">
        <f>'BANCO DE DADOS (2)'!A1869</f>
        <v>0</v>
      </c>
      <c r="D1883">
        <f>'BANCO DE DADOS (2)'!D1869</f>
        <v>0</v>
      </c>
      <c r="E1883">
        <f>'BANCO DE DADOS (2)'!E1869</f>
        <v>0</v>
      </c>
      <c r="F1883" s="178">
        <f>'BANCO DE DADOS (2)'!G1869</f>
        <v>0</v>
      </c>
      <c r="G1883">
        <f>'BANCO DE DADOS (2)'!F1869</f>
        <v>0</v>
      </c>
      <c r="H1883">
        <f>'BANCO DE DADOS (2)'!T1869</f>
        <v>0</v>
      </c>
      <c r="I1883">
        <f>'BANCO DE DADOS (2)'!U1869</f>
        <v>0</v>
      </c>
      <c r="J1883">
        <f>'BANCO DE DADOS (2)'!X1869</f>
        <v>0</v>
      </c>
    </row>
    <row r="1884" spans="1:10" x14ac:dyDescent="0.25">
      <c r="A1884">
        <f>'BANCO DE DADOS (2)'!H1870</f>
        <v>0</v>
      </c>
      <c r="B1884">
        <f>'BANCO DE DADOS (2)'!L1870</f>
        <v>0</v>
      </c>
      <c r="C1884">
        <f>'BANCO DE DADOS (2)'!A1870</f>
        <v>0</v>
      </c>
      <c r="D1884">
        <f>'BANCO DE DADOS (2)'!D1870</f>
        <v>0</v>
      </c>
      <c r="E1884">
        <f>'BANCO DE DADOS (2)'!E1870</f>
        <v>0</v>
      </c>
      <c r="F1884" s="178">
        <f>'BANCO DE DADOS (2)'!G1870</f>
        <v>0</v>
      </c>
      <c r="G1884">
        <f>'BANCO DE DADOS (2)'!F1870</f>
        <v>0</v>
      </c>
      <c r="H1884">
        <f>'BANCO DE DADOS (2)'!T1870</f>
        <v>0</v>
      </c>
      <c r="I1884">
        <f>'BANCO DE DADOS (2)'!U1870</f>
        <v>0</v>
      </c>
      <c r="J1884">
        <f>'BANCO DE DADOS (2)'!X1870</f>
        <v>0</v>
      </c>
    </row>
    <row r="1885" spans="1:10" x14ac:dyDescent="0.25">
      <c r="A1885">
        <f>'BANCO DE DADOS (2)'!H1871</f>
        <v>0</v>
      </c>
      <c r="B1885">
        <f>'BANCO DE DADOS (2)'!L1871</f>
        <v>0</v>
      </c>
      <c r="C1885">
        <f>'BANCO DE DADOS (2)'!A1871</f>
        <v>0</v>
      </c>
      <c r="D1885">
        <f>'BANCO DE DADOS (2)'!D1871</f>
        <v>0</v>
      </c>
      <c r="E1885">
        <f>'BANCO DE DADOS (2)'!E1871</f>
        <v>0</v>
      </c>
      <c r="F1885" s="178">
        <f>'BANCO DE DADOS (2)'!G1871</f>
        <v>0</v>
      </c>
      <c r="G1885">
        <f>'BANCO DE DADOS (2)'!F1871</f>
        <v>0</v>
      </c>
      <c r="H1885">
        <f>'BANCO DE DADOS (2)'!T1871</f>
        <v>0</v>
      </c>
      <c r="I1885">
        <f>'BANCO DE DADOS (2)'!U1871</f>
        <v>0</v>
      </c>
      <c r="J1885">
        <f>'BANCO DE DADOS (2)'!X1871</f>
        <v>0</v>
      </c>
    </row>
    <row r="1886" spans="1:10" x14ac:dyDescent="0.25">
      <c r="A1886">
        <f>'BANCO DE DADOS (2)'!H1872</f>
        <v>0</v>
      </c>
      <c r="B1886">
        <f>'BANCO DE DADOS (2)'!L1872</f>
        <v>0</v>
      </c>
      <c r="C1886">
        <f>'BANCO DE DADOS (2)'!A1872</f>
        <v>0</v>
      </c>
      <c r="D1886">
        <f>'BANCO DE DADOS (2)'!D1872</f>
        <v>0</v>
      </c>
      <c r="E1886">
        <f>'BANCO DE DADOS (2)'!E1872</f>
        <v>0</v>
      </c>
      <c r="F1886" s="178">
        <f>'BANCO DE DADOS (2)'!G1872</f>
        <v>0</v>
      </c>
      <c r="G1886">
        <f>'BANCO DE DADOS (2)'!F1872</f>
        <v>0</v>
      </c>
      <c r="H1886">
        <f>'BANCO DE DADOS (2)'!T1872</f>
        <v>0</v>
      </c>
      <c r="I1886">
        <f>'BANCO DE DADOS (2)'!U1872</f>
        <v>0</v>
      </c>
      <c r="J1886">
        <f>'BANCO DE DADOS (2)'!X1872</f>
        <v>0</v>
      </c>
    </row>
    <row r="1887" spans="1:10" x14ac:dyDescent="0.25">
      <c r="A1887">
        <f>'BANCO DE DADOS (2)'!H1873</f>
        <v>0</v>
      </c>
      <c r="B1887">
        <f>'BANCO DE DADOS (2)'!L1873</f>
        <v>0</v>
      </c>
      <c r="C1887">
        <f>'BANCO DE DADOS (2)'!A1873</f>
        <v>0</v>
      </c>
      <c r="D1887">
        <f>'BANCO DE DADOS (2)'!D1873</f>
        <v>0</v>
      </c>
      <c r="E1887">
        <f>'BANCO DE DADOS (2)'!E1873</f>
        <v>0</v>
      </c>
      <c r="F1887" s="178">
        <f>'BANCO DE DADOS (2)'!G1873</f>
        <v>0</v>
      </c>
      <c r="G1887">
        <f>'BANCO DE DADOS (2)'!F1873</f>
        <v>0</v>
      </c>
      <c r="H1887">
        <f>'BANCO DE DADOS (2)'!T1873</f>
        <v>0</v>
      </c>
      <c r="I1887">
        <f>'BANCO DE DADOS (2)'!U1873</f>
        <v>0</v>
      </c>
      <c r="J1887">
        <f>'BANCO DE DADOS (2)'!X1873</f>
        <v>0</v>
      </c>
    </row>
    <row r="1888" spans="1:10" x14ac:dyDescent="0.25">
      <c r="A1888">
        <f>'BANCO DE DADOS (2)'!H1874</f>
        <v>0</v>
      </c>
      <c r="B1888">
        <f>'BANCO DE DADOS (2)'!L1874</f>
        <v>0</v>
      </c>
      <c r="C1888">
        <f>'BANCO DE DADOS (2)'!A1874</f>
        <v>0</v>
      </c>
      <c r="D1888">
        <f>'BANCO DE DADOS (2)'!D1874</f>
        <v>0</v>
      </c>
      <c r="E1888">
        <f>'BANCO DE DADOS (2)'!E1874</f>
        <v>0</v>
      </c>
      <c r="F1888" s="178">
        <f>'BANCO DE DADOS (2)'!G1874</f>
        <v>0</v>
      </c>
      <c r="G1888">
        <f>'BANCO DE DADOS (2)'!F1874</f>
        <v>0</v>
      </c>
      <c r="H1888">
        <f>'BANCO DE DADOS (2)'!T1874</f>
        <v>0</v>
      </c>
      <c r="I1888">
        <f>'BANCO DE DADOS (2)'!U1874</f>
        <v>0</v>
      </c>
      <c r="J1888">
        <f>'BANCO DE DADOS (2)'!X1874</f>
        <v>0</v>
      </c>
    </row>
    <row r="1889" spans="1:10" x14ac:dyDescent="0.25">
      <c r="A1889">
        <f>'BANCO DE DADOS (2)'!H1875</f>
        <v>0</v>
      </c>
      <c r="B1889">
        <f>'BANCO DE DADOS (2)'!L1875</f>
        <v>0</v>
      </c>
      <c r="C1889">
        <f>'BANCO DE DADOS (2)'!A1875</f>
        <v>0</v>
      </c>
      <c r="D1889">
        <f>'BANCO DE DADOS (2)'!D1875</f>
        <v>0</v>
      </c>
      <c r="E1889">
        <f>'BANCO DE DADOS (2)'!E1875</f>
        <v>0</v>
      </c>
      <c r="F1889" s="178">
        <f>'BANCO DE DADOS (2)'!G1875</f>
        <v>0</v>
      </c>
      <c r="G1889">
        <f>'BANCO DE DADOS (2)'!F1875</f>
        <v>0</v>
      </c>
      <c r="H1889">
        <f>'BANCO DE DADOS (2)'!T1875</f>
        <v>0</v>
      </c>
      <c r="I1889">
        <f>'BANCO DE DADOS (2)'!U1875</f>
        <v>0</v>
      </c>
      <c r="J1889">
        <f>'BANCO DE DADOS (2)'!X1875</f>
        <v>0</v>
      </c>
    </row>
    <row r="1890" spans="1:10" x14ac:dyDescent="0.25">
      <c r="A1890">
        <f>'BANCO DE DADOS (2)'!H1876</f>
        <v>0</v>
      </c>
      <c r="B1890">
        <f>'BANCO DE DADOS (2)'!L1876</f>
        <v>0</v>
      </c>
      <c r="C1890">
        <f>'BANCO DE DADOS (2)'!A1876</f>
        <v>0</v>
      </c>
      <c r="D1890">
        <f>'BANCO DE DADOS (2)'!D1876</f>
        <v>0</v>
      </c>
      <c r="E1890">
        <f>'BANCO DE DADOS (2)'!E1876</f>
        <v>0</v>
      </c>
      <c r="F1890" s="178">
        <f>'BANCO DE DADOS (2)'!G1876</f>
        <v>0</v>
      </c>
      <c r="G1890">
        <f>'BANCO DE DADOS (2)'!F1876</f>
        <v>0</v>
      </c>
      <c r="H1890">
        <f>'BANCO DE DADOS (2)'!T1876</f>
        <v>0</v>
      </c>
      <c r="I1890">
        <f>'BANCO DE DADOS (2)'!U1876</f>
        <v>0</v>
      </c>
      <c r="J1890">
        <f>'BANCO DE DADOS (2)'!X1876</f>
        <v>0</v>
      </c>
    </row>
    <row r="1891" spans="1:10" x14ac:dyDescent="0.25">
      <c r="A1891">
        <f>'BANCO DE DADOS (2)'!H1877</f>
        <v>0</v>
      </c>
      <c r="B1891">
        <f>'BANCO DE DADOS (2)'!L1877</f>
        <v>0</v>
      </c>
      <c r="C1891">
        <f>'BANCO DE DADOS (2)'!A1877</f>
        <v>0</v>
      </c>
      <c r="D1891">
        <f>'BANCO DE DADOS (2)'!D1877</f>
        <v>0</v>
      </c>
      <c r="E1891">
        <f>'BANCO DE DADOS (2)'!E1877</f>
        <v>0</v>
      </c>
      <c r="F1891" s="178">
        <f>'BANCO DE DADOS (2)'!G1877</f>
        <v>0</v>
      </c>
      <c r="G1891">
        <f>'BANCO DE DADOS (2)'!F1877</f>
        <v>0</v>
      </c>
      <c r="H1891">
        <f>'BANCO DE DADOS (2)'!T1877</f>
        <v>0</v>
      </c>
      <c r="I1891">
        <f>'BANCO DE DADOS (2)'!U1877</f>
        <v>0</v>
      </c>
      <c r="J1891">
        <f>'BANCO DE DADOS (2)'!X1877</f>
        <v>0</v>
      </c>
    </row>
    <row r="1892" spans="1:10" x14ac:dyDescent="0.25">
      <c r="A1892">
        <f>'BANCO DE DADOS (2)'!H1878</f>
        <v>0</v>
      </c>
      <c r="B1892">
        <f>'BANCO DE DADOS (2)'!L1878</f>
        <v>0</v>
      </c>
      <c r="C1892">
        <f>'BANCO DE DADOS (2)'!A1878</f>
        <v>0</v>
      </c>
      <c r="D1892">
        <f>'BANCO DE DADOS (2)'!D1878</f>
        <v>0</v>
      </c>
      <c r="E1892">
        <f>'BANCO DE DADOS (2)'!E1878</f>
        <v>0</v>
      </c>
      <c r="F1892" s="178">
        <f>'BANCO DE DADOS (2)'!G1878</f>
        <v>0</v>
      </c>
      <c r="G1892">
        <f>'BANCO DE DADOS (2)'!F1878</f>
        <v>0</v>
      </c>
      <c r="H1892">
        <f>'BANCO DE DADOS (2)'!T1878</f>
        <v>0</v>
      </c>
      <c r="I1892">
        <f>'BANCO DE DADOS (2)'!U1878</f>
        <v>0</v>
      </c>
      <c r="J1892">
        <f>'BANCO DE DADOS (2)'!X1878</f>
        <v>0</v>
      </c>
    </row>
    <row r="1893" spans="1:10" x14ac:dyDescent="0.25">
      <c r="A1893">
        <f>'BANCO DE DADOS (2)'!H1879</f>
        <v>0</v>
      </c>
      <c r="B1893">
        <f>'BANCO DE DADOS (2)'!L1879</f>
        <v>0</v>
      </c>
      <c r="C1893">
        <f>'BANCO DE DADOS (2)'!A1879</f>
        <v>0</v>
      </c>
      <c r="D1893">
        <f>'BANCO DE DADOS (2)'!D1879</f>
        <v>0</v>
      </c>
      <c r="E1893">
        <f>'BANCO DE DADOS (2)'!E1879</f>
        <v>0</v>
      </c>
      <c r="F1893" s="178">
        <f>'BANCO DE DADOS (2)'!G1879</f>
        <v>0</v>
      </c>
      <c r="G1893">
        <f>'BANCO DE DADOS (2)'!F1879</f>
        <v>0</v>
      </c>
      <c r="H1893">
        <f>'BANCO DE DADOS (2)'!T1879</f>
        <v>0</v>
      </c>
      <c r="I1893">
        <f>'BANCO DE DADOS (2)'!U1879</f>
        <v>0</v>
      </c>
      <c r="J1893">
        <f>'BANCO DE DADOS (2)'!X1879</f>
        <v>0</v>
      </c>
    </row>
    <row r="1894" spans="1:10" x14ac:dyDescent="0.25">
      <c r="A1894">
        <f>'BANCO DE DADOS (2)'!H1880</f>
        <v>0</v>
      </c>
      <c r="B1894">
        <f>'BANCO DE DADOS (2)'!L1880</f>
        <v>0</v>
      </c>
      <c r="C1894">
        <f>'BANCO DE DADOS (2)'!A1880</f>
        <v>0</v>
      </c>
      <c r="D1894">
        <f>'BANCO DE DADOS (2)'!D1880</f>
        <v>0</v>
      </c>
      <c r="E1894">
        <f>'BANCO DE DADOS (2)'!E1880</f>
        <v>0</v>
      </c>
      <c r="F1894" s="178">
        <f>'BANCO DE DADOS (2)'!G1880</f>
        <v>0</v>
      </c>
      <c r="G1894">
        <f>'BANCO DE DADOS (2)'!F1880</f>
        <v>0</v>
      </c>
      <c r="H1894">
        <f>'BANCO DE DADOS (2)'!T1880</f>
        <v>0</v>
      </c>
      <c r="I1894">
        <f>'BANCO DE DADOS (2)'!U1880</f>
        <v>0</v>
      </c>
      <c r="J1894">
        <f>'BANCO DE DADOS (2)'!X1880</f>
        <v>0</v>
      </c>
    </row>
    <row r="1895" spans="1:10" x14ac:dyDescent="0.25">
      <c r="A1895">
        <f>'BANCO DE DADOS (2)'!H1881</f>
        <v>0</v>
      </c>
      <c r="B1895">
        <f>'BANCO DE DADOS (2)'!L1881</f>
        <v>0</v>
      </c>
      <c r="C1895">
        <f>'BANCO DE DADOS (2)'!A1881</f>
        <v>0</v>
      </c>
      <c r="D1895">
        <f>'BANCO DE DADOS (2)'!D1881</f>
        <v>0</v>
      </c>
      <c r="E1895">
        <f>'BANCO DE DADOS (2)'!E1881</f>
        <v>0</v>
      </c>
      <c r="F1895" s="178">
        <f>'BANCO DE DADOS (2)'!G1881</f>
        <v>0</v>
      </c>
      <c r="G1895">
        <f>'BANCO DE DADOS (2)'!F1881</f>
        <v>0</v>
      </c>
      <c r="H1895">
        <f>'BANCO DE DADOS (2)'!T1881</f>
        <v>0</v>
      </c>
      <c r="I1895">
        <f>'BANCO DE DADOS (2)'!U1881</f>
        <v>0</v>
      </c>
      <c r="J1895">
        <f>'BANCO DE DADOS (2)'!X1881</f>
        <v>0</v>
      </c>
    </row>
    <row r="1896" spans="1:10" x14ac:dyDescent="0.25">
      <c r="A1896">
        <f>'BANCO DE DADOS (2)'!H1882</f>
        <v>0</v>
      </c>
      <c r="B1896">
        <f>'BANCO DE DADOS (2)'!L1882</f>
        <v>0</v>
      </c>
      <c r="C1896">
        <f>'BANCO DE DADOS (2)'!A1882</f>
        <v>0</v>
      </c>
      <c r="D1896">
        <f>'BANCO DE DADOS (2)'!D1882</f>
        <v>0</v>
      </c>
      <c r="E1896">
        <f>'BANCO DE DADOS (2)'!E1882</f>
        <v>0</v>
      </c>
      <c r="F1896" s="178">
        <f>'BANCO DE DADOS (2)'!G1882</f>
        <v>0</v>
      </c>
      <c r="G1896">
        <f>'BANCO DE DADOS (2)'!F1882</f>
        <v>0</v>
      </c>
      <c r="H1896">
        <f>'BANCO DE DADOS (2)'!T1882</f>
        <v>0</v>
      </c>
      <c r="I1896">
        <f>'BANCO DE DADOS (2)'!U1882</f>
        <v>0</v>
      </c>
      <c r="J1896">
        <f>'BANCO DE DADOS (2)'!X1882</f>
        <v>0</v>
      </c>
    </row>
    <row r="1897" spans="1:10" x14ac:dyDescent="0.25">
      <c r="A1897">
        <f>'BANCO DE DADOS (2)'!H1883</f>
        <v>0</v>
      </c>
      <c r="B1897">
        <f>'BANCO DE DADOS (2)'!L1883</f>
        <v>0</v>
      </c>
      <c r="C1897">
        <f>'BANCO DE DADOS (2)'!A1883</f>
        <v>0</v>
      </c>
      <c r="D1897">
        <f>'BANCO DE DADOS (2)'!D1883</f>
        <v>0</v>
      </c>
      <c r="E1897">
        <f>'BANCO DE DADOS (2)'!E1883</f>
        <v>0</v>
      </c>
      <c r="F1897" s="178">
        <f>'BANCO DE DADOS (2)'!G1883</f>
        <v>0</v>
      </c>
      <c r="G1897">
        <f>'BANCO DE DADOS (2)'!F1883</f>
        <v>0</v>
      </c>
      <c r="H1897">
        <f>'BANCO DE DADOS (2)'!T1883</f>
        <v>0</v>
      </c>
      <c r="I1897">
        <f>'BANCO DE DADOS (2)'!U1883</f>
        <v>0</v>
      </c>
      <c r="J1897">
        <f>'BANCO DE DADOS (2)'!X1883</f>
        <v>0</v>
      </c>
    </row>
    <row r="1898" spans="1:10" x14ac:dyDescent="0.25">
      <c r="A1898">
        <f>'BANCO DE DADOS (2)'!H1884</f>
        <v>0</v>
      </c>
      <c r="B1898">
        <f>'BANCO DE DADOS (2)'!L1884</f>
        <v>0</v>
      </c>
      <c r="C1898">
        <f>'BANCO DE DADOS (2)'!A1884</f>
        <v>0</v>
      </c>
      <c r="D1898">
        <f>'BANCO DE DADOS (2)'!D1884</f>
        <v>0</v>
      </c>
      <c r="E1898">
        <f>'BANCO DE DADOS (2)'!E1884</f>
        <v>0</v>
      </c>
      <c r="F1898" s="178">
        <f>'BANCO DE DADOS (2)'!G1884</f>
        <v>0</v>
      </c>
      <c r="G1898">
        <f>'BANCO DE DADOS (2)'!F1884</f>
        <v>0</v>
      </c>
      <c r="H1898">
        <f>'BANCO DE DADOS (2)'!T1884</f>
        <v>0</v>
      </c>
      <c r="I1898">
        <f>'BANCO DE DADOS (2)'!U1884</f>
        <v>0</v>
      </c>
      <c r="J1898">
        <f>'BANCO DE DADOS (2)'!X1884</f>
        <v>0</v>
      </c>
    </row>
    <row r="1899" spans="1:10" x14ac:dyDescent="0.25">
      <c r="A1899">
        <f>'BANCO DE DADOS (2)'!H1885</f>
        <v>0</v>
      </c>
      <c r="B1899">
        <f>'BANCO DE DADOS (2)'!L1885</f>
        <v>0</v>
      </c>
      <c r="C1899">
        <f>'BANCO DE DADOS (2)'!A1885</f>
        <v>0</v>
      </c>
      <c r="D1899">
        <f>'BANCO DE DADOS (2)'!D1885</f>
        <v>0</v>
      </c>
      <c r="E1899">
        <f>'BANCO DE DADOS (2)'!E1885</f>
        <v>0</v>
      </c>
      <c r="F1899" s="178">
        <f>'BANCO DE DADOS (2)'!G1885</f>
        <v>0</v>
      </c>
      <c r="G1899">
        <f>'BANCO DE DADOS (2)'!F1885</f>
        <v>0</v>
      </c>
      <c r="H1899">
        <f>'BANCO DE DADOS (2)'!T1885</f>
        <v>0</v>
      </c>
      <c r="I1899">
        <f>'BANCO DE DADOS (2)'!U1885</f>
        <v>0</v>
      </c>
      <c r="J1899">
        <f>'BANCO DE DADOS (2)'!X1885</f>
        <v>0</v>
      </c>
    </row>
    <row r="1900" spans="1:10" x14ac:dyDescent="0.25">
      <c r="A1900">
        <f>'BANCO DE DADOS (2)'!H1886</f>
        <v>0</v>
      </c>
      <c r="B1900">
        <f>'BANCO DE DADOS (2)'!L1886</f>
        <v>0</v>
      </c>
      <c r="C1900">
        <f>'BANCO DE DADOS (2)'!A1886</f>
        <v>0</v>
      </c>
      <c r="D1900">
        <f>'BANCO DE DADOS (2)'!D1886</f>
        <v>0</v>
      </c>
      <c r="E1900">
        <f>'BANCO DE DADOS (2)'!E1886</f>
        <v>0</v>
      </c>
      <c r="F1900" s="178">
        <f>'BANCO DE DADOS (2)'!G1886</f>
        <v>0</v>
      </c>
      <c r="G1900">
        <f>'BANCO DE DADOS (2)'!F1886</f>
        <v>0</v>
      </c>
      <c r="H1900">
        <f>'BANCO DE DADOS (2)'!T1886</f>
        <v>0</v>
      </c>
      <c r="I1900">
        <f>'BANCO DE DADOS (2)'!U1886</f>
        <v>0</v>
      </c>
      <c r="J1900">
        <f>'BANCO DE DADOS (2)'!X1886</f>
        <v>0</v>
      </c>
    </row>
    <row r="1901" spans="1:10" x14ac:dyDescent="0.25">
      <c r="A1901">
        <f>'BANCO DE DADOS (2)'!H1887</f>
        <v>0</v>
      </c>
      <c r="B1901">
        <f>'BANCO DE DADOS (2)'!L1887</f>
        <v>0</v>
      </c>
      <c r="C1901">
        <f>'BANCO DE DADOS (2)'!A1887</f>
        <v>0</v>
      </c>
      <c r="D1901">
        <f>'BANCO DE DADOS (2)'!D1887</f>
        <v>0</v>
      </c>
      <c r="E1901">
        <f>'BANCO DE DADOS (2)'!E1887</f>
        <v>0</v>
      </c>
      <c r="F1901" s="178">
        <f>'BANCO DE DADOS (2)'!G1887</f>
        <v>0</v>
      </c>
      <c r="G1901">
        <f>'BANCO DE DADOS (2)'!F1887</f>
        <v>0</v>
      </c>
      <c r="H1901">
        <f>'BANCO DE DADOS (2)'!T1887</f>
        <v>0</v>
      </c>
      <c r="I1901">
        <f>'BANCO DE DADOS (2)'!U1887</f>
        <v>0</v>
      </c>
      <c r="J1901">
        <f>'BANCO DE DADOS (2)'!X1887</f>
        <v>0</v>
      </c>
    </row>
    <row r="1902" spans="1:10" x14ac:dyDescent="0.25">
      <c r="A1902">
        <f>'BANCO DE DADOS (2)'!H1888</f>
        <v>0</v>
      </c>
      <c r="B1902">
        <f>'BANCO DE DADOS (2)'!L1888</f>
        <v>0</v>
      </c>
      <c r="C1902">
        <f>'BANCO DE DADOS (2)'!A1888</f>
        <v>0</v>
      </c>
      <c r="D1902">
        <f>'BANCO DE DADOS (2)'!D1888</f>
        <v>0</v>
      </c>
      <c r="E1902">
        <f>'BANCO DE DADOS (2)'!E1888</f>
        <v>0</v>
      </c>
      <c r="F1902" s="178">
        <f>'BANCO DE DADOS (2)'!G1888</f>
        <v>0</v>
      </c>
      <c r="G1902">
        <f>'BANCO DE DADOS (2)'!F1888</f>
        <v>0</v>
      </c>
      <c r="H1902">
        <f>'BANCO DE DADOS (2)'!T1888</f>
        <v>0</v>
      </c>
      <c r="I1902">
        <f>'BANCO DE DADOS (2)'!U1888</f>
        <v>0</v>
      </c>
      <c r="J1902">
        <f>'BANCO DE DADOS (2)'!X1888</f>
        <v>0</v>
      </c>
    </row>
    <row r="1903" spans="1:10" x14ac:dyDescent="0.25">
      <c r="A1903">
        <f>'BANCO DE DADOS (2)'!H1889</f>
        <v>0</v>
      </c>
      <c r="B1903">
        <f>'BANCO DE DADOS (2)'!L1889</f>
        <v>0</v>
      </c>
      <c r="C1903">
        <f>'BANCO DE DADOS (2)'!A1889</f>
        <v>0</v>
      </c>
      <c r="D1903">
        <f>'BANCO DE DADOS (2)'!D1889</f>
        <v>0</v>
      </c>
      <c r="E1903">
        <f>'BANCO DE DADOS (2)'!E1889</f>
        <v>0</v>
      </c>
      <c r="F1903" s="178">
        <f>'BANCO DE DADOS (2)'!G1889</f>
        <v>0</v>
      </c>
      <c r="G1903">
        <f>'BANCO DE DADOS (2)'!F1889</f>
        <v>0</v>
      </c>
      <c r="H1903">
        <f>'BANCO DE DADOS (2)'!T1889</f>
        <v>0</v>
      </c>
      <c r="I1903">
        <f>'BANCO DE DADOS (2)'!U1889</f>
        <v>0</v>
      </c>
      <c r="J1903">
        <f>'BANCO DE DADOS (2)'!X1889</f>
        <v>0</v>
      </c>
    </row>
    <row r="1904" spans="1:10" x14ac:dyDescent="0.25">
      <c r="A1904">
        <f>'BANCO DE DADOS (2)'!H1890</f>
        <v>0</v>
      </c>
      <c r="B1904">
        <f>'BANCO DE DADOS (2)'!L1890</f>
        <v>0</v>
      </c>
      <c r="C1904">
        <f>'BANCO DE DADOS (2)'!A1890</f>
        <v>0</v>
      </c>
      <c r="D1904">
        <f>'BANCO DE DADOS (2)'!D1890</f>
        <v>0</v>
      </c>
      <c r="E1904">
        <f>'BANCO DE DADOS (2)'!E1890</f>
        <v>0</v>
      </c>
      <c r="F1904" s="178">
        <f>'BANCO DE DADOS (2)'!G1890</f>
        <v>0</v>
      </c>
      <c r="G1904">
        <f>'BANCO DE DADOS (2)'!F1890</f>
        <v>0</v>
      </c>
      <c r="H1904">
        <f>'BANCO DE DADOS (2)'!T1890</f>
        <v>0</v>
      </c>
      <c r="I1904">
        <f>'BANCO DE DADOS (2)'!U1890</f>
        <v>0</v>
      </c>
      <c r="J1904">
        <f>'BANCO DE DADOS (2)'!X1890</f>
        <v>0</v>
      </c>
    </row>
    <row r="1905" spans="1:10" x14ac:dyDescent="0.25">
      <c r="A1905">
        <f>'BANCO DE DADOS (2)'!H1891</f>
        <v>0</v>
      </c>
      <c r="B1905">
        <f>'BANCO DE DADOS (2)'!L1891</f>
        <v>0</v>
      </c>
      <c r="C1905">
        <f>'BANCO DE DADOS (2)'!A1891</f>
        <v>0</v>
      </c>
      <c r="D1905">
        <f>'BANCO DE DADOS (2)'!D1891</f>
        <v>0</v>
      </c>
      <c r="E1905">
        <f>'BANCO DE DADOS (2)'!E1891</f>
        <v>0</v>
      </c>
      <c r="F1905" s="178">
        <f>'BANCO DE DADOS (2)'!G1891</f>
        <v>0</v>
      </c>
      <c r="G1905">
        <f>'BANCO DE DADOS (2)'!F1891</f>
        <v>0</v>
      </c>
      <c r="H1905">
        <f>'BANCO DE DADOS (2)'!T1891</f>
        <v>0</v>
      </c>
      <c r="I1905">
        <f>'BANCO DE DADOS (2)'!U1891</f>
        <v>0</v>
      </c>
      <c r="J1905">
        <f>'BANCO DE DADOS (2)'!X1891</f>
        <v>0</v>
      </c>
    </row>
    <row r="1906" spans="1:10" x14ac:dyDescent="0.25">
      <c r="A1906">
        <f>'BANCO DE DADOS (2)'!H1892</f>
        <v>0</v>
      </c>
      <c r="B1906">
        <f>'BANCO DE DADOS (2)'!L1892</f>
        <v>0</v>
      </c>
      <c r="C1906">
        <f>'BANCO DE DADOS (2)'!A1892</f>
        <v>0</v>
      </c>
      <c r="D1906">
        <f>'BANCO DE DADOS (2)'!D1892</f>
        <v>0</v>
      </c>
      <c r="E1906">
        <f>'BANCO DE DADOS (2)'!E1892</f>
        <v>0</v>
      </c>
      <c r="F1906" s="178">
        <f>'BANCO DE DADOS (2)'!G1892</f>
        <v>0</v>
      </c>
      <c r="G1906">
        <f>'BANCO DE DADOS (2)'!F1892</f>
        <v>0</v>
      </c>
      <c r="H1906">
        <f>'BANCO DE DADOS (2)'!T1892</f>
        <v>0</v>
      </c>
      <c r="I1906">
        <f>'BANCO DE DADOS (2)'!U1892</f>
        <v>0</v>
      </c>
      <c r="J1906">
        <f>'BANCO DE DADOS (2)'!X1892</f>
        <v>0</v>
      </c>
    </row>
    <row r="1907" spans="1:10" x14ac:dyDescent="0.25">
      <c r="A1907">
        <f>'BANCO DE DADOS (2)'!H1893</f>
        <v>0</v>
      </c>
      <c r="B1907">
        <f>'BANCO DE DADOS (2)'!L1893</f>
        <v>0</v>
      </c>
      <c r="C1907">
        <f>'BANCO DE DADOS (2)'!A1893</f>
        <v>0</v>
      </c>
      <c r="D1907">
        <f>'BANCO DE DADOS (2)'!D1893</f>
        <v>0</v>
      </c>
      <c r="E1907">
        <f>'BANCO DE DADOS (2)'!E1893</f>
        <v>0</v>
      </c>
      <c r="F1907" s="178">
        <f>'BANCO DE DADOS (2)'!G1893</f>
        <v>0</v>
      </c>
      <c r="G1907">
        <f>'BANCO DE DADOS (2)'!F1893</f>
        <v>0</v>
      </c>
      <c r="H1907">
        <f>'BANCO DE DADOS (2)'!T1893</f>
        <v>0</v>
      </c>
      <c r="I1907">
        <f>'BANCO DE DADOS (2)'!U1893</f>
        <v>0</v>
      </c>
      <c r="J1907">
        <f>'BANCO DE DADOS (2)'!X1893</f>
        <v>0</v>
      </c>
    </row>
    <row r="1908" spans="1:10" x14ac:dyDescent="0.25">
      <c r="A1908">
        <f>'BANCO DE DADOS (2)'!H1894</f>
        <v>0</v>
      </c>
      <c r="B1908">
        <f>'BANCO DE DADOS (2)'!L1894</f>
        <v>0</v>
      </c>
      <c r="C1908">
        <f>'BANCO DE DADOS (2)'!A1894</f>
        <v>0</v>
      </c>
      <c r="D1908">
        <f>'BANCO DE DADOS (2)'!D1894</f>
        <v>0</v>
      </c>
      <c r="E1908">
        <f>'BANCO DE DADOS (2)'!E1894</f>
        <v>0</v>
      </c>
      <c r="F1908" s="178">
        <f>'BANCO DE DADOS (2)'!G1894</f>
        <v>0</v>
      </c>
      <c r="G1908">
        <f>'BANCO DE DADOS (2)'!F1894</f>
        <v>0</v>
      </c>
      <c r="H1908">
        <f>'BANCO DE DADOS (2)'!T1894</f>
        <v>0</v>
      </c>
      <c r="I1908">
        <f>'BANCO DE DADOS (2)'!U1894</f>
        <v>0</v>
      </c>
      <c r="J1908">
        <f>'BANCO DE DADOS (2)'!X1894</f>
        <v>0</v>
      </c>
    </row>
    <row r="1909" spans="1:10" x14ac:dyDescent="0.25">
      <c r="A1909">
        <f>'BANCO DE DADOS (2)'!H1895</f>
        <v>0</v>
      </c>
      <c r="B1909">
        <f>'BANCO DE DADOS (2)'!L1895</f>
        <v>0</v>
      </c>
      <c r="C1909">
        <f>'BANCO DE DADOS (2)'!A1895</f>
        <v>0</v>
      </c>
      <c r="D1909">
        <f>'BANCO DE DADOS (2)'!D1895</f>
        <v>0</v>
      </c>
      <c r="E1909">
        <f>'BANCO DE DADOS (2)'!E1895</f>
        <v>0</v>
      </c>
      <c r="F1909" s="178">
        <f>'BANCO DE DADOS (2)'!G1895</f>
        <v>0</v>
      </c>
      <c r="G1909">
        <f>'BANCO DE DADOS (2)'!F1895</f>
        <v>0</v>
      </c>
      <c r="H1909">
        <f>'BANCO DE DADOS (2)'!T1895</f>
        <v>0</v>
      </c>
      <c r="I1909">
        <f>'BANCO DE DADOS (2)'!U1895</f>
        <v>0</v>
      </c>
      <c r="J1909">
        <f>'BANCO DE DADOS (2)'!X1895</f>
        <v>0</v>
      </c>
    </row>
    <row r="1910" spans="1:10" x14ac:dyDescent="0.25">
      <c r="A1910">
        <f>'BANCO DE DADOS (2)'!H1896</f>
        <v>0</v>
      </c>
      <c r="B1910">
        <f>'BANCO DE DADOS (2)'!L1896</f>
        <v>0</v>
      </c>
      <c r="C1910">
        <f>'BANCO DE DADOS (2)'!A1896</f>
        <v>0</v>
      </c>
      <c r="D1910">
        <f>'BANCO DE DADOS (2)'!D1896</f>
        <v>0</v>
      </c>
      <c r="E1910">
        <f>'BANCO DE DADOS (2)'!E1896</f>
        <v>0</v>
      </c>
      <c r="F1910" s="178">
        <f>'BANCO DE DADOS (2)'!G1896</f>
        <v>0</v>
      </c>
      <c r="G1910">
        <f>'BANCO DE DADOS (2)'!F1896</f>
        <v>0</v>
      </c>
      <c r="H1910">
        <f>'BANCO DE DADOS (2)'!T1896</f>
        <v>0</v>
      </c>
      <c r="I1910">
        <f>'BANCO DE DADOS (2)'!U1896</f>
        <v>0</v>
      </c>
      <c r="J1910">
        <f>'BANCO DE DADOS (2)'!X1896</f>
        <v>0</v>
      </c>
    </row>
    <row r="1911" spans="1:10" x14ac:dyDescent="0.25">
      <c r="A1911">
        <f>'BANCO DE DADOS (2)'!H1897</f>
        <v>0</v>
      </c>
      <c r="B1911">
        <f>'BANCO DE DADOS (2)'!L1897</f>
        <v>0</v>
      </c>
      <c r="C1911">
        <f>'BANCO DE DADOS (2)'!A1897</f>
        <v>0</v>
      </c>
      <c r="D1911">
        <f>'BANCO DE DADOS (2)'!D1897</f>
        <v>0</v>
      </c>
      <c r="E1911">
        <f>'BANCO DE DADOS (2)'!E1897</f>
        <v>0</v>
      </c>
      <c r="F1911" s="178">
        <f>'BANCO DE DADOS (2)'!G1897</f>
        <v>0</v>
      </c>
      <c r="G1911">
        <f>'BANCO DE DADOS (2)'!F1897</f>
        <v>0</v>
      </c>
      <c r="H1911">
        <f>'BANCO DE DADOS (2)'!T1897</f>
        <v>0</v>
      </c>
      <c r="I1911">
        <f>'BANCO DE DADOS (2)'!U1897</f>
        <v>0</v>
      </c>
      <c r="J1911">
        <f>'BANCO DE DADOS (2)'!X1897</f>
        <v>0</v>
      </c>
    </row>
    <row r="1912" spans="1:10" x14ac:dyDescent="0.25">
      <c r="A1912">
        <f>'BANCO DE DADOS (2)'!H1898</f>
        <v>0</v>
      </c>
      <c r="B1912">
        <f>'BANCO DE DADOS (2)'!L1898</f>
        <v>0</v>
      </c>
      <c r="C1912">
        <f>'BANCO DE DADOS (2)'!A1898</f>
        <v>0</v>
      </c>
      <c r="D1912">
        <f>'BANCO DE DADOS (2)'!D1898</f>
        <v>0</v>
      </c>
      <c r="E1912">
        <f>'BANCO DE DADOS (2)'!E1898</f>
        <v>0</v>
      </c>
      <c r="F1912" s="178">
        <f>'BANCO DE DADOS (2)'!G1898</f>
        <v>0</v>
      </c>
      <c r="G1912">
        <f>'BANCO DE DADOS (2)'!F1898</f>
        <v>0</v>
      </c>
      <c r="H1912">
        <f>'BANCO DE DADOS (2)'!T1898</f>
        <v>0</v>
      </c>
      <c r="I1912">
        <f>'BANCO DE DADOS (2)'!U1898</f>
        <v>0</v>
      </c>
      <c r="J1912">
        <f>'BANCO DE DADOS (2)'!X1898</f>
        <v>0</v>
      </c>
    </row>
    <row r="1913" spans="1:10" x14ac:dyDescent="0.25">
      <c r="A1913">
        <f>'BANCO DE DADOS (2)'!H1899</f>
        <v>0</v>
      </c>
      <c r="B1913">
        <f>'BANCO DE DADOS (2)'!L1899</f>
        <v>0</v>
      </c>
      <c r="C1913">
        <f>'BANCO DE DADOS (2)'!A1899</f>
        <v>0</v>
      </c>
      <c r="D1913">
        <f>'BANCO DE DADOS (2)'!D1899</f>
        <v>0</v>
      </c>
      <c r="E1913">
        <f>'BANCO DE DADOS (2)'!E1899</f>
        <v>0</v>
      </c>
      <c r="F1913" s="178">
        <f>'BANCO DE DADOS (2)'!G1899</f>
        <v>0</v>
      </c>
      <c r="G1913">
        <f>'BANCO DE DADOS (2)'!F1899</f>
        <v>0</v>
      </c>
      <c r="H1913">
        <f>'BANCO DE DADOS (2)'!T1899</f>
        <v>0</v>
      </c>
      <c r="I1913">
        <f>'BANCO DE DADOS (2)'!U1899</f>
        <v>0</v>
      </c>
      <c r="J1913">
        <f>'BANCO DE DADOS (2)'!X1899</f>
        <v>0</v>
      </c>
    </row>
    <row r="1914" spans="1:10" x14ac:dyDescent="0.25">
      <c r="A1914">
        <f>'BANCO DE DADOS (2)'!H1900</f>
        <v>0</v>
      </c>
      <c r="B1914">
        <f>'BANCO DE DADOS (2)'!L1900</f>
        <v>0</v>
      </c>
      <c r="C1914">
        <f>'BANCO DE DADOS (2)'!A1900</f>
        <v>0</v>
      </c>
      <c r="D1914">
        <f>'BANCO DE DADOS (2)'!D1900</f>
        <v>0</v>
      </c>
      <c r="E1914">
        <f>'BANCO DE DADOS (2)'!E1900</f>
        <v>0</v>
      </c>
      <c r="F1914" s="178">
        <f>'BANCO DE DADOS (2)'!G1900</f>
        <v>0</v>
      </c>
      <c r="G1914">
        <f>'BANCO DE DADOS (2)'!F1900</f>
        <v>0</v>
      </c>
      <c r="H1914">
        <f>'BANCO DE DADOS (2)'!T1900</f>
        <v>0</v>
      </c>
      <c r="I1914">
        <f>'BANCO DE DADOS (2)'!U1900</f>
        <v>0</v>
      </c>
      <c r="J1914">
        <f>'BANCO DE DADOS (2)'!X1900</f>
        <v>0</v>
      </c>
    </row>
    <row r="1915" spans="1:10" x14ac:dyDescent="0.25">
      <c r="A1915">
        <f>'BANCO DE DADOS (2)'!H1901</f>
        <v>0</v>
      </c>
      <c r="B1915">
        <f>'BANCO DE DADOS (2)'!L1901</f>
        <v>0</v>
      </c>
      <c r="C1915">
        <f>'BANCO DE DADOS (2)'!A1901</f>
        <v>0</v>
      </c>
      <c r="D1915">
        <f>'BANCO DE DADOS (2)'!D1901</f>
        <v>0</v>
      </c>
      <c r="E1915">
        <f>'BANCO DE DADOS (2)'!E1901</f>
        <v>0</v>
      </c>
      <c r="F1915" s="178">
        <f>'BANCO DE DADOS (2)'!G1901</f>
        <v>0</v>
      </c>
      <c r="G1915">
        <f>'BANCO DE DADOS (2)'!F1901</f>
        <v>0</v>
      </c>
      <c r="H1915">
        <f>'BANCO DE DADOS (2)'!T1901</f>
        <v>0</v>
      </c>
      <c r="I1915">
        <f>'BANCO DE DADOS (2)'!U1901</f>
        <v>0</v>
      </c>
      <c r="J1915">
        <f>'BANCO DE DADOS (2)'!X1901</f>
        <v>0</v>
      </c>
    </row>
    <row r="1916" spans="1:10" x14ac:dyDescent="0.25">
      <c r="A1916">
        <f>'BANCO DE DADOS (2)'!H1902</f>
        <v>0</v>
      </c>
      <c r="B1916">
        <f>'BANCO DE DADOS (2)'!L1902</f>
        <v>0</v>
      </c>
      <c r="C1916">
        <f>'BANCO DE DADOS (2)'!A1902</f>
        <v>0</v>
      </c>
      <c r="D1916">
        <f>'BANCO DE DADOS (2)'!D1902</f>
        <v>0</v>
      </c>
      <c r="E1916">
        <f>'BANCO DE DADOS (2)'!E1902</f>
        <v>0</v>
      </c>
      <c r="F1916" s="178">
        <f>'BANCO DE DADOS (2)'!G1902</f>
        <v>0</v>
      </c>
      <c r="G1916">
        <f>'BANCO DE DADOS (2)'!F1902</f>
        <v>0</v>
      </c>
      <c r="H1916">
        <f>'BANCO DE DADOS (2)'!T1902</f>
        <v>0</v>
      </c>
      <c r="I1916">
        <f>'BANCO DE DADOS (2)'!U1902</f>
        <v>0</v>
      </c>
      <c r="J1916">
        <f>'BANCO DE DADOS (2)'!X1902</f>
        <v>0</v>
      </c>
    </row>
    <row r="1917" spans="1:10" x14ac:dyDescent="0.25">
      <c r="A1917">
        <f>'BANCO DE DADOS (2)'!H1903</f>
        <v>0</v>
      </c>
      <c r="B1917">
        <f>'BANCO DE DADOS (2)'!L1903</f>
        <v>0</v>
      </c>
      <c r="C1917">
        <f>'BANCO DE DADOS (2)'!A1903</f>
        <v>0</v>
      </c>
      <c r="D1917">
        <f>'BANCO DE DADOS (2)'!D1903</f>
        <v>0</v>
      </c>
      <c r="E1917">
        <f>'BANCO DE DADOS (2)'!E1903</f>
        <v>0</v>
      </c>
      <c r="F1917" s="178">
        <f>'BANCO DE DADOS (2)'!G1903</f>
        <v>0</v>
      </c>
      <c r="G1917">
        <f>'BANCO DE DADOS (2)'!F1903</f>
        <v>0</v>
      </c>
      <c r="H1917">
        <f>'BANCO DE DADOS (2)'!T1903</f>
        <v>0</v>
      </c>
      <c r="I1917">
        <f>'BANCO DE DADOS (2)'!U1903</f>
        <v>0</v>
      </c>
      <c r="J1917">
        <f>'BANCO DE DADOS (2)'!X1903</f>
        <v>0</v>
      </c>
    </row>
    <row r="1918" spans="1:10" x14ac:dyDescent="0.25">
      <c r="A1918">
        <f>'BANCO DE DADOS (2)'!H1904</f>
        <v>0</v>
      </c>
      <c r="B1918">
        <f>'BANCO DE DADOS (2)'!L1904</f>
        <v>0</v>
      </c>
      <c r="C1918">
        <f>'BANCO DE DADOS (2)'!A1904</f>
        <v>0</v>
      </c>
      <c r="D1918">
        <f>'BANCO DE DADOS (2)'!D1904</f>
        <v>0</v>
      </c>
      <c r="E1918">
        <f>'BANCO DE DADOS (2)'!E1904</f>
        <v>0</v>
      </c>
      <c r="F1918" s="178">
        <f>'BANCO DE DADOS (2)'!G1904</f>
        <v>0</v>
      </c>
      <c r="G1918">
        <f>'BANCO DE DADOS (2)'!F1904</f>
        <v>0</v>
      </c>
      <c r="H1918">
        <f>'BANCO DE DADOS (2)'!T1904</f>
        <v>0</v>
      </c>
      <c r="I1918">
        <f>'BANCO DE DADOS (2)'!U1904</f>
        <v>0</v>
      </c>
      <c r="J1918">
        <f>'BANCO DE DADOS (2)'!X1904</f>
        <v>0</v>
      </c>
    </row>
    <row r="1919" spans="1:10" x14ac:dyDescent="0.25">
      <c r="A1919">
        <f>'BANCO DE DADOS (2)'!H1905</f>
        <v>0</v>
      </c>
      <c r="B1919">
        <f>'BANCO DE DADOS (2)'!L1905</f>
        <v>0</v>
      </c>
      <c r="C1919">
        <f>'BANCO DE DADOS (2)'!A1905</f>
        <v>0</v>
      </c>
      <c r="D1919">
        <f>'BANCO DE DADOS (2)'!D1905</f>
        <v>0</v>
      </c>
      <c r="E1919">
        <f>'BANCO DE DADOS (2)'!E1905</f>
        <v>0</v>
      </c>
      <c r="F1919" s="178">
        <f>'BANCO DE DADOS (2)'!G1905</f>
        <v>0</v>
      </c>
      <c r="G1919">
        <f>'BANCO DE DADOS (2)'!F1905</f>
        <v>0</v>
      </c>
      <c r="H1919">
        <f>'BANCO DE DADOS (2)'!T1905</f>
        <v>0</v>
      </c>
      <c r="I1919">
        <f>'BANCO DE DADOS (2)'!U1905</f>
        <v>0</v>
      </c>
      <c r="J1919">
        <f>'BANCO DE DADOS (2)'!X1905</f>
        <v>0</v>
      </c>
    </row>
    <row r="1920" spans="1:10" x14ac:dyDescent="0.25">
      <c r="A1920">
        <f>'BANCO DE DADOS (2)'!H1906</f>
        <v>0</v>
      </c>
      <c r="B1920">
        <f>'BANCO DE DADOS (2)'!L1906</f>
        <v>0</v>
      </c>
      <c r="C1920">
        <f>'BANCO DE DADOS (2)'!A1906</f>
        <v>0</v>
      </c>
      <c r="D1920">
        <f>'BANCO DE DADOS (2)'!D1906</f>
        <v>0</v>
      </c>
      <c r="E1920">
        <f>'BANCO DE DADOS (2)'!E1906</f>
        <v>0</v>
      </c>
      <c r="F1920" s="178">
        <f>'BANCO DE DADOS (2)'!G1906</f>
        <v>0</v>
      </c>
      <c r="G1920">
        <f>'BANCO DE DADOS (2)'!F1906</f>
        <v>0</v>
      </c>
      <c r="H1920">
        <f>'BANCO DE DADOS (2)'!T1906</f>
        <v>0</v>
      </c>
      <c r="I1920">
        <f>'BANCO DE DADOS (2)'!U1906</f>
        <v>0</v>
      </c>
      <c r="J1920">
        <f>'BANCO DE DADOS (2)'!X1906</f>
        <v>0</v>
      </c>
    </row>
    <row r="1921" spans="1:10" x14ac:dyDescent="0.25">
      <c r="A1921">
        <f>'BANCO DE DADOS (2)'!H1907</f>
        <v>0</v>
      </c>
      <c r="B1921">
        <f>'BANCO DE DADOS (2)'!L1907</f>
        <v>0</v>
      </c>
      <c r="C1921">
        <f>'BANCO DE DADOS (2)'!A1907</f>
        <v>0</v>
      </c>
      <c r="D1921">
        <f>'BANCO DE DADOS (2)'!D1907</f>
        <v>0</v>
      </c>
      <c r="E1921">
        <f>'BANCO DE DADOS (2)'!E1907</f>
        <v>0</v>
      </c>
      <c r="F1921" s="178">
        <f>'BANCO DE DADOS (2)'!G1907</f>
        <v>0</v>
      </c>
      <c r="G1921">
        <f>'BANCO DE DADOS (2)'!F1907</f>
        <v>0</v>
      </c>
      <c r="H1921">
        <f>'BANCO DE DADOS (2)'!T1907</f>
        <v>0</v>
      </c>
      <c r="I1921">
        <f>'BANCO DE DADOS (2)'!U1907</f>
        <v>0</v>
      </c>
      <c r="J1921">
        <f>'BANCO DE DADOS (2)'!X1907</f>
        <v>0</v>
      </c>
    </row>
    <row r="1922" spans="1:10" x14ac:dyDescent="0.25">
      <c r="A1922">
        <f>'BANCO DE DADOS (2)'!H1908</f>
        <v>0</v>
      </c>
      <c r="B1922">
        <f>'BANCO DE DADOS (2)'!L1908</f>
        <v>0</v>
      </c>
      <c r="C1922">
        <f>'BANCO DE DADOS (2)'!A1908</f>
        <v>0</v>
      </c>
      <c r="D1922">
        <f>'BANCO DE DADOS (2)'!D1908</f>
        <v>0</v>
      </c>
      <c r="E1922">
        <f>'BANCO DE DADOS (2)'!E1908</f>
        <v>0</v>
      </c>
      <c r="F1922" s="178">
        <f>'BANCO DE DADOS (2)'!G1908</f>
        <v>0</v>
      </c>
      <c r="G1922">
        <f>'BANCO DE DADOS (2)'!F1908</f>
        <v>0</v>
      </c>
      <c r="H1922">
        <f>'BANCO DE DADOS (2)'!T1908</f>
        <v>0</v>
      </c>
      <c r="I1922">
        <f>'BANCO DE DADOS (2)'!U1908</f>
        <v>0</v>
      </c>
      <c r="J1922">
        <f>'BANCO DE DADOS (2)'!X1908</f>
        <v>0</v>
      </c>
    </row>
    <row r="1923" spans="1:10" x14ac:dyDescent="0.25">
      <c r="A1923">
        <f>'BANCO DE DADOS (2)'!H1909</f>
        <v>0</v>
      </c>
      <c r="B1923">
        <f>'BANCO DE DADOS (2)'!L1909</f>
        <v>0</v>
      </c>
      <c r="C1923">
        <f>'BANCO DE DADOS (2)'!A1909</f>
        <v>0</v>
      </c>
      <c r="D1923">
        <f>'BANCO DE DADOS (2)'!D1909</f>
        <v>0</v>
      </c>
      <c r="E1923">
        <f>'BANCO DE DADOS (2)'!E1909</f>
        <v>0</v>
      </c>
      <c r="F1923" s="178">
        <f>'BANCO DE DADOS (2)'!G1909</f>
        <v>0</v>
      </c>
      <c r="G1923">
        <f>'BANCO DE DADOS (2)'!F1909</f>
        <v>0</v>
      </c>
      <c r="H1923">
        <f>'BANCO DE DADOS (2)'!T1909</f>
        <v>0</v>
      </c>
      <c r="I1923">
        <f>'BANCO DE DADOS (2)'!U1909</f>
        <v>0</v>
      </c>
      <c r="J1923">
        <f>'BANCO DE DADOS (2)'!X1909</f>
        <v>0</v>
      </c>
    </row>
    <row r="1924" spans="1:10" x14ac:dyDescent="0.25">
      <c r="A1924">
        <f>'BANCO DE DADOS (2)'!H1910</f>
        <v>0</v>
      </c>
      <c r="B1924">
        <f>'BANCO DE DADOS (2)'!L1910</f>
        <v>0</v>
      </c>
      <c r="C1924">
        <f>'BANCO DE DADOS (2)'!A1910</f>
        <v>0</v>
      </c>
      <c r="D1924">
        <f>'BANCO DE DADOS (2)'!D1910</f>
        <v>0</v>
      </c>
      <c r="E1924">
        <f>'BANCO DE DADOS (2)'!E1910</f>
        <v>0</v>
      </c>
      <c r="F1924" s="178">
        <f>'BANCO DE DADOS (2)'!G1910</f>
        <v>0</v>
      </c>
      <c r="G1924">
        <f>'BANCO DE DADOS (2)'!F1910</f>
        <v>0</v>
      </c>
      <c r="H1924">
        <f>'BANCO DE DADOS (2)'!T1910</f>
        <v>0</v>
      </c>
      <c r="I1924">
        <f>'BANCO DE DADOS (2)'!U1910</f>
        <v>0</v>
      </c>
      <c r="J1924">
        <f>'BANCO DE DADOS (2)'!X1910</f>
        <v>0</v>
      </c>
    </row>
    <row r="1925" spans="1:10" x14ac:dyDescent="0.25">
      <c r="A1925">
        <f>'BANCO DE DADOS (2)'!H1911</f>
        <v>0</v>
      </c>
      <c r="B1925">
        <f>'BANCO DE DADOS (2)'!L1911</f>
        <v>0</v>
      </c>
      <c r="C1925">
        <f>'BANCO DE DADOS (2)'!A1911</f>
        <v>0</v>
      </c>
      <c r="D1925">
        <f>'BANCO DE DADOS (2)'!D1911</f>
        <v>0</v>
      </c>
      <c r="E1925">
        <f>'BANCO DE DADOS (2)'!E1911</f>
        <v>0</v>
      </c>
      <c r="F1925" s="178">
        <f>'BANCO DE DADOS (2)'!G1911</f>
        <v>0</v>
      </c>
      <c r="G1925">
        <f>'BANCO DE DADOS (2)'!F1911</f>
        <v>0</v>
      </c>
      <c r="H1925">
        <f>'BANCO DE DADOS (2)'!T1911</f>
        <v>0</v>
      </c>
      <c r="I1925">
        <f>'BANCO DE DADOS (2)'!U1911</f>
        <v>0</v>
      </c>
      <c r="J1925">
        <f>'BANCO DE DADOS (2)'!X1911</f>
        <v>0</v>
      </c>
    </row>
    <row r="1926" spans="1:10" x14ac:dyDescent="0.25">
      <c r="A1926">
        <f>'BANCO DE DADOS (2)'!H1912</f>
        <v>0</v>
      </c>
      <c r="B1926">
        <f>'BANCO DE DADOS (2)'!L1912</f>
        <v>0</v>
      </c>
      <c r="C1926">
        <f>'BANCO DE DADOS (2)'!A1912</f>
        <v>0</v>
      </c>
      <c r="D1926">
        <f>'BANCO DE DADOS (2)'!D1912</f>
        <v>0</v>
      </c>
      <c r="E1926">
        <f>'BANCO DE DADOS (2)'!E1912</f>
        <v>0</v>
      </c>
      <c r="F1926" s="178">
        <f>'BANCO DE DADOS (2)'!G1912</f>
        <v>0</v>
      </c>
      <c r="G1926">
        <f>'BANCO DE DADOS (2)'!F1912</f>
        <v>0</v>
      </c>
      <c r="H1926">
        <f>'BANCO DE DADOS (2)'!T1912</f>
        <v>0</v>
      </c>
      <c r="I1926">
        <f>'BANCO DE DADOS (2)'!U1912</f>
        <v>0</v>
      </c>
      <c r="J1926">
        <f>'BANCO DE DADOS (2)'!X1912</f>
        <v>0</v>
      </c>
    </row>
    <row r="1927" spans="1:10" x14ac:dyDescent="0.25">
      <c r="A1927">
        <f>'BANCO DE DADOS (2)'!H1913</f>
        <v>0</v>
      </c>
      <c r="B1927">
        <f>'BANCO DE DADOS (2)'!L1913</f>
        <v>0</v>
      </c>
      <c r="C1927">
        <f>'BANCO DE DADOS (2)'!A1913</f>
        <v>0</v>
      </c>
      <c r="D1927">
        <f>'BANCO DE DADOS (2)'!D1913</f>
        <v>0</v>
      </c>
      <c r="E1927">
        <f>'BANCO DE DADOS (2)'!E1913</f>
        <v>0</v>
      </c>
      <c r="F1927" s="178">
        <f>'BANCO DE DADOS (2)'!G1913</f>
        <v>0</v>
      </c>
      <c r="G1927">
        <f>'BANCO DE DADOS (2)'!F1913</f>
        <v>0</v>
      </c>
      <c r="H1927">
        <f>'BANCO DE DADOS (2)'!T1913</f>
        <v>0</v>
      </c>
      <c r="I1927">
        <f>'BANCO DE DADOS (2)'!U1913</f>
        <v>0</v>
      </c>
      <c r="J1927">
        <f>'BANCO DE DADOS (2)'!X1913</f>
        <v>0</v>
      </c>
    </row>
    <row r="1928" spans="1:10" x14ac:dyDescent="0.25">
      <c r="A1928">
        <f>'BANCO DE DADOS (2)'!H1914</f>
        <v>0</v>
      </c>
      <c r="B1928">
        <f>'BANCO DE DADOS (2)'!L1914</f>
        <v>0</v>
      </c>
      <c r="C1928">
        <f>'BANCO DE DADOS (2)'!A1914</f>
        <v>0</v>
      </c>
      <c r="D1928">
        <f>'BANCO DE DADOS (2)'!D1914</f>
        <v>0</v>
      </c>
      <c r="E1928">
        <f>'BANCO DE DADOS (2)'!E1914</f>
        <v>0</v>
      </c>
      <c r="F1928" s="178">
        <f>'BANCO DE DADOS (2)'!G1914</f>
        <v>0</v>
      </c>
      <c r="G1928">
        <f>'BANCO DE DADOS (2)'!F1914</f>
        <v>0</v>
      </c>
      <c r="H1928">
        <f>'BANCO DE DADOS (2)'!T1914</f>
        <v>0</v>
      </c>
      <c r="I1928">
        <f>'BANCO DE DADOS (2)'!U1914</f>
        <v>0</v>
      </c>
      <c r="J1928">
        <f>'BANCO DE DADOS (2)'!X1914</f>
        <v>0</v>
      </c>
    </row>
    <row r="1929" spans="1:10" x14ac:dyDescent="0.25">
      <c r="A1929">
        <f>'BANCO DE DADOS (2)'!H1915</f>
        <v>0</v>
      </c>
      <c r="B1929">
        <f>'BANCO DE DADOS (2)'!L1915</f>
        <v>0</v>
      </c>
      <c r="C1929">
        <f>'BANCO DE DADOS (2)'!A1915</f>
        <v>0</v>
      </c>
      <c r="D1929">
        <f>'BANCO DE DADOS (2)'!D1915</f>
        <v>0</v>
      </c>
      <c r="E1929">
        <f>'BANCO DE DADOS (2)'!E1915</f>
        <v>0</v>
      </c>
      <c r="F1929" s="178">
        <f>'BANCO DE DADOS (2)'!G1915</f>
        <v>0</v>
      </c>
      <c r="G1929">
        <f>'BANCO DE DADOS (2)'!F1915</f>
        <v>0</v>
      </c>
      <c r="H1929">
        <f>'BANCO DE DADOS (2)'!T1915</f>
        <v>0</v>
      </c>
      <c r="I1929">
        <f>'BANCO DE DADOS (2)'!U1915</f>
        <v>0</v>
      </c>
      <c r="J1929">
        <f>'BANCO DE DADOS (2)'!X1915</f>
        <v>0</v>
      </c>
    </row>
    <row r="1930" spans="1:10" x14ac:dyDescent="0.25">
      <c r="A1930">
        <f>'BANCO DE DADOS (2)'!H1916</f>
        <v>0</v>
      </c>
      <c r="B1930">
        <f>'BANCO DE DADOS (2)'!L1916</f>
        <v>0</v>
      </c>
      <c r="C1930">
        <f>'BANCO DE DADOS (2)'!A1916</f>
        <v>0</v>
      </c>
      <c r="D1930">
        <f>'BANCO DE DADOS (2)'!D1916</f>
        <v>0</v>
      </c>
      <c r="E1930">
        <f>'BANCO DE DADOS (2)'!E1916</f>
        <v>0</v>
      </c>
      <c r="F1930" s="178">
        <f>'BANCO DE DADOS (2)'!G1916</f>
        <v>0</v>
      </c>
      <c r="G1930">
        <f>'BANCO DE DADOS (2)'!F1916</f>
        <v>0</v>
      </c>
      <c r="H1930">
        <f>'BANCO DE DADOS (2)'!T1916</f>
        <v>0</v>
      </c>
      <c r="I1930">
        <f>'BANCO DE DADOS (2)'!U1916</f>
        <v>0</v>
      </c>
      <c r="J1930">
        <f>'BANCO DE DADOS (2)'!X1916</f>
        <v>0</v>
      </c>
    </row>
    <row r="1931" spans="1:10" x14ac:dyDescent="0.25">
      <c r="A1931">
        <f>'BANCO DE DADOS (2)'!H1917</f>
        <v>0</v>
      </c>
      <c r="B1931">
        <f>'BANCO DE DADOS (2)'!L1917</f>
        <v>0</v>
      </c>
      <c r="C1931">
        <f>'BANCO DE DADOS (2)'!A1917</f>
        <v>0</v>
      </c>
      <c r="D1931">
        <f>'BANCO DE DADOS (2)'!D1917</f>
        <v>0</v>
      </c>
      <c r="E1931">
        <f>'BANCO DE DADOS (2)'!E1917</f>
        <v>0</v>
      </c>
      <c r="F1931" s="178">
        <f>'BANCO DE DADOS (2)'!G1917</f>
        <v>0</v>
      </c>
      <c r="G1931">
        <f>'BANCO DE DADOS (2)'!F1917</f>
        <v>0</v>
      </c>
      <c r="H1931">
        <f>'BANCO DE DADOS (2)'!T1917</f>
        <v>0</v>
      </c>
      <c r="I1931">
        <f>'BANCO DE DADOS (2)'!U1917</f>
        <v>0</v>
      </c>
      <c r="J1931">
        <f>'BANCO DE DADOS (2)'!X1917</f>
        <v>0</v>
      </c>
    </row>
    <row r="1932" spans="1:10" x14ac:dyDescent="0.25">
      <c r="A1932">
        <f>'BANCO DE DADOS (2)'!H1918</f>
        <v>0</v>
      </c>
      <c r="B1932">
        <f>'BANCO DE DADOS (2)'!L1918</f>
        <v>0</v>
      </c>
      <c r="C1932">
        <f>'BANCO DE DADOS (2)'!A1918</f>
        <v>0</v>
      </c>
      <c r="D1932">
        <f>'BANCO DE DADOS (2)'!D1918</f>
        <v>0</v>
      </c>
      <c r="E1932">
        <f>'BANCO DE DADOS (2)'!E1918</f>
        <v>0</v>
      </c>
      <c r="F1932" s="178">
        <f>'BANCO DE DADOS (2)'!G1918</f>
        <v>0</v>
      </c>
      <c r="G1932">
        <f>'BANCO DE DADOS (2)'!F1918</f>
        <v>0</v>
      </c>
      <c r="H1932">
        <f>'BANCO DE DADOS (2)'!T1918</f>
        <v>0</v>
      </c>
      <c r="I1932">
        <f>'BANCO DE DADOS (2)'!U1918</f>
        <v>0</v>
      </c>
      <c r="J1932">
        <f>'BANCO DE DADOS (2)'!X1918</f>
        <v>0</v>
      </c>
    </row>
    <row r="1933" spans="1:10" x14ac:dyDescent="0.25">
      <c r="A1933">
        <f>'BANCO DE DADOS (2)'!H1919</f>
        <v>0</v>
      </c>
      <c r="B1933">
        <f>'BANCO DE DADOS (2)'!L1919</f>
        <v>0</v>
      </c>
      <c r="C1933">
        <f>'BANCO DE DADOS (2)'!A1919</f>
        <v>0</v>
      </c>
      <c r="D1933">
        <f>'BANCO DE DADOS (2)'!D1919</f>
        <v>0</v>
      </c>
      <c r="E1933">
        <f>'BANCO DE DADOS (2)'!E1919</f>
        <v>0</v>
      </c>
      <c r="F1933" s="178">
        <f>'BANCO DE DADOS (2)'!G1919</f>
        <v>0</v>
      </c>
      <c r="G1933">
        <f>'BANCO DE DADOS (2)'!F1919</f>
        <v>0</v>
      </c>
      <c r="H1933">
        <f>'BANCO DE DADOS (2)'!T1919</f>
        <v>0</v>
      </c>
      <c r="I1933">
        <f>'BANCO DE DADOS (2)'!U1919</f>
        <v>0</v>
      </c>
      <c r="J1933">
        <f>'BANCO DE DADOS (2)'!X1919</f>
        <v>0</v>
      </c>
    </row>
    <row r="1934" spans="1:10" x14ac:dyDescent="0.25">
      <c r="A1934">
        <f>'BANCO DE DADOS (2)'!H1920</f>
        <v>0</v>
      </c>
      <c r="B1934">
        <f>'BANCO DE DADOS (2)'!L1920</f>
        <v>0</v>
      </c>
      <c r="C1934">
        <f>'BANCO DE DADOS (2)'!A1920</f>
        <v>0</v>
      </c>
      <c r="D1934">
        <f>'BANCO DE DADOS (2)'!D1920</f>
        <v>0</v>
      </c>
      <c r="E1934">
        <f>'BANCO DE DADOS (2)'!E1920</f>
        <v>0</v>
      </c>
      <c r="F1934" s="178">
        <f>'BANCO DE DADOS (2)'!G1920</f>
        <v>0</v>
      </c>
      <c r="G1934">
        <f>'BANCO DE DADOS (2)'!F1920</f>
        <v>0</v>
      </c>
      <c r="H1934">
        <f>'BANCO DE DADOS (2)'!T1920</f>
        <v>0</v>
      </c>
      <c r="I1934">
        <f>'BANCO DE DADOS (2)'!U1920</f>
        <v>0</v>
      </c>
      <c r="J1934">
        <f>'BANCO DE DADOS (2)'!X1920</f>
        <v>0</v>
      </c>
    </row>
    <row r="1935" spans="1:10" x14ac:dyDescent="0.25">
      <c r="A1935">
        <f>'BANCO DE DADOS (2)'!H1921</f>
        <v>0</v>
      </c>
      <c r="B1935">
        <f>'BANCO DE DADOS (2)'!L1921</f>
        <v>0</v>
      </c>
      <c r="C1935">
        <f>'BANCO DE DADOS (2)'!A1921</f>
        <v>0</v>
      </c>
      <c r="D1935">
        <f>'BANCO DE DADOS (2)'!D1921</f>
        <v>0</v>
      </c>
      <c r="E1935">
        <f>'BANCO DE DADOS (2)'!E1921</f>
        <v>0</v>
      </c>
      <c r="F1935" s="178">
        <f>'BANCO DE DADOS (2)'!G1921</f>
        <v>0</v>
      </c>
      <c r="G1935">
        <f>'BANCO DE DADOS (2)'!F1921</f>
        <v>0</v>
      </c>
      <c r="H1935">
        <f>'BANCO DE DADOS (2)'!T1921</f>
        <v>0</v>
      </c>
      <c r="I1935">
        <f>'BANCO DE DADOS (2)'!U1921</f>
        <v>0</v>
      </c>
      <c r="J1935">
        <f>'BANCO DE DADOS (2)'!X1921</f>
        <v>0</v>
      </c>
    </row>
    <row r="1936" spans="1:10" x14ac:dyDescent="0.25">
      <c r="A1936">
        <f>'BANCO DE DADOS (2)'!H1922</f>
        <v>0</v>
      </c>
      <c r="B1936">
        <f>'BANCO DE DADOS (2)'!L1922</f>
        <v>0</v>
      </c>
      <c r="C1936">
        <f>'BANCO DE DADOS (2)'!A1922</f>
        <v>0</v>
      </c>
      <c r="D1936">
        <f>'BANCO DE DADOS (2)'!D1922</f>
        <v>0</v>
      </c>
      <c r="E1936">
        <f>'BANCO DE DADOS (2)'!E1922</f>
        <v>0</v>
      </c>
      <c r="F1936" s="178">
        <f>'BANCO DE DADOS (2)'!G1922</f>
        <v>0</v>
      </c>
      <c r="G1936">
        <f>'BANCO DE DADOS (2)'!F1922</f>
        <v>0</v>
      </c>
      <c r="H1936">
        <f>'BANCO DE DADOS (2)'!T1922</f>
        <v>0</v>
      </c>
      <c r="I1936">
        <f>'BANCO DE DADOS (2)'!U1922</f>
        <v>0</v>
      </c>
      <c r="J1936">
        <f>'BANCO DE DADOS (2)'!X1922</f>
        <v>0</v>
      </c>
    </row>
    <row r="1937" spans="1:10" x14ac:dyDescent="0.25">
      <c r="A1937">
        <f>'BANCO DE DADOS (2)'!H1923</f>
        <v>0</v>
      </c>
      <c r="B1937">
        <f>'BANCO DE DADOS (2)'!L1923</f>
        <v>0</v>
      </c>
      <c r="C1937">
        <f>'BANCO DE DADOS (2)'!A1923</f>
        <v>0</v>
      </c>
      <c r="D1937">
        <f>'BANCO DE DADOS (2)'!D1923</f>
        <v>0</v>
      </c>
      <c r="E1937">
        <f>'BANCO DE DADOS (2)'!E1923</f>
        <v>0</v>
      </c>
      <c r="F1937" s="178">
        <f>'BANCO DE DADOS (2)'!G1923</f>
        <v>0</v>
      </c>
      <c r="G1937">
        <f>'BANCO DE DADOS (2)'!F1923</f>
        <v>0</v>
      </c>
      <c r="H1937">
        <f>'BANCO DE DADOS (2)'!T1923</f>
        <v>0</v>
      </c>
      <c r="I1937">
        <f>'BANCO DE DADOS (2)'!U1923</f>
        <v>0</v>
      </c>
      <c r="J1937">
        <f>'BANCO DE DADOS (2)'!X1923</f>
        <v>0</v>
      </c>
    </row>
    <row r="1938" spans="1:10" x14ac:dyDescent="0.25">
      <c r="A1938">
        <f>'BANCO DE DADOS (2)'!H1924</f>
        <v>0</v>
      </c>
      <c r="B1938">
        <f>'BANCO DE DADOS (2)'!L1924</f>
        <v>0</v>
      </c>
      <c r="C1938">
        <f>'BANCO DE DADOS (2)'!A1924</f>
        <v>0</v>
      </c>
      <c r="D1938">
        <f>'BANCO DE DADOS (2)'!D1924</f>
        <v>0</v>
      </c>
      <c r="E1938">
        <f>'BANCO DE DADOS (2)'!E1924</f>
        <v>0</v>
      </c>
      <c r="F1938" s="178">
        <f>'BANCO DE DADOS (2)'!G1924</f>
        <v>0</v>
      </c>
      <c r="G1938">
        <f>'BANCO DE DADOS (2)'!F1924</f>
        <v>0</v>
      </c>
      <c r="H1938">
        <f>'BANCO DE DADOS (2)'!T1924</f>
        <v>0</v>
      </c>
      <c r="I1938">
        <f>'BANCO DE DADOS (2)'!U1924</f>
        <v>0</v>
      </c>
      <c r="J1938">
        <f>'BANCO DE DADOS (2)'!X1924</f>
        <v>0</v>
      </c>
    </row>
    <row r="1939" spans="1:10" x14ac:dyDescent="0.25">
      <c r="A1939">
        <f>'BANCO DE DADOS (2)'!H1925</f>
        <v>0</v>
      </c>
      <c r="B1939">
        <f>'BANCO DE DADOS (2)'!L1925</f>
        <v>0</v>
      </c>
      <c r="C1939">
        <f>'BANCO DE DADOS (2)'!A1925</f>
        <v>0</v>
      </c>
      <c r="D1939">
        <f>'BANCO DE DADOS (2)'!D1925</f>
        <v>0</v>
      </c>
      <c r="E1939">
        <f>'BANCO DE DADOS (2)'!E1925</f>
        <v>0</v>
      </c>
      <c r="F1939" s="178">
        <f>'BANCO DE DADOS (2)'!G1925</f>
        <v>0</v>
      </c>
      <c r="G1939">
        <f>'BANCO DE DADOS (2)'!F1925</f>
        <v>0</v>
      </c>
      <c r="H1939">
        <f>'BANCO DE DADOS (2)'!T1925</f>
        <v>0</v>
      </c>
      <c r="I1939">
        <f>'BANCO DE DADOS (2)'!U1925</f>
        <v>0</v>
      </c>
      <c r="J1939">
        <f>'BANCO DE DADOS (2)'!X1925</f>
        <v>0</v>
      </c>
    </row>
    <row r="1940" spans="1:10" x14ac:dyDescent="0.25">
      <c r="A1940">
        <f>'BANCO DE DADOS (2)'!H1926</f>
        <v>0</v>
      </c>
      <c r="B1940">
        <f>'BANCO DE DADOS (2)'!L1926</f>
        <v>0</v>
      </c>
      <c r="C1940">
        <f>'BANCO DE DADOS (2)'!A1926</f>
        <v>0</v>
      </c>
      <c r="D1940">
        <f>'BANCO DE DADOS (2)'!D1926</f>
        <v>0</v>
      </c>
      <c r="E1940">
        <f>'BANCO DE DADOS (2)'!E1926</f>
        <v>0</v>
      </c>
      <c r="F1940" s="178">
        <f>'BANCO DE DADOS (2)'!G1926</f>
        <v>0</v>
      </c>
      <c r="G1940">
        <f>'BANCO DE DADOS (2)'!F1926</f>
        <v>0</v>
      </c>
      <c r="H1940">
        <f>'BANCO DE DADOS (2)'!T1926</f>
        <v>0</v>
      </c>
      <c r="I1940">
        <f>'BANCO DE DADOS (2)'!U1926</f>
        <v>0</v>
      </c>
      <c r="J1940">
        <f>'BANCO DE DADOS (2)'!X1926</f>
        <v>0</v>
      </c>
    </row>
    <row r="1941" spans="1:10" x14ac:dyDescent="0.25">
      <c r="A1941">
        <f>'BANCO DE DADOS (2)'!H1927</f>
        <v>0</v>
      </c>
      <c r="B1941">
        <f>'BANCO DE DADOS (2)'!L1927</f>
        <v>0</v>
      </c>
      <c r="C1941">
        <f>'BANCO DE DADOS (2)'!A1927</f>
        <v>0</v>
      </c>
      <c r="D1941">
        <f>'BANCO DE DADOS (2)'!D1927</f>
        <v>0</v>
      </c>
      <c r="E1941">
        <f>'BANCO DE DADOS (2)'!E1927</f>
        <v>0</v>
      </c>
      <c r="F1941" s="178">
        <f>'BANCO DE DADOS (2)'!G1927</f>
        <v>0</v>
      </c>
      <c r="G1941">
        <f>'BANCO DE DADOS (2)'!F1927</f>
        <v>0</v>
      </c>
      <c r="H1941">
        <f>'BANCO DE DADOS (2)'!T1927</f>
        <v>0</v>
      </c>
      <c r="I1941">
        <f>'BANCO DE DADOS (2)'!U1927</f>
        <v>0</v>
      </c>
      <c r="J1941">
        <f>'BANCO DE DADOS (2)'!X1927</f>
        <v>0</v>
      </c>
    </row>
    <row r="1942" spans="1:10" x14ac:dyDescent="0.25">
      <c r="A1942">
        <f>'BANCO DE DADOS (2)'!H1928</f>
        <v>0</v>
      </c>
      <c r="B1942">
        <f>'BANCO DE DADOS (2)'!L1928</f>
        <v>0</v>
      </c>
      <c r="C1942">
        <f>'BANCO DE DADOS (2)'!A1928</f>
        <v>0</v>
      </c>
      <c r="D1942">
        <f>'BANCO DE DADOS (2)'!D1928</f>
        <v>0</v>
      </c>
      <c r="E1942">
        <f>'BANCO DE DADOS (2)'!E1928</f>
        <v>0</v>
      </c>
      <c r="F1942" s="178">
        <f>'BANCO DE DADOS (2)'!G1928</f>
        <v>0</v>
      </c>
      <c r="G1942">
        <f>'BANCO DE DADOS (2)'!F1928</f>
        <v>0</v>
      </c>
      <c r="H1942">
        <f>'BANCO DE DADOS (2)'!T1928</f>
        <v>0</v>
      </c>
      <c r="I1942">
        <f>'BANCO DE DADOS (2)'!U1928</f>
        <v>0</v>
      </c>
      <c r="J1942">
        <f>'BANCO DE DADOS (2)'!X1928</f>
        <v>0</v>
      </c>
    </row>
    <row r="1943" spans="1:10" x14ac:dyDescent="0.25">
      <c r="A1943">
        <f>'BANCO DE DADOS (2)'!H1929</f>
        <v>0</v>
      </c>
      <c r="B1943">
        <f>'BANCO DE DADOS (2)'!L1929</f>
        <v>0</v>
      </c>
      <c r="C1943">
        <f>'BANCO DE DADOS (2)'!A1929</f>
        <v>0</v>
      </c>
      <c r="D1943">
        <f>'BANCO DE DADOS (2)'!D1929</f>
        <v>0</v>
      </c>
      <c r="E1943">
        <f>'BANCO DE DADOS (2)'!E1929</f>
        <v>0</v>
      </c>
      <c r="F1943" s="178">
        <f>'BANCO DE DADOS (2)'!G1929</f>
        <v>0</v>
      </c>
      <c r="G1943">
        <f>'BANCO DE DADOS (2)'!F1929</f>
        <v>0</v>
      </c>
      <c r="H1943">
        <f>'BANCO DE DADOS (2)'!T1929</f>
        <v>0</v>
      </c>
      <c r="I1943">
        <f>'BANCO DE DADOS (2)'!U1929</f>
        <v>0</v>
      </c>
      <c r="J1943">
        <f>'BANCO DE DADOS (2)'!X1929</f>
        <v>0</v>
      </c>
    </row>
    <row r="1944" spans="1:10" x14ac:dyDescent="0.25">
      <c r="A1944">
        <f>'BANCO DE DADOS (2)'!H1930</f>
        <v>0</v>
      </c>
      <c r="B1944">
        <f>'BANCO DE DADOS (2)'!L1930</f>
        <v>0</v>
      </c>
      <c r="C1944">
        <f>'BANCO DE DADOS (2)'!A1930</f>
        <v>0</v>
      </c>
      <c r="D1944">
        <f>'BANCO DE DADOS (2)'!D1930</f>
        <v>0</v>
      </c>
      <c r="E1944">
        <f>'BANCO DE DADOS (2)'!E1930</f>
        <v>0</v>
      </c>
      <c r="F1944" s="178">
        <f>'BANCO DE DADOS (2)'!G1930</f>
        <v>0</v>
      </c>
      <c r="G1944">
        <f>'BANCO DE DADOS (2)'!F1930</f>
        <v>0</v>
      </c>
      <c r="H1944">
        <f>'BANCO DE DADOS (2)'!T1930</f>
        <v>0</v>
      </c>
      <c r="I1944">
        <f>'BANCO DE DADOS (2)'!U1930</f>
        <v>0</v>
      </c>
      <c r="J1944">
        <f>'BANCO DE DADOS (2)'!X1930</f>
        <v>0</v>
      </c>
    </row>
    <row r="1945" spans="1:10" x14ac:dyDescent="0.25">
      <c r="A1945">
        <f>'BANCO DE DADOS (2)'!H1931</f>
        <v>0</v>
      </c>
      <c r="B1945">
        <f>'BANCO DE DADOS (2)'!L1931</f>
        <v>0</v>
      </c>
      <c r="C1945">
        <f>'BANCO DE DADOS (2)'!A1931</f>
        <v>0</v>
      </c>
      <c r="D1945">
        <f>'BANCO DE DADOS (2)'!D1931</f>
        <v>0</v>
      </c>
      <c r="E1945">
        <f>'BANCO DE DADOS (2)'!E1931</f>
        <v>0</v>
      </c>
      <c r="F1945" s="178">
        <f>'BANCO DE DADOS (2)'!G1931</f>
        <v>0</v>
      </c>
      <c r="G1945">
        <f>'BANCO DE DADOS (2)'!F1931</f>
        <v>0</v>
      </c>
      <c r="H1945">
        <f>'BANCO DE DADOS (2)'!T1931</f>
        <v>0</v>
      </c>
      <c r="I1945">
        <f>'BANCO DE DADOS (2)'!U1931</f>
        <v>0</v>
      </c>
      <c r="J1945">
        <f>'BANCO DE DADOS (2)'!X1931</f>
        <v>0</v>
      </c>
    </row>
    <row r="1946" spans="1:10" x14ac:dyDescent="0.25">
      <c r="A1946">
        <f>'BANCO DE DADOS (2)'!H1932</f>
        <v>0</v>
      </c>
      <c r="B1946">
        <f>'BANCO DE DADOS (2)'!L1932</f>
        <v>0</v>
      </c>
      <c r="C1946">
        <f>'BANCO DE DADOS (2)'!A1932</f>
        <v>0</v>
      </c>
      <c r="D1946">
        <f>'BANCO DE DADOS (2)'!D1932</f>
        <v>0</v>
      </c>
      <c r="E1946">
        <f>'BANCO DE DADOS (2)'!E1932</f>
        <v>0</v>
      </c>
      <c r="F1946" s="178">
        <f>'BANCO DE DADOS (2)'!G1932</f>
        <v>0</v>
      </c>
      <c r="G1946">
        <f>'BANCO DE DADOS (2)'!F1932</f>
        <v>0</v>
      </c>
      <c r="H1946">
        <f>'BANCO DE DADOS (2)'!T1932</f>
        <v>0</v>
      </c>
      <c r="I1946">
        <f>'BANCO DE DADOS (2)'!U1932</f>
        <v>0</v>
      </c>
      <c r="J1946">
        <f>'BANCO DE DADOS (2)'!X1932</f>
        <v>0</v>
      </c>
    </row>
    <row r="1947" spans="1:10" x14ac:dyDescent="0.25">
      <c r="A1947">
        <f>'BANCO DE DADOS (2)'!H1933</f>
        <v>0</v>
      </c>
      <c r="B1947">
        <f>'BANCO DE DADOS (2)'!L1933</f>
        <v>0</v>
      </c>
      <c r="C1947">
        <f>'BANCO DE DADOS (2)'!A1933</f>
        <v>0</v>
      </c>
      <c r="D1947">
        <f>'BANCO DE DADOS (2)'!D1933</f>
        <v>0</v>
      </c>
      <c r="E1947">
        <f>'BANCO DE DADOS (2)'!E1933</f>
        <v>0</v>
      </c>
      <c r="F1947" s="178">
        <f>'BANCO DE DADOS (2)'!G1933</f>
        <v>0</v>
      </c>
      <c r="G1947">
        <f>'BANCO DE DADOS (2)'!F1933</f>
        <v>0</v>
      </c>
      <c r="H1947">
        <f>'BANCO DE DADOS (2)'!T1933</f>
        <v>0</v>
      </c>
      <c r="I1947">
        <f>'BANCO DE DADOS (2)'!U1933</f>
        <v>0</v>
      </c>
      <c r="J1947">
        <f>'BANCO DE DADOS (2)'!X1933</f>
        <v>0</v>
      </c>
    </row>
    <row r="1948" spans="1:10" x14ac:dyDescent="0.25">
      <c r="A1948">
        <f>'BANCO DE DADOS (2)'!H1934</f>
        <v>0</v>
      </c>
      <c r="B1948">
        <f>'BANCO DE DADOS (2)'!L1934</f>
        <v>0</v>
      </c>
      <c r="C1948">
        <f>'BANCO DE DADOS (2)'!A1934</f>
        <v>0</v>
      </c>
      <c r="D1948">
        <f>'BANCO DE DADOS (2)'!D1934</f>
        <v>0</v>
      </c>
      <c r="E1948">
        <f>'BANCO DE DADOS (2)'!E1934</f>
        <v>0</v>
      </c>
      <c r="F1948" s="178">
        <f>'BANCO DE DADOS (2)'!G1934</f>
        <v>0</v>
      </c>
      <c r="G1948">
        <f>'BANCO DE DADOS (2)'!F1934</f>
        <v>0</v>
      </c>
      <c r="H1948">
        <f>'BANCO DE DADOS (2)'!T1934</f>
        <v>0</v>
      </c>
      <c r="I1948">
        <f>'BANCO DE DADOS (2)'!U1934</f>
        <v>0</v>
      </c>
      <c r="J1948">
        <f>'BANCO DE DADOS (2)'!X1934</f>
        <v>0</v>
      </c>
    </row>
    <row r="1949" spans="1:10" x14ac:dyDescent="0.25">
      <c r="A1949">
        <f>'BANCO DE DADOS (2)'!H1935</f>
        <v>0</v>
      </c>
      <c r="B1949">
        <f>'BANCO DE DADOS (2)'!L1935</f>
        <v>0</v>
      </c>
      <c r="C1949">
        <f>'BANCO DE DADOS (2)'!A1935</f>
        <v>0</v>
      </c>
      <c r="D1949">
        <f>'BANCO DE DADOS (2)'!D1935</f>
        <v>0</v>
      </c>
      <c r="E1949">
        <f>'BANCO DE DADOS (2)'!E1935</f>
        <v>0</v>
      </c>
      <c r="F1949" s="178">
        <f>'BANCO DE DADOS (2)'!G1935</f>
        <v>0</v>
      </c>
      <c r="G1949">
        <f>'BANCO DE DADOS (2)'!F1935</f>
        <v>0</v>
      </c>
      <c r="H1949">
        <f>'BANCO DE DADOS (2)'!T1935</f>
        <v>0</v>
      </c>
      <c r="I1949">
        <f>'BANCO DE DADOS (2)'!U1935</f>
        <v>0</v>
      </c>
      <c r="J1949">
        <f>'BANCO DE DADOS (2)'!X1935</f>
        <v>0</v>
      </c>
    </row>
    <row r="1950" spans="1:10" x14ac:dyDescent="0.25">
      <c r="A1950">
        <f>'BANCO DE DADOS (2)'!H1936</f>
        <v>0</v>
      </c>
      <c r="B1950">
        <f>'BANCO DE DADOS (2)'!L1936</f>
        <v>0</v>
      </c>
      <c r="C1950">
        <f>'BANCO DE DADOS (2)'!A1936</f>
        <v>0</v>
      </c>
      <c r="D1950">
        <f>'BANCO DE DADOS (2)'!D1936</f>
        <v>0</v>
      </c>
      <c r="E1950">
        <f>'BANCO DE DADOS (2)'!E1936</f>
        <v>0</v>
      </c>
      <c r="F1950" s="178">
        <f>'BANCO DE DADOS (2)'!G1936</f>
        <v>0</v>
      </c>
      <c r="G1950">
        <f>'BANCO DE DADOS (2)'!F1936</f>
        <v>0</v>
      </c>
      <c r="H1950">
        <f>'BANCO DE DADOS (2)'!T1936</f>
        <v>0</v>
      </c>
      <c r="I1950">
        <f>'BANCO DE DADOS (2)'!U1936</f>
        <v>0</v>
      </c>
      <c r="J1950">
        <f>'BANCO DE DADOS (2)'!X1936</f>
        <v>0</v>
      </c>
    </row>
    <row r="1951" spans="1:10" x14ac:dyDescent="0.25">
      <c r="A1951">
        <f>'BANCO DE DADOS (2)'!H1937</f>
        <v>0</v>
      </c>
      <c r="B1951">
        <f>'BANCO DE DADOS (2)'!L1937</f>
        <v>0</v>
      </c>
      <c r="C1951">
        <f>'BANCO DE DADOS (2)'!A1937</f>
        <v>0</v>
      </c>
      <c r="D1951">
        <f>'BANCO DE DADOS (2)'!D1937</f>
        <v>0</v>
      </c>
      <c r="E1951">
        <f>'BANCO DE DADOS (2)'!E1937</f>
        <v>0</v>
      </c>
      <c r="F1951" s="178">
        <f>'BANCO DE DADOS (2)'!G1937</f>
        <v>0</v>
      </c>
      <c r="G1951">
        <f>'BANCO DE DADOS (2)'!F1937</f>
        <v>0</v>
      </c>
      <c r="H1951">
        <f>'BANCO DE DADOS (2)'!T1937</f>
        <v>0</v>
      </c>
      <c r="I1951">
        <f>'BANCO DE DADOS (2)'!U1937</f>
        <v>0</v>
      </c>
      <c r="J1951">
        <f>'BANCO DE DADOS (2)'!X1937</f>
        <v>0</v>
      </c>
    </row>
    <row r="1952" spans="1:10" x14ac:dyDescent="0.25">
      <c r="A1952">
        <f>'BANCO DE DADOS (2)'!H1938</f>
        <v>0</v>
      </c>
      <c r="B1952">
        <f>'BANCO DE DADOS (2)'!L1938</f>
        <v>0</v>
      </c>
      <c r="C1952">
        <f>'BANCO DE DADOS (2)'!A1938</f>
        <v>0</v>
      </c>
      <c r="D1952">
        <f>'BANCO DE DADOS (2)'!D1938</f>
        <v>0</v>
      </c>
      <c r="E1952">
        <f>'BANCO DE DADOS (2)'!E1938</f>
        <v>0</v>
      </c>
      <c r="F1952" s="178">
        <f>'BANCO DE DADOS (2)'!G1938</f>
        <v>0</v>
      </c>
      <c r="G1952">
        <f>'BANCO DE DADOS (2)'!F1938</f>
        <v>0</v>
      </c>
      <c r="H1952">
        <f>'BANCO DE DADOS (2)'!T1938</f>
        <v>0</v>
      </c>
      <c r="I1952">
        <f>'BANCO DE DADOS (2)'!U1938</f>
        <v>0</v>
      </c>
      <c r="J1952">
        <f>'BANCO DE DADOS (2)'!X1938</f>
        <v>0</v>
      </c>
    </row>
    <row r="1953" spans="1:10" x14ac:dyDescent="0.25">
      <c r="A1953">
        <f>'BANCO DE DADOS (2)'!H1939</f>
        <v>0</v>
      </c>
      <c r="B1953">
        <f>'BANCO DE DADOS (2)'!L1939</f>
        <v>0</v>
      </c>
      <c r="C1953">
        <f>'BANCO DE DADOS (2)'!A1939</f>
        <v>0</v>
      </c>
      <c r="D1953">
        <f>'BANCO DE DADOS (2)'!D1939</f>
        <v>0</v>
      </c>
      <c r="E1953">
        <f>'BANCO DE DADOS (2)'!E1939</f>
        <v>0</v>
      </c>
      <c r="F1953" s="178">
        <f>'BANCO DE DADOS (2)'!G1939</f>
        <v>0</v>
      </c>
      <c r="G1953">
        <f>'BANCO DE DADOS (2)'!F1939</f>
        <v>0</v>
      </c>
      <c r="H1953">
        <f>'BANCO DE DADOS (2)'!T1939</f>
        <v>0</v>
      </c>
      <c r="I1953">
        <f>'BANCO DE DADOS (2)'!U1939</f>
        <v>0</v>
      </c>
      <c r="J1953">
        <f>'BANCO DE DADOS (2)'!X1939</f>
        <v>0</v>
      </c>
    </row>
    <row r="1954" spans="1:10" x14ac:dyDescent="0.25">
      <c r="A1954">
        <f>'BANCO DE DADOS (2)'!H1940</f>
        <v>0</v>
      </c>
      <c r="B1954">
        <f>'BANCO DE DADOS (2)'!L1940</f>
        <v>0</v>
      </c>
      <c r="C1954">
        <f>'BANCO DE DADOS (2)'!A1940</f>
        <v>0</v>
      </c>
      <c r="D1954">
        <f>'BANCO DE DADOS (2)'!D1940</f>
        <v>0</v>
      </c>
      <c r="E1954">
        <f>'BANCO DE DADOS (2)'!E1940</f>
        <v>0</v>
      </c>
      <c r="F1954" s="178">
        <f>'BANCO DE DADOS (2)'!G1940</f>
        <v>0</v>
      </c>
      <c r="G1954">
        <f>'BANCO DE DADOS (2)'!F1940</f>
        <v>0</v>
      </c>
      <c r="H1954">
        <f>'BANCO DE DADOS (2)'!T1940</f>
        <v>0</v>
      </c>
      <c r="I1954">
        <f>'BANCO DE DADOS (2)'!U1940</f>
        <v>0</v>
      </c>
      <c r="J1954">
        <f>'BANCO DE DADOS (2)'!X1940</f>
        <v>0</v>
      </c>
    </row>
    <row r="1955" spans="1:10" x14ac:dyDescent="0.25">
      <c r="A1955">
        <f>'BANCO DE DADOS (2)'!H1941</f>
        <v>0</v>
      </c>
      <c r="B1955">
        <f>'BANCO DE DADOS (2)'!L1941</f>
        <v>0</v>
      </c>
      <c r="C1955">
        <f>'BANCO DE DADOS (2)'!A1941</f>
        <v>0</v>
      </c>
      <c r="D1955">
        <f>'BANCO DE DADOS (2)'!D1941</f>
        <v>0</v>
      </c>
      <c r="E1955">
        <f>'BANCO DE DADOS (2)'!E1941</f>
        <v>0</v>
      </c>
      <c r="F1955" s="178">
        <f>'BANCO DE DADOS (2)'!G1941</f>
        <v>0</v>
      </c>
      <c r="G1955">
        <f>'BANCO DE DADOS (2)'!F1941</f>
        <v>0</v>
      </c>
      <c r="H1955">
        <f>'BANCO DE DADOS (2)'!T1941</f>
        <v>0</v>
      </c>
      <c r="I1955">
        <f>'BANCO DE DADOS (2)'!U1941</f>
        <v>0</v>
      </c>
      <c r="J1955">
        <f>'BANCO DE DADOS (2)'!X1941</f>
        <v>0</v>
      </c>
    </row>
    <row r="1956" spans="1:10" x14ac:dyDescent="0.25">
      <c r="A1956">
        <f>'BANCO DE DADOS (2)'!H1942</f>
        <v>0</v>
      </c>
      <c r="B1956">
        <f>'BANCO DE DADOS (2)'!L1942</f>
        <v>0</v>
      </c>
      <c r="C1956">
        <f>'BANCO DE DADOS (2)'!A1942</f>
        <v>0</v>
      </c>
      <c r="D1956">
        <f>'BANCO DE DADOS (2)'!D1942</f>
        <v>0</v>
      </c>
      <c r="E1956">
        <f>'BANCO DE DADOS (2)'!E1942</f>
        <v>0</v>
      </c>
      <c r="F1956" s="178">
        <f>'BANCO DE DADOS (2)'!G1942</f>
        <v>0</v>
      </c>
      <c r="G1956">
        <f>'BANCO DE DADOS (2)'!F1942</f>
        <v>0</v>
      </c>
      <c r="H1956">
        <f>'BANCO DE DADOS (2)'!T1942</f>
        <v>0</v>
      </c>
      <c r="I1956">
        <f>'BANCO DE DADOS (2)'!U1942</f>
        <v>0</v>
      </c>
      <c r="J1956">
        <f>'BANCO DE DADOS (2)'!X1942</f>
        <v>0</v>
      </c>
    </row>
    <row r="1957" spans="1:10" x14ac:dyDescent="0.25">
      <c r="A1957">
        <f>'BANCO DE DADOS (2)'!H1943</f>
        <v>0</v>
      </c>
      <c r="B1957">
        <f>'BANCO DE DADOS (2)'!L1943</f>
        <v>0</v>
      </c>
      <c r="C1957">
        <f>'BANCO DE DADOS (2)'!A1943</f>
        <v>0</v>
      </c>
      <c r="D1957">
        <f>'BANCO DE DADOS (2)'!D1943</f>
        <v>0</v>
      </c>
      <c r="E1957">
        <f>'BANCO DE DADOS (2)'!E1943</f>
        <v>0</v>
      </c>
      <c r="F1957" s="178">
        <f>'BANCO DE DADOS (2)'!G1943</f>
        <v>0</v>
      </c>
      <c r="G1957">
        <f>'BANCO DE DADOS (2)'!F1943</f>
        <v>0</v>
      </c>
      <c r="H1957">
        <f>'BANCO DE DADOS (2)'!T1943</f>
        <v>0</v>
      </c>
      <c r="I1957">
        <f>'BANCO DE DADOS (2)'!U1943</f>
        <v>0</v>
      </c>
      <c r="J1957">
        <f>'BANCO DE DADOS (2)'!X1943</f>
        <v>0</v>
      </c>
    </row>
    <row r="1958" spans="1:10" x14ac:dyDescent="0.25">
      <c r="A1958">
        <f>'BANCO DE DADOS (2)'!H1944</f>
        <v>0</v>
      </c>
      <c r="B1958">
        <f>'BANCO DE DADOS (2)'!L1944</f>
        <v>0</v>
      </c>
      <c r="C1958">
        <f>'BANCO DE DADOS (2)'!A1944</f>
        <v>0</v>
      </c>
      <c r="D1958">
        <f>'BANCO DE DADOS (2)'!D1944</f>
        <v>0</v>
      </c>
      <c r="E1958">
        <f>'BANCO DE DADOS (2)'!E1944</f>
        <v>0</v>
      </c>
      <c r="F1958" s="178">
        <f>'BANCO DE DADOS (2)'!G1944</f>
        <v>0</v>
      </c>
      <c r="G1958">
        <f>'BANCO DE DADOS (2)'!F1944</f>
        <v>0</v>
      </c>
      <c r="H1958">
        <f>'BANCO DE DADOS (2)'!T1944</f>
        <v>0</v>
      </c>
      <c r="I1958">
        <f>'BANCO DE DADOS (2)'!U1944</f>
        <v>0</v>
      </c>
      <c r="J1958">
        <f>'BANCO DE DADOS (2)'!X1944</f>
        <v>0</v>
      </c>
    </row>
    <row r="1959" spans="1:10" x14ac:dyDescent="0.25">
      <c r="A1959">
        <f>'BANCO DE DADOS (2)'!H1945</f>
        <v>0</v>
      </c>
      <c r="B1959">
        <f>'BANCO DE DADOS (2)'!L1945</f>
        <v>0</v>
      </c>
      <c r="C1959">
        <f>'BANCO DE DADOS (2)'!A1945</f>
        <v>0</v>
      </c>
      <c r="D1959">
        <f>'BANCO DE DADOS (2)'!D1945</f>
        <v>0</v>
      </c>
      <c r="E1959">
        <f>'BANCO DE DADOS (2)'!E1945</f>
        <v>0</v>
      </c>
      <c r="F1959" s="178">
        <f>'BANCO DE DADOS (2)'!G1945</f>
        <v>0</v>
      </c>
      <c r="G1959">
        <f>'BANCO DE DADOS (2)'!F1945</f>
        <v>0</v>
      </c>
      <c r="H1959">
        <f>'BANCO DE DADOS (2)'!T1945</f>
        <v>0</v>
      </c>
      <c r="I1959">
        <f>'BANCO DE DADOS (2)'!U1945</f>
        <v>0</v>
      </c>
      <c r="J1959">
        <f>'BANCO DE DADOS (2)'!X1945</f>
        <v>0</v>
      </c>
    </row>
    <row r="1960" spans="1:10" x14ac:dyDescent="0.25">
      <c r="A1960">
        <f>'BANCO DE DADOS (2)'!H1946</f>
        <v>0</v>
      </c>
      <c r="B1960">
        <f>'BANCO DE DADOS (2)'!L1946</f>
        <v>0</v>
      </c>
      <c r="C1960">
        <f>'BANCO DE DADOS (2)'!A1946</f>
        <v>0</v>
      </c>
      <c r="D1960">
        <f>'BANCO DE DADOS (2)'!D1946</f>
        <v>0</v>
      </c>
      <c r="E1960">
        <f>'BANCO DE DADOS (2)'!E1946</f>
        <v>0</v>
      </c>
      <c r="F1960" s="178">
        <f>'BANCO DE DADOS (2)'!G1946</f>
        <v>0</v>
      </c>
      <c r="G1960">
        <f>'BANCO DE DADOS (2)'!F1946</f>
        <v>0</v>
      </c>
      <c r="H1960">
        <f>'BANCO DE DADOS (2)'!T1946</f>
        <v>0</v>
      </c>
      <c r="I1960">
        <f>'BANCO DE DADOS (2)'!U1946</f>
        <v>0</v>
      </c>
      <c r="J1960">
        <f>'BANCO DE DADOS (2)'!X1946</f>
        <v>0</v>
      </c>
    </row>
    <row r="1961" spans="1:10" x14ac:dyDescent="0.25">
      <c r="A1961">
        <f>'BANCO DE DADOS (2)'!H1947</f>
        <v>0</v>
      </c>
      <c r="B1961">
        <f>'BANCO DE DADOS (2)'!L1947</f>
        <v>0</v>
      </c>
      <c r="C1961">
        <f>'BANCO DE DADOS (2)'!A1947</f>
        <v>0</v>
      </c>
      <c r="D1961">
        <f>'BANCO DE DADOS (2)'!D1947</f>
        <v>0</v>
      </c>
      <c r="E1961">
        <f>'BANCO DE DADOS (2)'!E1947</f>
        <v>0</v>
      </c>
      <c r="F1961" s="178">
        <f>'BANCO DE DADOS (2)'!G1947</f>
        <v>0</v>
      </c>
      <c r="G1961">
        <f>'BANCO DE DADOS (2)'!F1947</f>
        <v>0</v>
      </c>
      <c r="H1961">
        <f>'BANCO DE DADOS (2)'!T1947</f>
        <v>0</v>
      </c>
      <c r="I1961">
        <f>'BANCO DE DADOS (2)'!U1947</f>
        <v>0</v>
      </c>
      <c r="J1961">
        <f>'BANCO DE DADOS (2)'!X1947</f>
        <v>0</v>
      </c>
    </row>
    <row r="1962" spans="1:10" x14ac:dyDescent="0.25">
      <c r="A1962">
        <f>'BANCO DE DADOS (2)'!H1948</f>
        <v>0</v>
      </c>
      <c r="B1962">
        <f>'BANCO DE DADOS (2)'!L1948</f>
        <v>0</v>
      </c>
      <c r="C1962">
        <f>'BANCO DE DADOS (2)'!A1948</f>
        <v>0</v>
      </c>
      <c r="D1962">
        <f>'BANCO DE DADOS (2)'!D1948</f>
        <v>0</v>
      </c>
      <c r="E1962">
        <f>'BANCO DE DADOS (2)'!E1948</f>
        <v>0</v>
      </c>
      <c r="F1962" s="178">
        <f>'BANCO DE DADOS (2)'!G1948</f>
        <v>0</v>
      </c>
      <c r="G1962">
        <f>'BANCO DE DADOS (2)'!F1948</f>
        <v>0</v>
      </c>
      <c r="H1962">
        <f>'BANCO DE DADOS (2)'!T1948</f>
        <v>0</v>
      </c>
      <c r="I1962">
        <f>'BANCO DE DADOS (2)'!U1948</f>
        <v>0</v>
      </c>
      <c r="J1962">
        <f>'BANCO DE DADOS (2)'!X1948</f>
        <v>0</v>
      </c>
    </row>
    <row r="1963" spans="1:10" x14ac:dyDescent="0.25">
      <c r="A1963">
        <f>'BANCO DE DADOS (2)'!H1949</f>
        <v>0</v>
      </c>
      <c r="B1963">
        <f>'BANCO DE DADOS (2)'!L1949</f>
        <v>0</v>
      </c>
      <c r="C1963">
        <f>'BANCO DE DADOS (2)'!A1949</f>
        <v>0</v>
      </c>
      <c r="D1963">
        <f>'BANCO DE DADOS (2)'!D1949</f>
        <v>0</v>
      </c>
      <c r="E1963">
        <f>'BANCO DE DADOS (2)'!E1949</f>
        <v>0</v>
      </c>
      <c r="F1963" s="178">
        <f>'BANCO DE DADOS (2)'!G1949</f>
        <v>0</v>
      </c>
      <c r="G1963">
        <f>'BANCO DE DADOS (2)'!F1949</f>
        <v>0</v>
      </c>
      <c r="H1963">
        <f>'BANCO DE DADOS (2)'!T1949</f>
        <v>0</v>
      </c>
      <c r="I1963">
        <f>'BANCO DE DADOS (2)'!U1949</f>
        <v>0</v>
      </c>
      <c r="J1963">
        <f>'BANCO DE DADOS (2)'!X1949</f>
        <v>0</v>
      </c>
    </row>
    <row r="1964" spans="1:10" x14ac:dyDescent="0.25">
      <c r="A1964">
        <f>'BANCO DE DADOS (2)'!H1950</f>
        <v>0</v>
      </c>
      <c r="B1964">
        <f>'BANCO DE DADOS (2)'!L1950</f>
        <v>0</v>
      </c>
      <c r="C1964">
        <f>'BANCO DE DADOS (2)'!A1950</f>
        <v>0</v>
      </c>
      <c r="D1964">
        <f>'BANCO DE DADOS (2)'!D1950</f>
        <v>0</v>
      </c>
      <c r="E1964">
        <f>'BANCO DE DADOS (2)'!E1950</f>
        <v>0</v>
      </c>
      <c r="F1964" s="178">
        <f>'BANCO DE DADOS (2)'!G1950</f>
        <v>0</v>
      </c>
      <c r="G1964">
        <f>'BANCO DE DADOS (2)'!F1950</f>
        <v>0</v>
      </c>
      <c r="H1964">
        <f>'BANCO DE DADOS (2)'!T1950</f>
        <v>0</v>
      </c>
      <c r="I1964">
        <f>'BANCO DE DADOS (2)'!U1950</f>
        <v>0</v>
      </c>
      <c r="J1964">
        <f>'BANCO DE DADOS (2)'!X1950</f>
        <v>0</v>
      </c>
    </row>
    <row r="1965" spans="1:10" x14ac:dyDescent="0.25">
      <c r="A1965">
        <f>'BANCO DE DADOS (2)'!H1951</f>
        <v>0</v>
      </c>
      <c r="B1965">
        <f>'BANCO DE DADOS (2)'!L1951</f>
        <v>0</v>
      </c>
      <c r="C1965">
        <f>'BANCO DE DADOS (2)'!A1951</f>
        <v>0</v>
      </c>
      <c r="D1965">
        <f>'BANCO DE DADOS (2)'!D1951</f>
        <v>0</v>
      </c>
      <c r="E1965">
        <f>'BANCO DE DADOS (2)'!E1951</f>
        <v>0</v>
      </c>
      <c r="F1965" s="178">
        <f>'BANCO DE DADOS (2)'!G1951</f>
        <v>0</v>
      </c>
      <c r="G1965">
        <f>'BANCO DE DADOS (2)'!F1951</f>
        <v>0</v>
      </c>
      <c r="H1965">
        <f>'BANCO DE DADOS (2)'!T1951</f>
        <v>0</v>
      </c>
      <c r="I1965">
        <f>'BANCO DE DADOS (2)'!U1951</f>
        <v>0</v>
      </c>
      <c r="J1965">
        <f>'BANCO DE DADOS (2)'!X1951</f>
        <v>0</v>
      </c>
    </row>
    <row r="1966" spans="1:10" x14ac:dyDescent="0.25">
      <c r="A1966">
        <f>'BANCO DE DADOS (2)'!H1952</f>
        <v>0</v>
      </c>
      <c r="B1966">
        <f>'BANCO DE DADOS (2)'!L1952</f>
        <v>0</v>
      </c>
      <c r="C1966">
        <f>'BANCO DE DADOS (2)'!A1952</f>
        <v>0</v>
      </c>
      <c r="D1966">
        <f>'BANCO DE DADOS (2)'!D1952</f>
        <v>0</v>
      </c>
      <c r="E1966">
        <f>'BANCO DE DADOS (2)'!E1952</f>
        <v>0</v>
      </c>
      <c r="F1966" s="178">
        <f>'BANCO DE DADOS (2)'!G1952</f>
        <v>0</v>
      </c>
      <c r="G1966">
        <f>'BANCO DE DADOS (2)'!F1952</f>
        <v>0</v>
      </c>
      <c r="H1966">
        <f>'BANCO DE DADOS (2)'!T1952</f>
        <v>0</v>
      </c>
      <c r="I1966">
        <f>'BANCO DE DADOS (2)'!U1952</f>
        <v>0</v>
      </c>
      <c r="J1966">
        <f>'BANCO DE DADOS (2)'!X1952</f>
        <v>0</v>
      </c>
    </row>
    <row r="1967" spans="1:10" x14ac:dyDescent="0.25">
      <c r="A1967">
        <f>'BANCO DE DADOS (2)'!H1953</f>
        <v>0</v>
      </c>
      <c r="B1967">
        <f>'BANCO DE DADOS (2)'!L1953</f>
        <v>0</v>
      </c>
      <c r="C1967">
        <f>'BANCO DE DADOS (2)'!A1953</f>
        <v>0</v>
      </c>
      <c r="D1967">
        <f>'BANCO DE DADOS (2)'!D1953</f>
        <v>0</v>
      </c>
      <c r="E1967">
        <f>'BANCO DE DADOS (2)'!E1953</f>
        <v>0</v>
      </c>
      <c r="F1967" s="178">
        <f>'BANCO DE DADOS (2)'!G1953</f>
        <v>0</v>
      </c>
      <c r="G1967">
        <f>'BANCO DE DADOS (2)'!F1953</f>
        <v>0</v>
      </c>
      <c r="H1967">
        <f>'BANCO DE DADOS (2)'!T1953</f>
        <v>0</v>
      </c>
      <c r="I1967">
        <f>'BANCO DE DADOS (2)'!U1953</f>
        <v>0</v>
      </c>
      <c r="J1967">
        <f>'BANCO DE DADOS (2)'!X1953</f>
        <v>0</v>
      </c>
    </row>
    <row r="1968" spans="1:10" x14ac:dyDescent="0.25">
      <c r="A1968">
        <f>'BANCO DE DADOS (2)'!H1954</f>
        <v>0</v>
      </c>
      <c r="B1968">
        <f>'BANCO DE DADOS (2)'!L1954</f>
        <v>0</v>
      </c>
      <c r="C1968">
        <f>'BANCO DE DADOS (2)'!A1954</f>
        <v>0</v>
      </c>
      <c r="D1968">
        <f>'BANCO DE DADOS (2)'!D1954</f>
        <v>0</v>
      </c>
      <c r="E1968">
        <f>'BANCO DE DADOS (2)'!E1954</f>
        <v>0</v>
      </c>
      <c r="F1968" s="178">
        <f>'BANCO DE DADOS (2)'!G1954</f>
        <v>0</v>
      </c>
      <c r="G1968">
        <f>'BANCO DE DADOS (2)'!F1954</f>
        <v>0</v>
      </c>
      <c r="H1968">
        <f>'BANCO DE DADOS (2)'!T1954</f>
        <v>0</v>
      </c>
      <c r="I1968">
        <f>'BANCO DE DADOS (2)'!U1954</f>
        <v>0</v>
      </c>
      <c r="J1968">
        <f>'BANCO DE DADOS (2)'!X1954</f>
        <v>0</v>
      </c>
    </row>
    <row r="1969" spans="1:10" x14ac:dyDescent="0.25">
      <c r="A1969">
        <f>'BANCO DE DADOS (2)'!H1955</f>
        <v>0</v>
      </c>
      <c r="B1969">
        <f>'BANCO DE DADOS (2)'!L1955</f>
        <v>0</v>
      </c>
      <c r="C1969">
        <f>'BANCO DE DADOS (2)'!A1955</f>
        <v>0</v>
      </c>
      <c r="D1969">
        <f>'BANCO DE DADOS (2)'!D1955</f>
        <v>0</v>
      </c>
      <c r="E1969">
        <f>'BANCO DE DADOS (2)'!E1955</f>
        <v>0</v>
      </c>
      <c r="F1969" s="178">
        <f>'BANCO DE DADOS (2)'!G1955</f>
        <v>0</v>
      </c>
      <c r="G1969">
        <f>'BANCO DE DADOS (2)'!F1955</f>
        <v>0</v>
      </c>
      <c r="H1969">
        <f>'BANCO DE DADOS (2)'!T1955</f>
        <v>0</v>
      </c>
      <c r="I1969">
        <f>'BANCO DE DADOS (2)'!U1955</f>
        <v>0</v>
      </c>
      <c r="J1969">
        <f>'BANCO DE DADOS (2)'!X1955</f>
        <v>0</v>
      </c>
    </row>
    <row r="1970" spans="1:10" x14ac:dyDescent="0.25">
      <c r="A1970">
        <f>'BANCO DE DADOS (2)'!H1956</f>
        <v>0</v>
      </c>
      <c r="B1970">
        <f>'BANCO DE DADOS (2)'!L1956</f>
        <v>0</v>
      </c>
      <c r="C1970">
        <f>'BANCO DE DADOS (2)'!A1956</f>
        <v>0</v>
      </c>
      <c r="D1970">
        <f>'BANCO DE DADOS (2)'!D1956</f>
        <v>0</v>
      </c>
      <c r="E1970">
        <f>'BANCO DE DADOS (2)'!E1956</f>
        <v>0</v>
      </c>
      <c r="F1970" s="178">
        <f>'BANCO DE DADOS (2)'!G1956</f>
        <v>0</v>
      </c>
      <c r="G1970">
        <f>'BANCO DE DADOS (2)'!F1956</f>
        <v>0</v>
      </c>
      <c r="H1970">
        <f>'BANCO DE DADOS (2)'!T1956</f>
        <v>0</v>
      </c>
      <c r="I1970">
        <f>'BANCO DE DADOS (2)'!U1956</f>
        <v>0</v>
      </c>
      <c r="J1970">
        <f>'BANCO DE DADOS (2)'!X1956</f>
        <v>0</v>
      </c>
    </row>
    <row r="1971" spans="1:10" x14ac:dyDescent="0.25">
      <c r="A1971">
        <f>'BANCO DE DADOS (2)'!H1957</f>
        <v>0</v>
      </c>
      <c r="B1971">
        <f>'BANCO DE DADOS (2)'!L1957</f>
        <v>0</v>
      </c>
      <c r="C1971">
        <f>'BANCO DE DADOS (2)'!A1957</f>
        <v>0</v>
      </c>
      <c r="D1971">
        <f>'BANCO DE DADOS (2)'!D1957</f>
        <v>0</v>
      </c>
      <c r="E1971">
        <f>'BANCO DE DADOS (2)'!E1957</f>
        <v>0</v>
      </c>
      <c r="F1971" s="178">
        <f>'BANCO DE DADOS (2)'!G1957</f>
        <v>0</v>
      </c>
      <c r="G1971">
        <f>'BANCO DE DADOS (2)'!F1957</f>
        <v>0</v>
      </c>
      <c r="H1971">
        <f>'BANCO DE DADOS (2)'!T1957</f>
        <v>0</v>
      </c>
      <c r="I1971">
        <f>'BANCO DE DADOS (2)'!U1957</f>
        <v>0</v>
      </c>
      <c r="J1971">
        <f>'BANCO DE DADOS (2)'!X1957</f>
        <v>0</v>
      </c>
    </row>
    <row r="1972" spans="1:10" x14ac:dyDescent="0.25">
      <c r="A1972">
        <f>'BANCO DE DADOS (2)'!H1958</f>
        <v>0</v>
      </c>
      <c r="B1972">
        <f>'BANCO DE DADOS (2)'!L1958</f>
        <v>0</v>
      </c>
      <c r="C1972">
        <f>'BANCO DE DADOS (2)'!A1958</f>
        <v>0</v>
      </c>
      <c r="D1972">
        <f>'BANCO DE DADOS (2)'!D1958</f>
        <v>0</v>
      </c>
      <c r="E1972">
        <f>'BANCO DE DADOS (2)'!E1958</f>
        <v>0</v>
      </c>
      <c r="F1972" s="178">
        <f>'BANCO DE DADOS (2)'!G1958</f>
        <v>0</v>
      </c>
      <c r="G1972">
        <f>'BANCO DE DADOS (2)'!F1958</f>
        <v>0</v>
      </c>
      <c r="H1972">
        <f>'BANCO DE DADOS (2)'!T1958</f>
        <v>0</v>
      </c>
      <c r="I1972">
        <f>'BANCO DE DADOS (2)'!U1958</f>
        <v>0</v>
      </c>
      <c r="J1972">
        <f>'BANCO DE DADOS (2)'!X1958</f>
        <v>0</v>
      </c>
    </row>
    <row r="1973" spans="1:10" x14ac:dyDescent="0.25">
      <c r="A1973">
        <f>'BANCO DE DADOS (2)'!H1959</f>
        <v>0</v>
      </c>
      <c r="B1973">
        <f>'BANCO DE DADOS (2)'!L1959</f>
        <v>0</v>
      </c>
      <c r="C1973">
        <f>'BANCO DE DADOS (2)'!A1959</f>
        <v>0</v>
      </c>
      <c r="D1973">
        <f>'BANCO DE DADOS (2)'!D1959</f>
        <v>0</v>
      </c>
      <c r="E1973">
        <f>'BANCO DE DADOS (2)'!E1959</f>
        <v>0</v>
      </c>
      <c r="F1973" s="178">
        <f>'BANCO DE DADOS (2)'!G1959</f>
        <v>0</v>
      </c>
      <c r="G1973">
        <f>'BANCO DE DADOS (2)'!F1959</f>
        <v>0</v>
      </c>
      <c r="H1973">
        <f>'BANCO DE DADOS (2)'!T1959</f>
        <v>0</v>
      </c>
      <c r="I1973">
        <f>'BANCO DE DADOS (2)'!U1959</f>
        <v>0</v>
      </c>
      <c r="J1973">
        <f>'BANCO DE DADOS (2)'!X1959</f>
        <v>0</v>
      </c>
    </row>
    <row r="1974" spans="1:10" x14ac:dyDescent="0.25">
      <c r="A1974">
        <f>'BANCO DE DADOS (2)'!H1960</f>
        <v>0</v>
      </c>
      <c r="B1974">
        <f>'BANCO DE DADOS (2)'!L1960</f>
        <v>0</v>
      </c>
      <c r="C1974">
        <f>'BANCO DE DADOS (2)'!A1960</f>
        <v>0</v>
      </c>
      <c r="D1974">
        <f>'BANCO DE DADOS (2)'!D1960</f>
        <v>0</v>
      </c>
      <c r="E1974">
        <f>'BANCO DE DADOS (2)'!E1960</f>
        <v>0</v>
      </c>
      <c r="F1974" s="178">
        <f>'BANCO DE DADOS (2)'!G1960</f>
        <v>0</v>
      </c>
      <c r="G1974">
        <f>'BANCO DE DADOS (2)'!F1960</f>
        <v>0</v>
      </c>
      <c r="H1974">
        <f>'BANCO DE DADOS (2)'!T1960</f>
        <v>0</v>
      </c>
      <c r="I1974">
        <f>'BANCO DE DADOS (2)'!U1960</f>
        <v>0</v>
      </c>
      <c r="J1974">
        <f>'BANCO DE DADOS (2)'!X1960</f>
        <v>0</v>
      </c>
    </row>
    <row r="1975" spans="1:10" x14ac:dyDescent="0.25">
      <c r="A1975">
        <f>'BANCO DE DADOS (2)'!H1961</f>
        <v>0</v>
      </c>
      <c r="B1975">
        <f>'BANCO DE DADOS (2)'!L1961</f>
        <v>0</v>
      </c>
      <c r="C1975">
        <f>'BANCO DE DADOS (2)'!A1961</f>
        <v>0</v>
      </c>
      <c r="D1975">
        <f>'BANCO DE DADOS (2)'!D1961</f>
        <v>0</v>
      </c>
      <c r="E1975">
        <f>'BANCO DE DADOS (2)'!E1961</f>
        <v>0</v>
      </c>
      <c r="F1975" s="178">
        <f>'BANCO DE DADOS (2)'!G1961</f>
        <v>0</v>
      </c>
      <c r="G1975">
        <f>'BANCO DE DADOS (2)'!F1961</f>
        <v>0</v>
      </c>
      <c r="H1975">
        <f>'BANCO DE DADOS (2)'!T1961</f>
        <v>0</v>
      </c>
      <c r="I1975">
        <f>'BANCO DE DADOS (2)'!U1961</f>
        <v>0</v>
      </c>
      <c r="J1975">
        <f>'BANCO DE DADOS (2)'!X1961</f>
        <v>0</v>
      </c>
    </row>
    <row r="1976" spans="1:10" x14ac:dyDescent="0.25">
      <c r="A1976">
        <f>'BANCO DE DADOS (2)'!H1962</f>
        <v>0</v>
      </c>
      <c r="B1976">
        <f>'BANCO DE DADOS (2)'!L1962</f>
        <v>0</v>
      </c>
      <c r="C1976">
        <f>'BANCO DE DADOS (2)'!A1962</f>
        <v>0</v>
      </c>
      <c r="D1976">
        <f>'BANCO DE DADOS (2)'!D1962</f>
        <v>0</v>
      </c>
      <c r="E1976">
        <f>'BANCO DE DADOS (2)'!E1962</f>
        <v>0</v>
      </c>
      <c r="F1976" s="178">
        <f>'BANCO DE DADOS (2)'!G1962</f>
        <v>0</v>
      </c>
      <c r="G1976">
        <f>'BANCO DE DADOS (2)'!F1962</f>
        <v>0</v>
      </c>
      <c r="H1976">
        <f>'BANCO DE DADOS (2)'!T1962</f>
        <v>0</v>
      </c>
      <c r="I1976">
        <f>'BANCO DE DADOS (2)'!U1962</f>
        <v>0</v>
      </c>
      <c r="J1976">
        <f>'BANCO DE DADOS (2)'!X1962</f>
        <v>0</v>
      </c>
    </row>
    <row r="1977" spans="1:10" x14ac:dyDescent="0.25">
      <c r="A1977">
        <f>'BANCO DE DADOS (2)'!H1963</f>
        <v>0</v>
      </c>
      <c r="B1977">
        <f>'BANCO DE DADOS (2)'!L1963</f>
        <v>0</v>
      </c>
      <c r="C1977">
        <f>'BANCO DE DADOS (2)'!A1963</f>
        <v>0</v>
      </c>
      <c r="D1977">
        <f>'BANCO DE DADOS (2)'!D1963</f>
        <v>0</v>
      </c>
      <c r="E1977">
        <f>'BANCO DE DADOS (2)'!E1963</f>
        <v>0</v>
      </c>
      <c r="F1977" s="178">
        <f>'BANCO DE DADOS (2)'!G1963</f>
        <v>0</v>
      </c>
      <c r="G1977">
        <f>'BANCO DE DADOS (2)'!F1963</f>
        <v>0</v>
      </c>
      <c r="H1977">
        <f>'BANCO DE DADOS (2)'!T1963</f>
        <v>0</v>
      </c>
      <c r="I1977">
        <f>'BANCO DE DADOS (2)'!U1963</f>
        <v>0</v>
      </c>
      <c r="J1977">
        <f>'BANCO DE DADOS (2)'!X1963</f>
        <v>0</v>
      </c>
    </row>
    <row r="1978" spans="1:10" x14ac:dyDescent="0.25">
      <c r="A1978">
        <f>'BANCO DE DADOS (2)'!H1964</f>
        <v>0</v>
      </c>
      <c r="B1978">
        <f>'BANCO DE DADOS (2)'!L1964</f>
        <v>0</v>
      </c>
      <c r="C1978">
        <f>'BANCO DE DADOS (2)'!A1964</f>
        <v>0</v>
      </c>
      <c r="D1978">
        <f>'BANCO DE DADOS (2)'!D1964</f>
        <v>0</v>
      </c>
      <c r="E1978">
        <f>'BANCO DE DADOS (2)'!E1964</f>
        <v>0</v>
      </c>
      <c r="F1978" s="178">
        <f>'BANCO DE DADOS (2)'!G1964</f>
        <v>0</v>
      </c>
      <c r="G1978">
        <f>'BANCO DE DADOS (2)'!F1964</f>
        <v>0</v>
      </c>
      <c r="H1978">
        <f>'BANCO DE DADOS (2)'!T1964</f>
        <v>0</v>
      </c>
      <c r="I1978">
        <f>'BANCO DE DADOS (2)'!U1964</f>
        <v>0</v>
      </c>
      <c r="J1978">
        <f>'BANCO DE DADOS (2)'!X1964</f>
        <v>0</v>
      </c>
    </row>
    <row r="1979" spans="1:10" x14ac:dyDescent="0.25">
      <c r="A1979">
        <f>'BANCO DE DADOS (2)'!H1965</f>
        <v>0</v>
      </c>
      <c r="B1979">
        <f>'BANCO DE DADOS (2)'!L1965</f>
        <v>0</v>
      </c>
      <c r="C1979">
        <f>'BANCO DE DADOS (2)'!A1965</f>
        <v>0</v>
      </c>
      <c r="D1979">
        <f>'BANCO DE DADOS (2)'!D1965</f>
        <v>0</v>
      </c>
      <c r="E1979">
        <f>'BANCO DE DADOS (2)'!E1965</f>
        <v>0</v>
      </c>
      <c r="F1979" s="178">
        <f>'BANCO DE DADOS (2)'!G1965</f>
        <v>0</v>
      </c>
      <c r="G1979">
        <f>'BANCO DE DADOS (2)'!F1965</f>
        <v>0</v>
      </c>
      <c r="H1979">
        <f>'BANCO DE DADOS (2)'!T1965</f>
        <v>0</v>
      </c>
      <c r="I1979">
        <f>'BANCO DE DADOS (2)'!U1965</f>
        <v>0</v>
      </c>
      <c r="J1979">
        <f>'BANCO DE DADOS (2)'!X1965</f>
        <v>0</v>
      </c>
    </row>
    <row r="1980" spans="1:10" x14ac:dyDescent="0.25">
      <c r="A1980">
        <f>'BANCO DE DADOS (2)'!H1966</f>
        <v>0</v>
      </c>
      <c r="B1980">
        <f>'BANCO DE DADOS (2)'!L1966</f>
        <v>0</v>
      </c>
      <c r="C1980">
        <f>'BANCO DE DADOS (2)'!A1966</f>
        <v>0</v>
      </c>
      <c r="D1980">
        <f>'BANCO DE DADOS (2)'!D1966</f>
        <v>0</v>
      </c>
      <c r="E1980">
        <f>'BANCO DE DADOS (2)'!E1966</f>
        <v>0</v>
      </c>
      <c r="F1980" s="178">
        <f>'BANCO DE DADOS (2)'!G1966</f>
        <v>0</v>
      </c>
      <c r="G1980">
        <f>'BANCO DE DADOS (2)'!F1966</f>
        <v>0</v>
      </c>
      <c r="H1980">
        <f>'BANCO DE DADOS (2)'!T1966</f>
        <v>0</v>
      </c>
      <c r="I1980">
        <f>'BANCO DE DADOS (2)'!U1966</f>
        <v>0</v>
      </c>
      <c r="J1980">
        <f>'BANCO DE DADOS (2)'!X1966</f>
        <v>0</v>
      </c>
    </row>
    <row r="1981" spans="1:10" x14ac:dyDescent="0.25">
      <c r="A1981">
        <f>'BANCO DE DADOS (2)'!H1967</f>
        <v>0</v>
      </c>
      <c r="B1981">
        <f>'BANCO DE DADOS (2)'!L1967</f>
        <v>0</v>
      </c>
      <c r="C1981">
        <f>'BANCO DE DADOS (2)'!A1967</f>
        <v>0</v>
      </c>
      <c r="D1981">
        <f>'BANCO DE DADOS (2)'!D1967</f>
        <v>0</v>
      </c>
      <c r="E1981">
        <f>'BANCO DE DADOS (2)'!E1967</f>
        <v>0</v>
      </c>
      <c r="F1981" s="178">
        <f>'BANCO DE DADOS (2)'!G1967</f>
        <v>0</v>
      </c>
      <c r="G1981">
        <f>'BANCO DE DADOS (2)'!F1967</f>
        <v>0</v>
      </c>
      <c r="H1981">
        <f>'BANCO DE DADOS (2)'!T1967</f>
        <v>0</v>
      </c>
      <c r="I1981">
        <f>'BANCO DE DADOS (2)'!U1967</f>
        <v>0</v>
      </c>
      <c r="J1981">
        <f>'BANCO DE DADOS (2)'!X1967</f>
        <v>0</v>
      </c>
    </row>
    <row r="1982" spans="1:10" x14ac:dyDescent="0.25">
      <c r="A1982">
        <f>'BANCO DE DADOS (2)'!H1968</f>
        <v>0</v>
      </c>
      <c r="B1982">
        <f>'BANCO DE DADOS (2)'!L1968</f>
        <v>0</v>
      </c>
      <c r="C1982">
        <f>'BANCO DE DADOS (2)'!A1968</f>
        <v>0</v>
      </c>
      <c r="D1982">
        <f>'BANCO DE DADOS (2)'!D1968</f>
        <v>0</v>
      </c>
      <c r="E1982">
        <f>'BANCO DE DADOS (2)'!E1968</f>
        <v>0</v>
      </c>
      <c r="F1982" s="178">
        <f>'BANCO DE DADOS (2)'!G1968</f>
        <v>0</v>
      </c>
      <c r="G1982">
        <f>'BANCO DE DADOS (2)'!F1968</f>
        <v>0</v>
      </c>
      <c r="H1982">
        <f>'BANCO DE DADOS (2)'!T1968</f>
        <v>0</v>
      </c>
      <c r="I1982">
        <f>'BANCO DE DADOS (2)'!U1968</f>
        <v>0</v>
      </c>
      <c r="J1982">
        <f>'BANCO DE DADOS (2)'!X1968</f>
        <v>0</v>
      </c>
    </row>
    <row r="1983" spans="1:10" x14ac:dyDescent="0.25">
      <c r="A1983">
        <f>'BANCO DE DADOS (2)'!H1969</f>
        <v>0</v>
      </c>
      <c r="B1983">
        <f>'BANCO DE DADOS (2)'!L1969</f>
        <v>0</v>
      </c>
      <c r="C1983">
        <f>'BANCO DE DADOS (2)'!A1969</f>
        <v>0</v>
      </c>
      <c r="D1983">
        <f>'BANCO DE DADOS (2)'!D1969</f>
        <v>0</v>
      </c>
      <c r="E1983">
        <f>'BANCO DE DADOS (2)'!E1969</f>
        <v>0</v>
      </c>
      <c r="F1983" s="178">
        <f>'BANCO DE DADOS (2)'!G1969</f>
        <v>0</v>
      </c>
      <c r="G1983">
        <f>'BANCO DE DADOS (2)'!F1969</f>
        <v>0</v>
      </c>
      <c r="H1983">
        <f>'BANCO DE DADOS (2)'!T1969</f>
        <v>0</v>
      </c>
      <c r="I1983">
        <f>'BANCO DE DADOS (2)'!U1969</f>
        <v>0</v>
      </c>
      <c r="J1983">
        <f>'BANCO DE DADOS (2)'!X1969</f>
        <v>0</v>
      </c>
    </row>
    <row r="1984" spans="1:10" x14ac:dyDescent="0.25">
      <c r="A1984">
        <f>'BANCO DE DADOS (2)'!H1970</f>
        <v>0</v>
      </c>
      <c r="B1984">
        <f>'BANCO DE DADOS (2)'!L1970</f>
        <v>0</v>
      </c>
      <c r="C1984">
        <f>'BANCO DE DADOS (2)'!A1970</f>
        <v>0</v>
      </c>
      <c r="D1984">
        <f>'BANCO DE DADOS (2)'!D1970</f>
        <v>0</v>
      </c>
      <c r="E1984">
        <f>'BANCO DE DADOS (2)'!E1970</f>
        <v>0</v>
      </c>
      <c r="F1984" s="178">
        <f>'BANCO DE DADOS (2)'!G1970</f>
        <v>0</v>
      </c>
      <c r="G1984">
        <f>'BANCO DE DADOS (2)'!F1970</f>
        <v>0</v>
      </c>
      <c r="H1984">
        <f>'BANCO DE DADOS (2)'!T1970</f>
        <v>0</v>
      </c>
      <c r="I1984">
        <f>'BANCO DE DADOS (2)'!U1970</f>
        <v>0</v>
      </c>
      <c r="J1984">
        <f>'BANCO DE DADOS (2)'!X1970</f>
        <v>0</v>
      </c>
    </row>
    <row r="1985" spans="1:10" x14ac:dyDescent="0.25">
      <c r="A1985">
        <f>'BANCO DE DADOS (2)'!H1971</f>
        <v>0</v>
      </c>
      <c r="B1985">
        <f>'BANCO DE DADOS (2)'!L1971</f>
        <v>0</v>
      </c>
      <c r="C1985">
        <f>'BANCO DE DADOS (2)'!A1971</f>
        <v>0</v>
      </c>
      <c r="D1985">
        <f>'BANCO DE DADOS (2)'!D1971</f>
        <v>0</v>
      </c>
      <c r="E1985">
        <f>'BANCO DE DADOS (2)'!E1971</f>
        <v>0</v>
      </c>
      <c r="F1985" s="178">
        <f>'BANCO DE DADOS (2)'!G1971</f>
        <v>0</v>
      </c>
      <c r="G1985">
        <f>'BANCO DE DADOS (2)'!F1971</f>
        <v>0</v>
      </c>
      <c r="H1985">
        <f>'BANCO DE DADOS (2)'!T1971</f>
        <v>0</v>
      </c>
      <c r="I1985">
        <f>'BANCO DE DADOS (2)'!U1971</f>
        <v>0</v>
      </c>
      <c r="J1985">
        <f>'BANCO DE DADOS (2)'!X1971</f>
        <v>0</v>
      </c>
    </row>
    <row r="1986" spans="1:10" x14ac:dyDescent="0.25">
      <c r="A1986">
        <f>'BANCO DE DADOS (2)'!H1972</f>
        <v>0</v>
      </c>
      <c r="B1986">
        <f>'BANCO DE DADOS (2)'!L1972</f>
        <v>0</v>
      </c>
      <c r="C1986">
        <f>'BANCO DE DADOS (2)'!A1972</f>
        <v>0</v>
      </c>
      <c r="D1986">
        <f>'BANCO DE DADOS (2)'!D1972</f>
        <v>0</v>
      </c>
      <c r="E1986">
        <f>'BANCO DE DADOS (2)'!E1972</f>
        <v>0</v>
      </c>
      <c r="F1986" s="178">
        <f>'BANCO DE DADOS (2)'!G1972</f>
        <v>0</v>
      </c>
      <c r="G1986">
        <f>'BANCO DE DADOS (2)'!F1972</f>
        <v>0</v>
      </c>
      <c r="H1986">
        <f>'BANCO DE DADOS (2)'!T1972</f>
        <v>0</v>
      </c>
      <c r="I1986">
        <f>'BANCO DE DADOS (2)'!U1972</f>
        <v>0</v>
      </c>
      <c r="J1986">
        <f>'BANCO DE DADOS (2)'!X1972</f>
        <v>0</v>
      </c>
    </row>
    <row r="1987" spans="1:10" x14ac:dyDescent="0.25">
      <c r="A1987">
        <f>'BANCO DE DADOS (2)'!H1973</f>
        <v>0</v>
      </c>
      <c r="B1987">
        <f>'BANCO DE DADOS (2)'!L1973</f>
        <v>0</v>
      </c>
      <c r="C1987">
        <f>'BANCO DE DADOS (2)'!A1973</f>
        <v>0</v>
      </c>
      <c r="D1987">
        <f>'BANCO DE DADOS (2)'!D1973</f>
        <v>0</v>
      </c>
      <c r="E1987">
        <f>'BANCO DE DADOS (2)'!E1973</f>
        <v>0</v>
      </c>
      <c r="F1987" s="178">
        <f>'BANCO DE DADOS (2)'!G1973</f>
        <v>0</v>
      </c>
      <c r="G1987">
        <f>'BANCO DE DADOS (2)'!F1973</f>
        <v>0</v>
      </c>
      <c r="H1987">
        <f>'BANCO DE DADOS (2)'!T1973</f>
        <v>0</v>
      </c>
      <c r="I1987">
        <f>'BANCO DE DADOS (2)'!U1973</f>
        <v>0</v>
      </c>
      <c r="J1987">
        <f>'BANCO DE DADOS (2)'!X1973</f>
        <v>0</v>
      </c>
    </row>
    <row r="1988" spans="1:10" x14ac:dyDescent="0.25">
      <c r="A1988">
        <f>'BANCO DE DADOS (2)'!H1974</f>
        <v>0</v>
      </c>
      <c r="B1988">
        <f>'BANCO DE DADOS (2)'!L1974</f>
        <v>0</v>
      </c>
      <c r="C1988">
        <f>'BANCO DE DADOS (2)'!A1974</f>
        <v>0</v>
      </c>
      <c r="D1988">
        <f>'BANCO DE DADOS (2)'!D1974</f>
        <v>0</v>
      </c>
      <c r="E1988">
        <f>'BANCO DE DADOS (2)'!E1974</f>
        <v>0</v>
      </c>
      <c r="F1988" s="178">
        <f>'BANCO DE DADOS (2)'!G1974</f>
        <v>0</v>
      </c>
      <c r="G1988">
        <f>'BANCO DE DADOS (2)'!F1974</f>
        <v>0</v>
      </c>
      <c r="H1988">
        <f>'BANCO DE DADOS (2)'!T1974</f>
        <v>0</v>
      </c>
      <c r="I1988">
        <f>'BANCO DE DADOS (2)'!U1974</f>
        <v>0</v>
      </c>
      <c r="J1988">
        <f>'BANCO DE DADOS (2)'!X1974</f>
        <v>0</v>
      </c>
    </row>
    <row r="1989" spans="1:10" x14ac:dyDescent="0.25">
      <c r="A1989">
        <f>'BANCO DE DADOS (2)'!H1975</f>
        <v>0</v>
      </c>
      <c r="B1989">
        <f>'BANCO DE DADOS (2)'!L1975</f>
        <v>0</v>
      </c>
      <c r="C1989">
        <f>'BANCO DE DADOS (2)'!A1975</f>
        <v>0</v>
      </c>
      <c r="D1989">
        <f>'BANCO DE DADOS (2)'!D1975</f>
        <v>0</v>
      </c>
      <c r="E1989">
        <f>'BANCO DE DADOS (2)'!E1975</f>
        <v>0</v>
      </c>
      <c r="F1989" s="178">
        <f>'BANCO DE DADOS (2)'!G1975</f>
        <v>0</v>
      </c>
      <c r="G1989">
        <f>'BANCO DE DADOS (2)'!F1975</f>
        <v>0</v>
      </c>
      <c r="H1989">
        <f>'BANCO DE DADOS (2)'!T1975</f>
        <v>0</v>
      </c>
      <c r="I1989">
        <f>'BANCO DE DADOS (2)'!U1975</f>
        <v>0</v>
      </c>
      <c r="J1989">
        <f>'BANCO DE DADOS (2)'!X1975</f>
        <v>0</v>
      </c>
    </row>
    <row r="1990" spans="1:10" x14ac:dyDescent="0.25">
      <c r="A1990">
        <f>'BANCO DE DADOS (2)'!H1976</f>
        <v>0</v>
      </c>
      <c r="B1990">
        <f>'BANCO DE DADOS (2)'!L1976</f>
        <v>0</v>
      </c>
      <c r="C1990">
        <f>'BANCO DE DADOS (2)'!A1976</f>
        <v>0</v>
      </c>
      <c r="D1990">
        <f>'BANCO DE DADOS (2)'!D1976</f>
        <v>0</v>
      </c>
      <c r="E1990">
        <f>'BANCO DE DADOS (2)'!E1976</f>
        <v>0</v>
      </c>
      <c r="F1990" s="178">
        <f>'BANCO DE DADOS (2)'!G1976</f>
        <v>0</v>
      </c>
      <c r="G1990">
        <f>'BANCO DE DADOS (2)'!F1976</f>
        <v>0</v>
      </c>
      <c r="H1990">
        <f>'BANCO DE DADOS (2)'!T1976</f>
        <v>0</v>
      </c>
      <c r="I1990">
        <f>'BANCO DE DADOS (2)'!U1976</f>
        <v>0</v>
      </c>
      <c r="J1990">
        <f>'BANCO DE DADOS (2)'!X1976</f>
        <v>0</v>
      </c>
    </row>
    <row r="1991" spans="1:10" x14ac:dyDescent="0.25">
      <c r="A1991">
        <f>'BANCO DE DADOS (2)'!H1977</f>
        <v>0</v>
      </c>
      <c r="B1991">
        <f>'BANCO DE DADOS (2)'!L1977</f>
        <v>0</v>
      </c>
      <c r="C1991">
        <f>'BANCO DE DADOS (2)'!A1977</f>
        <v>0</v>
      </c>
      <c r="D1991">
        <f>'BANCO DE DADOS (2)'!D1977</f>
        <v>0</v>
      </c>
      <c r="E1991">
        <f>'BANCO DE DADOS (2)'!E1977</f>
        <v>0</v>
      </c>
      <c r="F1991" s="178">
        <f>'BANCO DE DADOS (2)'!G1977</f>
        <v>0</v>
      </c>
      <c r="G1991">
        <f>'BANCO DE DADOS (2)'!F1977</f>
        <v>0</v>
      </c>
      <c r="H1991">
        <f>'BANCO DE DADOS (2)'!T1977</f>
        <v>0</v>
      </c>
      <c r="I1991">
        <f>'BANCO DE DADOS (2)'!U1977</f>
        <v>0</v>
      </c>
      <c r="J1991">
        <f>'BANCO DE DADOS (2)'!X1977</f>
        <v>0</v>
      </c>
    </row>
    <row r="1992" spans="1:10" x14ac:dyDescent="0.25">
      <c r="A1992">
        <f>'BANCO DE DADOS (2)'!H1978</f>
        <v>0</v>
      </c>
      <c r="B1992">
        <f>'BANCO DE DADOS (2)'!L1978</f>
        <v>0</v>
      </c>
      <c r="C1992">
        <f>'BANCO DE DADOS (2)'!A1978</f>
        <v>0</v>
      </c>
      <c r="D1992">
        <f>'BANCO DE DADOS (2)'!D1978</f>
        <v>0</v>
      </c>
      <c r="E1992">
        <f>'BANCO DE DADOS (2)'!E1978</f>
        <v>0</v>
      </c>
      <c r="F1992" s="178">
        <f>'BANCO DE DADOS (2)'!G1978</f>
        <v>0</v>
      </c>
      <c r="G1992">
        <f>'BANCO DE DADOS (2)'!F1978</f>
        <v>0</v>
      </c>
      <c r="H1992">
        <f>'BANCO DE DADOS (2)'!T1978</f>
        <v>0</v>
      </c>
      <c r="I1992">
        <f>'BANCO DE DADOS (2)'!U1978</f>
        <v>0</v>
      </c>
      <c r="J1992">
        <f>'BANCO DE DADOS (2)'!X1978</f>
        <v>0</v>
      </c>
    </row>
    <row r="1993" spans="1:10" x14ac:dyDescent="0.25">
      <c r="A1993">
        <f>'BANCO DE DADOS (2)'!H1979</f>
        <v>0</v>
      </c>
      <c r="B1993">
        <f>'BANCO DE DADOS (2)'!L1979</f>
        <v>0</v>
      </c>
      <c r="C1993">
        <f>'BANCO DE DADOS (2)'!A1979</f>
        <v>0</v>
      </c>
      <c r="D1993">
        <f>'BANCO DE DADOS (2)'!D1979</f>
        <v>0</v>
      </c>
      <c r="E1993">
        <f>'BANCO DE DADOS (2)'!E1979</f>
        <v>0</v>
      </c>
      <c r="F1993" s="178">
        <f>'BANCO DE DADOS (2)'!G1979</f>
        <v>0</v>
      </c>
      <c r="G1993">
        <f>'BANCO DE DADOS (2)'!F1979</f>
        <v>0</v>
      </c>
      <c r="H1993">
        <f>'BANCO DE DADOS (2)'!T1979</f>
        <v>0</v>
      </c>
      <c r="I1993">
        <f>'BANCO DE DADOS (2)'!U1979</f>
        <v>0</v>
      </c>
      <c r="J1993">
        <f>'BANCO DE DADOS (2)'!X1979</f>
        <v>0</v>
      </c>
    </row>
    <row r="1994" spans="1:10" x14ac:dyDescent="0.25">
      <c r="A1994">
        <f>'BANCO DE DADOS (2)'!H1980</f>
        <v>0</v>
      </c>
      <c r="B1994">
        <f>'BANCO DE DADOS (2)'!L1980</f>
        <v>0</v>
      </c>
      <c r="C1994">
        <f>'BANCO DE DADOS (2)'!A1980</f>
        <v>0</v>
      </c>
      <c r="D1994">
        <f>'BANCO DE DADOS (2)'!D1980</f>
        <v>0</v>
      </c>
      <c r="E1994">
        <f>'BANCO DE DADOS (2)'!E1980</f>
        <v>0</v>
      </c>
      <c r="F1994" s="178">
        <f>'BANCO DE DADOS (2)'!G1980</f>
        <v>0</v>
      </c>
      <c r="G1994">
        <f>'BANCO DE DADOS (2)'!F1980</f>
        <v>0</v>
      </c>
      <c r="H1994">
        <f>'BANCO DE DADOS (2)'!T1980</f>
        <v>0</v>
      </c>
      <c r="I1994">
        <f>'BANCO DE DADOS (2)'!U1980</f>
        <v>0</v>
      </c>
      <c r="J1994">
        <f>'BANCO DE DADOS (2)'!X1980</f>
        <v>0</v>
      </c>
    </row>
    <row r="1995" spans="1:10" x14ac:dyDescent="0.25">
      <c r="A1995">
        <f>'BANCO DE DADOS (2)'!H1981</f>
        <v>0</v>
      </c>
      <c r="B1995">
        <f>'BANCO DE DADOS (2)'!L1981</f>
        <v>0</v>
      </c>
      <c r="C1995">
        <f>'BANCO DE DADOS (2)'!A1981</f>
        <v>0</v>
      </c>
      <c r="D1995">
        <f>'BANCO DE DADOS (2)'!D1981</f>
        <v>0</v>
      </c>
      <c r="E1995">
        <f>'BANCO DE DADOS (2)'!E1981</f>
        <v>0</v>
      </c>
      <c r="F1995" s="178">
        <f>'BANCO DE DADOS (2)'!G1981</f>
        <v>0</v>
      </c>
      <c r="G1995">
        <f>'BANCO DE DADOS (2)'!F1981</f>
        <v>0</v>
      </c>
      <c r="H1995">
        <f>'BANCO DE DADOS (2)'!T1981</f>
        <v>0</v>
      </c>
      <c r="I1995">
        <f>'BANCO DE DADOS (2)'!U1981</f>
        <v>0</v>
      </c>
      <c r="J1995">
        <f>'BANCO DE DADOS (2)'!X1981</f>
        <v>0</v>
      </c>
    </row>
    <row r="1996" spans="1:10" x14ac:dyDescent="0.25">
      <c r="A1996">
        <f>'BANCO DE DADOS (2)'!H1982</f>
        <v>0</v>
      </c>
      <c r="B1996">
        <f>'BANCO DE DADOS (2)'!L1982</f>
        <v>0</v>
      </c>
      <c r="C1996">
        <f>'BANCO DE DADOS (2)'!A1982</f>
        <v>0</v>
      </c>
      <c r="D1996">
        <f>'BANCO DE DADOS (2)'!D1982</f>
        <v>0</v>
      </c>
      <c r="E1996">
        <f>'BANCO DE DADOS (2)'!E1982</f>
        <v>0</v>
      </c>
      <c r="F1996" s="178">
        <f>'BANCO DE DADOS (2)'!G1982</f>
        <v>0</v>
      </c>
      <c r="G1996">
        <f>'BANCO DE DADOS (2)'!F1982</f>
        <v>0</v>
      </c>
      <c r="H1996">
        <f>'BANCO DE DADOS (2)'!T1982</f>
        <v>0</v>
      </c>
      <c r="I1996">
        <f>'BANCO DE DADOS (2)'!U1982</f>
        <v>0</v>
      </c>
      <c r="J1996">
        <f>'BANCO DE DADOS (2)'!X1982</f>
        <v>0</v>
      </c>
    </row>
    <row r="1997" spans="1:10" x14ac:dyDescent="0.25">
      <c r="A1997">
        <f>'BANCO DE DADOS (2)'!H1983</f>
        <v>0</v>
      </c>
      <c r="B1997">
        <f>'BANCO DE DADOS (2)'!L1983</f>
        <v>0</v>
      </c>
      <c r="C1997">
        <f>'BANCO DE DADOS (2)'!A1983</f>
        <v>0</v>
      </c>
      <c r="D1997">
        <f>'BANCO DE DADOS (2)'!D1983</f>
        <v>0</v>
      </c>
      <c r="E1997">
        <f>'BANCO DE DADOS (2)'!E1983</f>
        <v>0</v>
      </c>
      <c r="F1997" s="178">
        <f>'BANCO DE DADOS (2)'!G1983</f>
        <v>0</v>
      </c>
      <c r="G1997">
        <f>'BANCO DE DADOS (2)'!F1983</f>
        <v>0</v>
      </c>
      <c r="H1997">
        <f>'BANCO DE DADOS (2)'!T1983</f>
        <v>0</v>
      </c>
      <c r="I1997">
        <f>'BANCO DE DADOS (2)'!U1983</f>
        <v>0</v>
      </c>
      <c r="J1997">
        <f>'BANCO DE DADOS (2)'!X1983</f>
        <v>0</v>
      </c>
    </row>
    <row r="1998" spans="1:10" x14ac:dyDescent="0.25">
      <c r="A1998">
        <f>'BANCO DE DADOS (2)'!H1984</f>
        <v>0</v>
      </c>
      <c r="B1998">
        <f>'BANCO DE DADOS (2)'!L1984</f>
        <v>0</v>
      </c>
      <c r="C1998">
        <f>'BANCO DE DADOS (2)'!A1984</f>
        <v>0</v>
      </c>
      <c r="D1998">
        <f>'BANCO DE DADOS (2)'!D1984</f>
        <v>0</v>
      </c>
      <c r="E1998">
        <f>'BANCO DE DADOS (2)'!E1984</f>
        <v>0</v>
      </c>
      <c r="F1998" s="178">
        <f>'BANCO DE DADOS (2)'!G1984</f>
        <v>0</v>
      </c>
      <c r="G1998">
        <f>'BANCO DE DADOS (2)'!F1984</f>
        <v>0</v>
      </c>
      <c r="H1998">
        <f>'BANCO DE DADOS (2)'!T1984</f>
        <v>0</v>
      </c>
      <c r="I1998">
        <f>'BANCO DE DADOS (2)'!U1984</f>
        <v>0</v>
      </c>
      <c r="J1998">
        <f>'BANCO DE DADOS (2)'!X1984</f>
        <v>0</v>
      </c>
    </row>
    <row r="1999" spans="1:10" x14ac:dyDescent="0.25">
      <c r="A1999">
        <f>'BANCO DE DADOS (2)'!H1985</f>
        <v>0</v>
      </c>
      <c r="B1999">
        <f>'BANCO DE DADOS (2)'!L1985</f>
        <v>0</v>
      </c>
      <c r="C1999">
        <f>'BANCO DE DADOS (2)'!A1985</f>
        <v>0</v>
      </c>
      <c r="D1999">
        <f>'BANCO DE DADOS (2)'!D1985</f>
        <v>0</v>
      </c>
      <c r="E1999">
        <f>'BANCO DE DADOS (2)'!E1985</f>
        <v>0</v>
      </c>
      <c r="F1999" s="178">
        <f>'BANCO DE DADOS (2)'!G1985</f>
        <v>0</v>
      </c>
      <c r="G1999">
        <f>'BANCO DE DADOS (2)'!F1985</f>
        <v>0</v>
      </c>
      <c r="H1999">
        <f>'BANCO DE DADOS (2)'!T1985</f>
        <v>0</v>
      </c>
      <c r="I1999">
        <f>'BANCO DE DADOS (2)'!U1985</f>
        <v>0</v>
      </c>
      <c r="J1999">
        <f>'BANCO DE DADOS (2)'!X1985</f>
        <v>0</v>
      </c>
    </row>
    <row r="2000" spans="1:10" x14ac:dyDescent="0.25">
      <c r="A2000">
        <f>'BANCO DE DADOS (2)'!H1986</f>
        <v>0</v>
      </c>
      <c r="B2000">
        <f>'BANCO DE DADOS (2)'!L1986</f>
        <v>0</v>
      </c>
      <c r="C2000">
        <f>'BANCO DE DADOS (2)'!A1986</f>
        <v>0</v>
      </c>
      <c r="D2000">
        <f>'BANCO DE DADOS (2)'!D1986</f>
        <v>0</v>
      </c>
      <c r="E2000">
        <f>'BANCO DE DADOS (2)'!E1986</f>
        <v>0</v>
      </c>
      <c r="F2000" s="178">
        <f>'BANCO DE DADOS (2)'!G1986</f>
        <v>0</v>
      </c>
      <c r="G2000">
        <f>'BANCO DE DADOS (2)'!F1986</f>
        <v>0</v>
      </c>
      <c r="H2000">
        <f>'BANCO DE DADOS (2)'!T1986</f>
        <v>0</v>
      </c>
      <c r="I2000">
        <f>'BANCO DE DADOS (2)'!U1986</f>
        <v>0</v>
      </c>
      <c r="J2000">
        <f>'BANCO DE DADOS (2)'!X1986</f>
        <v>0</v>
      </c>
    </row>
  </sheetData>
  <mergeCells count="2">
    <mergeCell ref="A1:J1"/>
    <mergeCell ref="M9:S9"/>
  </mergeCells>
  <pageMargins left="0.511811024" right="0.511811024" top="0.78740157499999996" bottom="0.78740157499999996" header="0.31496062000000002" footer="0.31496062000000002"/>
  <pageSetup paperSize="9" scale="40" fitToHeight="0" orientation="portrait" horizontalDpi="360" verticalDpi="360" r:id="rId1"/>
  <ignoredErrors>
    <ignoredError xmlns:x16r3="http://schemas.microsoft.com/office/spreadsheetml/2018/08/main" sqref="F5:F9 F21:F2000 F10:F20" x16r3:misleadingFormat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D6B4C-CB7B-4218-9D59-9F302E9762E7}">
  <sheetPr codeName="Planilha4"/>
  <dimension ref="A1:T28"/>
  <sheetViews>
    <sheetView showGridLines="0" showRowColHeaders="0" topLeftCell="A2" zoomScale="145" zoomScaleNormal="145" workbookViewId="0">
      <pane xSplit="20" ySplit="26" topLeftCell="U28" activePane="bottomRight" state="frozen"/>
      <selection activeCell="A2" sqref="A2"/>
      <selection pane="topRight" activeCell="U2" sqref="U2"/>
      <selection pane="bottomLeft" activeCell="A28" sqref="A28"/>
      <selection pane="bottomRight" activeCell="P5" sqref="P5:S5"/>
    </sheetView>
  </sheetViews>
  <sheetFormatPr defaultColWidth="9.140625" defaultRowHeight="15" customHeight="1" x14ac:dyDescent="0.25"/>
  <cols>
    <col min="1" max="1" width="3.7109375" style="6" customWidth="1"/>
    <col min="2" max="2" width="9.140625" style="6" customWidth="1"/>
    <col min="3" max="3" width="11" style="6" customWidth="1"/>
    <col min="4" max="10" width="9.140625" style="6" customWidth="1"/>
    <col min="11" max="11" width="10.5703125" style="6" customWidth="1"/>
    <col min="12" max="12" width="12.28515625" style="6" customWidth="1"/>
    <col min="13" max="13" width="9.140625" style="6" customWidth="1"/>
    <col min="14" max="14" width="9.42578125" style="6" customWidth="1"/>
    <col min="15" max="15" width="9.140625" style="6" customWidth="1"/>
    <col min="16" max="16" width="10.7109375" style="6" customWidth="1"/>
    <col min="17" max="17" width="9.140625" style="6" customWidth="1"/>
    <col min="18" max="18" width="11" style="6" customWidth="1"/>
    <col min="19" max="20" width="9.140625" style="6" customWidth="1"/>
    <col min="21" max="16384" width="9.140625" style="6"/>
  </cols>
  <sheetData>
    <row r="1" spans="1:20" hidden="1" x14ac:dyDescent="0.25"/>
    <row r="2" spans="1:20" ht="15" customHeight="1" x14ac:dyDescent="0.25">
      <c r="C2" s="20"/>
      <c r="D2" s="20"/>
      <c r="E2" s="20"/>
      <c r="F2" s="20"/>
      <c r="G2" s="7"/>
      <c r="H2" s="7"/>
      <c r="I2" s="7"/>
      <c r="J2" s="7"/>
      <c r="K2" s="7"/>
      <c r="L2" s="7"/>
      <c r="M2" s="7"/>
      <c r="N2" s="7"/>
    </row>
    <row r="3" spans="1:20" ht="15" customHeight="1" x14ac:dyDescent="0.25">
      <c r="C3" s="20"/>
      <c r="D3" s="20"/>
      <c r="E3" s="20"/>
      <c r="F3" s="20"/>
      <c r="G3" s="7"/>
      <c r="H3" s="7"/>
      <c r="I3" s="7"/>
      <c r="J3" s="7"/>
      <c r="K3" s="7"/>
      <c r="M3" s="7"/>
      <c r="N3" s="7"/>
    </row>
    <row r="4" spans="1:20" ht="15" customHeight="1" thickBot="1" x14ac:dyDescent="0.3">
      <c r="C4" s="20"/>
      <c r="D4" s="20"/>
      <c r="E4" s="20"/>
      <c r="F4" s="20"/>
      <c r="G4" s="7"/>
      <c r="H4" s="7"/>
      <c r="I4" s="7"/>
      <c r="J4" s="7"/>
      <c r="K4" s="23"/>
      <c r="L4" s="7"/>
      <c r="M4" s="7"/>
      <c r="N4" s="7"/>
    </row>
    <row r="5" spans="1:20" ht="15" customHeight="1" thickTop="1" thickBot="1" x14ac:dyDescent="0.3">
      <c r="P5" s="271" t="s">
        <v>346</v>
      </c>
      <c r="Q5" s="272"/>
      <c r="R5" s="272"/>
      <c r="S5" s="273"/>
    </row>
    <row r="6" spans="1:20" ht="15" customHeight="1" thickTop="1" thickBot="1" x14ac:dyDescent="0.3">
      <c r="A6" s="238" t="s">
        <v>0</v>
      </c>
      <c r="B6" s="238"/>
      <c r="C6" s="8" t="s">
        <v>21</v>
      </c>
      <c r="D6" s="8"/>
      <c r="E6" s="8"/>
    </row>
    <row r="7" spans="1:20" ht="15" customHeight="1" thickTop="1" x14ac:dyDescent="0.25">
      <c r="C7" s="247" t="s">
        <v>10</v>
      </c>
      <c r="D7" s="248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85"/>
      <c r="N8" s="286"/>
      <c r="O8" s="287"/>
      <c r="P8" s="12" t="s">
        <v>2</v>
      </c>
      <c r="Q8" s="288"/>
      <c r="R8" s="289"/>
      <c r="S8" s="290"/>
      <c r="T8" s="13"/>
    </row>
    <row r="9" spans="1:20" ht="15" customHeight="1" x14ac:dyDescent="0.25">
      <c r="C9" s="11"/>
      <c r="D9" s="264" t="str">
        <f>VLOOKUP($P$5,'BANCO DE DADOS (2)'!$A$3:$AX$9972,1,0)</f>
        <v>VINICIUS AQUINO VIEIRA DE SOUZA</v>
      </c>
      <c r="E9" s="264"/>
      <c r="F9" s="264"/>
      <c r="G9" s="264"/>
      <c r="H9" s="264"/>
      <c r="I9" s="264"/>
      <c r="J9" s="264"/>
      <c r="K9" s="264"/>
      <c r="M9" s="280">
        <f>VLOOKUP($P$5,'BANCO DE DADOS (2)'!$A$3:$AX$9972,4,0)</f>
        <v>12345678900</v>
      </c>
      <c r="N9" s="280"/>
      <c r="O9" s="280"/>
      <c r="Q9" s="265">
        <f>VLOOKUP($P$5,'BANCO DE DADOS (2)'!$A$3:$AX$9972,5,0)</f>
        <v>12345678901</v>
      </c>
      <c r="R9" s="265"/>
      <c r="S9" s="265"/>
      <c r="T9" s="13"/>
    </row>
    <row r="10" spans="1:20" ht="15" customHeight="1" x14ac:dyDescent="0.25">
      <c r="C10" s="11" t="s">
        <v>4</v>
      </c>
      <c r="D10" s="242"/>
      <c r="E10" s="243"/>
      <c r="F10" s="244"/>
      <c r="G10" s="224" t="s">
        <v>5</v>
      </c>
      <c r="H10" s="216"/>
      <c r="I10" s="281"/>
      <c r="J10" s="282"/>
      <c r="K10" s="6" t="s">
        <v>6</v>
      </c>
      <c r="L10" s="14"/>
      <c r="M10" s="252" t="s">
        <v>7</v>
      </c>
      <c r="N10" s="253"/>
      <c r="O10" s="245"/>
      <c r="P10" s="246"/>
      <c r="Q10" s="21" t="s">
        <v>55</v>
      </c>
      <c r="R10" s="220"/>
      <c r="S10" s="221"/>
      <c r="T10" s="13"/>
    </row>
    <row r="11" spans="1:20" ht="15" customHeight="1" x14ac:dyDescent="0.25">
      <c r="C11" s="11"/>
      <c r="D11" s="279">
        <f>VLOOKUP($P$5,'BANCO DE DADOS (2)'!$A$3:$AX$9972,6,0)</f>
        <v>1212311233</v>
      </c>
      <c r="E11" s="279"/>
      <c r="F11" s="279"/>
      <c r="I11" s="266">
        <f>VLOOKUP($P$5,'BANCO DE DADOS (2)'!$A$3:$AX$9972,7,0)</f>
        <v>42125</v>
      </c>
      <c r="J11" s="266"/>
      <c r="L11" s="24" t="str">
        <f>VLOOKUP($P$5,'BANCO DE DADOS (2)'!$A$3:$AX$9972,8,0)</f>
        <v>3º SGT</v>
      </c>
      <c r="O11" s="266">
        <f>VLOOKUP($P$5,'BANCO DE DADOS (2)'!$A$3:$AX$9972,9,0)</f>
        <v>35109</v>
      </c>
      <c r="P11" s="266"/>
      <c r="R11" s="267" t="str">
        <f>VLOOKUP($P$5,'BANCO DE DADOS (2)'!$A$3:$AX$9972,23)</f>
        <v>(21)982027943</v>
      </c>
      <c r="S11" s="267"/>
      <c r="T11" s="13"/>
    </row>
    <row r="12" spans="1:20" ht="15" customHeight="1" x14ac:dyDescent="0.25">
      <c r="C12" s="11" t="s">
        <v>8</v>
      </c>
      <c r="D12" s="274"/>
      <c r="E12" s="268"/>
      <c r="F12" s="268"/>
      <c r="G12" s="268"/>
      <c r="H12" s="268"/>
      <c r="I12" s="276"/>
      <c r="J12" s="276"/>
      <c r="K12" s="275"/>
      <c r="L12" s="21" t="s">
        <v>15</v>
      </c>
      <c r="M12" s="14"/>
      <c r="N12" s="21" t="s">
        <v>19</v>
      </c>
      <c r="O12" s="277"/>
      <c r="P12" s="278"/>
      <c r="Q12" s="21" t="s">
        <v>56</v>
      </c>
      <c r="R12" s="283"/>
      <c r="S12" s="284"/>
      <c r="T12" s="13"/>
    </row>
    <row r="13" spans="1:20" ht="15" customHeight="1" x14ac:dyDescent="0.25">
      <c r="C13" s="11"/>
      <c r="D13" s="268" t="str">
        <f>VLOOKUP($P$5,'BANCO DE DADOS (2)'!$A$3:$AX$9972,2,0)</f>
        <v>RICARDO VIEIRA</v>
      </c>
      <c r="E13" s="269"/>
      <c r="F13" s="269"/>
      <c r="G13" s="269"/>
      <c r="H13" s="269"/>
      <c r="I13" s="269"/>
      <c r="J13" s="269"/>
      <c r="K13" s="269"/>
      <c r="M13" s="24" t="str">
        <f>VLOOKUP($P$5,'BANCO DE DADOS (2)'!$A$3:$AX$9972,10,0)</f>
        <v>M</v>
      </c>
      <c r="O13" s="264" t="str">
        <f>VLOOKUP($P$5,'BANCO DE DADOS (2)'!$A$3:$AX$9972,13,0)</f>
        <v>Sargenteante</v>
      </c>
      <c r="P13" s="270"/>
      <c r="R13" s="268" t="str">
        <f>VLOOKUP($P$5,'BANCO DE DADOS (2)'!$A$3:$AX$9972,24,0)</f>
        <v>TEMPORÁRIO</v>
      </c>
      <c r="S13" s="268"/>
      <c r="T13" s="13"/>
    </row>
    <row r="14" spans="1:20" ht="15" customHeight="1" x14ac:dyDescent="0.25">
      <c r="C14" s="11" t="s">
        <v>9</v>
      </c>
      <c r="D14" s="274"/>
      <c r="E14" s="268"/>
      <c r="F14" s="268"/>
      <c r="G14" s="268"/>
      <c r="H14" s="268"/>
      <c r="I14" s="268"/>
      <c r="J14" s="268"/>
      <c r="K14" s="275"/>
      <c r="L14" s="15" t="s">
        <v>16</v>
      </c>
      <c r="M14" s="217"/>
      <c r="N14" s="219"/>
      <c r="O14" s="216" t="s">
        <v>20</v>
      </c>
      <c r="P14" s="216"/>
      <c r="Q14" s="217"/>
      <c r="R14" s="218"/>
      <c r="S14" s="219"/>
      <c r="T14" s="13"/>
    </row>
    <row r="15" spans="1:20" ht="15" customHeight="1" x14ac:dyDescent="0.25">
      <c r="C15" s="11"/>
      <c r="D15" s="268" t="str">
        <f>VLOOKUP($P$5,'BANCO DE DADOS (2)'!$A$3:$AX$9972,3,0)</f>
        <v>ANA</v>
      </c>
      <c r="E15" s="269"/>
      <c r="F15" s="269"/>
      <c r="G15" s="269"/>
      <c r="H15" s="269"/>
      <c r="I15" s="269"/>
      <c r="J15" s="269"/>
      <c r="K15" s="269"/>
      <c r="M15" s="268" t="str">
        <f>VLOOKUP($P$5,'BANCO DE DADOS (2)'!$A$3:$AX$9972,11,0)</f>
        <v>SOLTEIRO(A)</v>
      </c>
      <c r="N15" s="269"/>
      <c r="Q15" s="264" t="str">
        <f>VLOOKUP($P$5,'BANCO DE DADOS (2)'!$A$3:$AX$9972,12,0)</f>
        <v>AQUINO</v>
      </c>
      <c r="R15" s="264"/>
      <c r="S15" s="264"/>
      <c r="T15" s="13"/>
    </row>
    <row r="16" spans="1:20" ht="15" customHeight="1" x14ac:dyDescent="0.25">
      <c r="C16" s="11" t="s">
        <v>11</v>
      </c>
      <c r="D16" s="225"/>
      <c r="E16" s="230"/>
      <c r="F16" s="230"/>
      <c r="G16" s="230"/>
      <c r="H16" s="230"/>
      <c r="I16" s="230"/>
      <c r="J16" s="230"/>
      <c r="K16" s="226"/>
      <c r="L16" s="21" t="s">
        <v>12</v>
      </c>
      <c r="M16" s="225"/>
      <c r="N16" s="226"/>
      <c r="O16" s="21" t="s">
        <v>13</v>
      </c>
      <c r="P16" s="217"/>
      <c r="Q16" s="219"/>
      <c r="R16" s="21" t="s">
        <v>14</v>
      </c>
      <c r="S16" s="14"/>
      <c r="T16" s="13"/>
    </row>
    <row r="17" spans="3:20" ht="15" customHeight="1" x14ac:dyDescent="0.25">
      <c r="C17" s="11"/>
      <c r="D17" s="264" t="str">
        <f>VLOOKUP($P$5,'BANCO DE DADOS (2)'!$A$3:$AX$9972,14,0)</f>
        <v>AV. JOÃO ALBERTO  PARQUE ELDORADO DUQUE DE CAXIAS</v>
      </c>
      <c r="E17" s="270"/>
      <c r="F17" s="270"/>
      <c r="G17" s="270"/>
      <c r="H17" s="270"/>
      <c r="I17" s="270"/>
      <c r="J17" s="270"/>
      <c r="K17" s="270"/>
      <c r="M17" s="268" t="str">
        <f>VLOOKUP($P$5,'BANCO DE DADOS (2)'!$A$3:$AX$9972,17,0)</f>
        <v>PARQUE ELDORADO</v>
      </c>
      <c r="N17" s="268"/>
      <c r="P17" s="264" t="str">
        <f>VLOOKUP($P$5,'BANCO DE DADOS (2)'!$A$3:$AX$9972,18,0)</f>
        <v>DUQUE DE CAXIAS</v>
      </c>
      <c r="Q17" s="264"/>
      <c r="S17" s="24" t="str">
        <f>VLOOKUP($P$5,'BANCO DE DADOS (2)'!$A$3:$AX$9972,19,0)</f>
        <v>RJ</v>
      </c>
      <c r="T17" s="13"/>
    </row>
    <row r="18" spans="3:20" ht="15" customHeight="1" x14ac:dyDescent="0.25">
      <c r="C18" s="11" t="s">
        <v>17</v>
      </c>
      <c r="D18" s="14"/>
      <c r="E18" s="224" t="s">
        <v>18</v>
      </c>
      <c r="F18" s="216"/>
      <c r="G18" s="225"/>
      <c r="H18" s="230"/>
      <c r="I18" s="230"/>
      <c r="J18" s="230"/>
      <c r="K18" s="226"/>
      <c r="L18" s="21" t="s">
        <v>200</v>
      </c>
      <c r="M18" s="227"/>
      <c r="N18" s="228"/>
      <c r="O18" s="229"/>
      <c r="P18" s="22" t="s">
        <v>201</v>
      </c>
      <c r="Q18" s="133"/>
      <c r="R18" s="6" t="s">
        <v>223</v>
      </c>
      <c r="S18" s="14"/>
      <c r="T18" s="13"/>
    </row>
    <row r="19" spans="3:20" ht="15" customHeight="1" x14ac:dyDescent="0.25">
      <c r="C19" s="11"/>
      <c r="D19" s="24">
        <f>VLOOKUP($P$5,'BANCO DE DADOS (2)'!$A$3:$AX$9972,15,0)</f>
        <v>18</v>
      </c>
      <c r="G19" s="264" t="str">
        <f>VLOOKUP($P$5,'BANCO DE DADOS (2)'!$A$3:$AX$9972,16,0)</f>
        <v>LOTE: 06 QUADRA: 29</v>
      </c>
      <c r="H19" s="264"/>
      <c r="I19" s="264"/>
      <c r="J19" s="264"/>
      <c r="K19" s="264"/>
      <c r="M19" s="264" t="str">
        <f>VLOOKUP($P$5,'BANCO DE DADOS (2)'!$A$3:$AX$9972,20,0)</f>
        <v>INFANTARIA</v>
      </c>
      <c r="N19" s="264"/>
      <c r="O19" s="264"/>
      <c r="Q19" s="24" t="str">
        <f>VLOOKUP($P$5,'BANCO DE DADOS (2)'!$A$3:$AX$9972,21,0)</f>
        <v>07-01 QMS</v>
      </c>
      <c r="S19" s="24" t="str">
        <f>VLOOKUP($P$5,'BANCO DE DADOS (2)'!$A$3:$AX$9972,22,0)</f>
        <v>A-B</v>
      </c>
      <c r="T19" s="13"/>
    </row>
    <row r="20" spans="3:20" ht="15" customHeight="1" thickBot="1" x14ac:dyDescent="0.3">
      <c r="C20" s="16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</row>
    <row r="21" spans="3:20" ht="15" customHeight="1" thickTop="1" thickBot="1" x14ac:dyDescent="0.3"/>
    <row r="22" spans="3:20" ht="15" customHeight="1" thickTop="1" x14ac:dyDescent="0.25">
      <c r="C22" s="19" t="s">
        <v>197</v>
      </c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10"/>
    </row>
    <row r="23" spans="3:20" ht="15" customHeight="1" x14ac:dyDescent="0.25">
      <c r="C23" s="177" t="str">
        <f>IF(P5="","⚠️ATENÇÃO, SELECIONE UM MILITAR NA CAIXA DE TEXTO AMARELA NO CANTO SUPERIOR DIREITO PARA ATUALIZAR OS DADOS DO MILITAR SELECIONADO.","")</f>
        <v/>
      </c>
      <c r="T23" s="13"/>
    </row>
    <row r="24" spans="3:20" ht="15" customHeight="1" x14ac:dyDescent="0.25">
      <c r="C24" s="177" t="str">
        <f>IF(P5&lt;&gt;"","⚠️Atenção,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  <c r="T24" s="13"/>
    </row>
    <row r="25" spans="3:20" ht="15" customHeight="1" x14ac:dyDescent="0.25">
      <c r="C25" s="177" t="str">
        <f>IF(P5&lt;&gt;"","⚠️Atenção, NÃO MEXA NAS LESTRAS QUE TIVEREM A COR AMARELO PARA NÃO CORRER O RISCO DE ALTERAR AS FÓRMULAS DA TABELA.","")</f>
        <v>⚠️Atenção, NÃO MEXA NAS LESTRAS QUE TIVEREM A COR AMARELO PARA NÃO CORRER O RISCO DE ALTERAR AS FÓRMULAS DA TABELA.</v>
      </c>
      <c r="T25" s="13"/>
    </row>
    <row r="26" spans="3:20" ht="15" customHeight="1" x14ac:dyDescent="0.25">
      <c r="C26" s="11"/>
      <c r="T26" s="13"/>
    </row>
    <row r="27" spans="3:20" ht="15" customHeight="1" thickBot="1" x14ac:dyDescent="0.3"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8"/>
    </row>
    <row r="28" spans="3:20" ht="15" customHeight="1" thickTop="1" x14ac:dyDescent="0.25"/>
  </sheetData>
  <mergeCells count="43">
    <mergeCell ref="A6:B6"/>
    <mergeCell ref="C7:D7"/>
    <mergeCell ref="D8:K8"/>
    <mergeCell ref="R12:S12"/>
    <mergeCell ref="R10:S10"/>
    <mergeCell ref="M8:O8"/>
    <mergeCell ref="Q8:S8"/>
    <mergeCell ref="P5:S5"/>
    <mergeCell ref="D14:K14"/>
    <mergeCell ref="M14:N14"/>
    <mergeCell ref="O14:P14"/>
    <mergeCell ref="D12:K12"/>
    <mergeCell ref="O12:P12"/>
    <mergeCell ref="D11:F11"/>
    <mergeCell ref="I11:J11"/>
    <mergeCell ref="M9:O9"/>
    <mergeCell ref="D10:F10"/>
    <mergeCell ref="G10:H10"/>
    <mergeCell ref="I10:J10"/>
    <mergeCell ref="M10:N10"/>
    <mergeCell ref="O10:P10"/>
    <mergeCell ref="D16:K16"/>
    <mergeCell ref="M16:N16"/>
    <mergeCell ref="P16:Q16"/>
    <mergeCell ref="E18:F18"/>
    <mergeCell ref="G18:K18"/>
    <mergeCell ref="M18:O18"/>
    <mergeCell ref="M19:O19"/>
    <mergeCell ref="G19:K19"/>
    <mergeCell ref="Q9:S9"/>
    <mergeCell ref="O11:P11"/>
    <mergeCell ref="R11:S11"/>
    <mergeCell ref="R13:S13"/>
    <mergeCell ref="Q15:S15"/>
    <mergeCell ref="M17:N17"/>
    <mergeCell ref="P17:Q17"/>
    <mergeCell ref="Q14:S14"/>
    <mergeCell ref="D9:K9"/>
    <mergeCell ref="D13:K13"/>
    <mergeCell ref="D15:K15"/>
    <mergeCell ref="D17:K17"/>
    <mergeCell ref="M15:N15"/>
    <mergeCell ref="O13:P13"/>
  </mergeCells>
  <dataValidations count="7">
    <dataValidation type="list" allowBlank="1" showInputMessage="1" showErrorMessage="1" sqref="R12:S12" xr:uid="{78049C21-EA44-479C-81CB-8477DBDAC372}">
      <formula1>"CARREIRA,TEMPORÁRIO"</formula1>
    </dataValidation>
    <dataValidation type="list" allowBlank="1" showInputMessage="1" showErrorMessage="1" sqref="M14" xr:uid="{6C6925F5-BF29-4EA7-B266-0D01A48FA050}">
      <formula1>"SOLTEIRO(A),CASADO(A),DIVORCIADO(A)"</formula1>
    </dataValidation>
    <dataValidation type="list" allowBlank="1" showInputMessage="1" showErrorMessage="1" sqref="M12" xr:uid="{11DB4A61-3FD8-4004-83FA-9B358368E82D}">
      <formula1>"M,F"</formula1>
    </dataValidation>
    <dataValidation type="list" allowBlank="1" showInputMessage="1" showErrorMessage="1" sqref="L10" xr:uid="{88BF343D-B3E9-4CFE-9A9E-6E1704D1F9D6}">
      <formula1>"CEL,TC,MAJ,CAP,1º TEN,2º TEN,ASP,STEN,1º SGT,2º SGT,3º SGT,CB,SD EP,SD EV"</formula1>
    </dataValidation>
    <dataValidation type="list" allowBlank="1" showInputMessage="1" showErrorMessage="1" sqref="M18:O18" xr:uid="{243A9218-5D82-4F6F-9DBA-D3238AE0F423}">
      <formula1>"INFANTARIA,CAVALARIA,ARTILHARIA,ENGENHARIA,COMUNICAÇÕES,MATERIAL BÉLICO,INTENDÊNCIA,ENGENHEIROS MILITARES,SAÚDE, QUADRO AUXILIAR DE OFICIAIS,ASSISTÊNCIA RELIGIOSA,QUADRO COMPLEMENTAR DE OFICIAIS"</formula1>
    </dataValidation>
    <dataValidation type="list" allowBlank="1" showInputMessage="1" showErrorMessage="1" sqref="S18" xr:uid="{BA9E2A50-5C13-415C-A610-4BD82CF76475}">
      <formula1>"Não Tem,A,B,C,D,E,A-B,A-C,A-D,A-E"</formula1>
    </dataValidation>
    <dataValidation type="list" allowBlank="1" showInputMessage="1" showErrorMessage="1" sqref="S16" xr:uid="{18739C0B-2AB9-4381-AF57-FE41616FBB93}">
      <formula1>"RO, AC, AM, RR, PA, AP, TO, MA, PI, CE, RN, PB, PE, AL, SE, BA, MG, ES, RJ, SP, PR, SC, RS, MS, MT, GO, DF,"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593750-BC7D-45DF-A9E6-75015DD8BA30}">
          <x14:formula1>
            <xm:f>'BANCO DE DADOS (2)'!$A$3:$A$2960</xm:f>
          </x14:formula1>
          <xm:sqref>P5:S5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2C78-669C-440B-B585-C59702C10D3E}">
  <sheetPr codeName="Planilha14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A2" sqref="A2"/>
      <selection pane="topRight" activeCell="AN2" sqref="AN2"/>
      <selection pane="bottomLeft" activeCell="A28" sqref="A28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26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(2)'!$A$3:$CS$9981,26,0)</f>
        <v>NOME ESPOSA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(2)'!$A$3:$CS$9981,27,0)</f>
        <v>0</v>
      </c>
      <c r="N9" s="294"/>
      <c r="O9" s="294"/>
      <c r="R9" s="296">
        <f>VLOOKUP('ATUALIZAÇÃO DE CADASTRO'!$P$5,'BANCO DE DADOS (2)'!$A$3:$CS$9981,28,0)</f>
        <v>0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(2)'!$A$3:$CS$9981,25,0)</f>
        <v>ESPOSA</v>
      </c>
      <c r="F11" s="295"/>
      <c r="J11" s="293">
        <f>VLOOKUP('ATUALIZAÇÃO DE CADASTRO'!$P$5,'BANCO DE DADOS (2)'!$A$3:$CS$9981,29,0)</f>
        <v>36892</v>
      </c>
      <c r="K11" s="293"/>
      <c r="M11" s="27" t="str">
        <f>VLOOKUP('ATUALIZAÇÃO DE CADASTRO'!$P$5,'BANCO DE DADOS (2)'!$A$3:$CS$9981,30,0)</f>
        <v>F</v>
      </c>
      <c r="R11" s="297" t="str">
        <f>VLOOKUP('ATUALIZAÇÃO DE CADASTRO'!$P$5,'BANCO DE DADOS (2)'!$A$3:$CS$9981,31,0)</f>
        <v>SOLTEIRO(A)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(2)'!$A$3:$CS$9981,32,0)</f>
        <v>PAI ESPOSA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(2)'!$A$3:$CS$9981,33,0)</f>
        <v>MAE ESPOSA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R9:S9"/>
    <mergeCell ref="R11:S11"/>
    <mergeCell ref="D13:K13"/>
    <mergeCell ref="E10:F10"/>
    <mergeCell ref="H10:I10"/>
    <mergeCell ref="J10:K10"/>
    <mergeCell ref="P10:Q10"/>
    <mergeCell ref="R10:S10"/>
    <mergeCell ref="D12:K12"/>
    <mergeCell ref="D15:K15"/>
    <mergeCell ref="D9:K9"/>
    <mergeCell ref="D14:K14"/>
    <mergeCell ref="J11:K11"/>
    <mergeCell ref="M9:O9"/>
    <mergeCell ref="E11:F11"/>
  </mergeCells>
  <dataValidations count="2">
    <dataValidation type="list" allowBlank="1" showInputMessage="1" showErrorMessage="1" sqref="M10" xr:uid="{DA6A0806-995C-47CE-8101-5EDE67CF6691}">
      <formula1>"M,F"</formula1>
    </dataValidation>
    <dataValidation type="list" allowBlank="1" showInputMessage="1" showErrorMessage="1" sqref="R10" xr:uid="{075843D8-E893-4719-BCBB-74E560CBD142}">
      <formula1>"SOLTEIRO(A),CASADO(A),DIVORCIADO(A)"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43276-6BA7-47F6-9A65-71A11B429CA5}">
  <sheetPr codeName="Planilha15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A2" sqref="A2"/>
      <selection pane="topRight" activeCell="AN2" sqref="AN2"/>
      <selection pane="bottomLeft" activeCell="A28" sqref="A28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25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(2)'!$A$3:$CS$9981,35,0)</f>
        <v>NOME COMPANHEIRA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(2)'!$A$3:$CS$9981,36,0)</f>
        <v>0</v>
      </c>
      <c r="N9" s="294"/>
      <c r="O9" s="294"/>
      <c r="R9" s="296">
        <f>VLOOKUP('ATUALIZAÇÃO DE CADASTRO'!$P$5,'BANCO DE DADOS (2)'!$A$3:$CS$9981,37,0)</f>
        <v>0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(2)'!$A$3:$CS$9981,34,0)</f>
        <v>COMPANHEIRA</v>
      </c>
      <c r="F11" s="295"/>
      <c r="J11" s="293">
        <f>VLOOKUP('ATUALIZAÇÃO DE CADASTRO'!$P$5,'BANCO DE DADOS (2)'!$A$3:$CS$9981,38,0)</f>
        <v>36923</v>
      </c>
      <c r="K11" s="293"/>
      <c r="M11" s="27" t="str">
        <f>VLOOKUP('ATUALIZAÇÃO DE CADASTRO'!$P$5,'BANCO DE DADOS (2)'!$A$3:$CS$9981,39,0)</f>
        <v>F</v>
      </c>
      <c r="R11" s="297" t="str">
        <f>VLOOKUP('ATUALIZAÇÃO DE CADASTRO'!$P$5,'BANCO DE DADOS (2)'!$A$3:$CS$9981,40,0)</f>
        <v>SOLTEIRO(A)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(2)'!$A$3:$CS$9981,41,0)</f>
        <v>PAI COMP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(2)'!$A$3:$CS$9981,42,0)</f>
        <v>MAE COMP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D9:K9"/>
    <mergeCell ref="M9:O9"/>
    <mergeCell ref="R9:S9"/>
    <mergeCell ref="E10:F10"/>
    <mergeCell ref="H10:I10"/>
    <mergeCell ref="J10:K10"/>
    <mergeCell ref="P10:Q10"/>
    <mergeCell ref="R10:S10"/>
    <mergeCell ref="D15:K15"/>
    <mergeCell ref="E11:F11"/>
    <mergeCell ref="J11:K11"/>
    <mergeCell ref="R11:S11"/>
    <mergeCell ref="D12:K12"/>
    <mergeCell ref="D13:K13"/>
    <mergeCell ref="D14:K14"/>
  </mergeCells>
  <dataValidations count="2">
    <dataValidation type="list" allowBlank="1" showInputMessage="1" showErrorMessage="1" sqref="R10" xr:uid="{BA7AD35B-26C8-45EF-8BF3-71139C13BB87}">
      <formula1>"SOLTEIRO(A),CASADO(A),DIVORCIADO(A)"</formula1>
    </dataValidation>
    <dataValidation type="list" allowBlank="1" showInputMessage="1" showErrorMessage="1" sqref="M10" xr:uid="{55355A57-3A47-4F67-9BB0-125C0C525F4A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C5A95-19C0-4995-ABFC-38B002DBD83F}">
  <sheetPr codeName="Planilha16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A2" sqref="A2"/>
      <selection pane="topRight" activeCell="AN2" sqref="AN2"/>
      <selection pane="bottomLeft" activeCell="A28" sqref="A28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31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(2)'!$A$3:$CS$9981,44,0)</f>
        <v>NOME FILHO1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(2)'!$A$3:$CS$9981,45,0)</f>
        <v>0</v>
      </c>
      <c r="N9" s="294"/>
      <c r="O9" s="294"/>
      <c r="R9" s="296">
        <f>VLOOKUP('ATUALIZAÇÃO DE CADASTRO'!$P$5,'BANCO DE DADOS (2)'!$A$3:$CS$9981,46,0)</f>
        <v>0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(2)'!$A$3:$CS$9981,43,0)</f>
        <v>FILHO1</v>
      </c>
      <c r="F11" s="295"/>
      <c r="J11" s="293">
        <f>VLOOKUP('ATUALIZAÇÃO DE CADASTRO'!$P$5,'BANCO DE DADOS (2)'!$A$3:$CS$9981,47,0)</f>
        <v>36951</v>
      </c>
      <c r="K11" s="293"/>
      <c r="M11" s="27" t="str">
        <f>VLOOKUP('ATUALIZAÇÃO DE CADASTRO'!$P$5,'BANCO DE DADOS (2)'!$A$3:$CS$9981,48,0)</f>
        <v>M</v>
      </c>
      <c r="R11" s="297">
        <f>VLOOKUP('ATUALIZAÇÃO DE CADASTRO'!$P$5,'BANCO DE DADOS (2)'!$A$3:$CS$9981,49,0)</f>
        <v>0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(2)'!$A$3:$CS$9981,50,0)</f>
        <v>PAI FILHO1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(2)'!$A$3:$CS$9981,51,0)</f>
        <v>MAE FILHO1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D9:K9"/>
    <mergeCell ref="M9:O9"/>
    <mergeCell ref="R9:S9"/>
    <mergeCell ref="E10:F10"/>
    <mergeCell ref="H10:I10"/>
    <mergeCell ref="J10:K10"/>
    <mergeCell ref="P10:Q10"/>
    <mergeCell ref="R10:S10"/>
    <mergeCell ref="D15:K15"/>
    <mergeCell ref="E11:F11"/>
    <mergeCell ref="J11:K11"/>
    <mergeCell ref="R11:S11"/>
    <mergeCell ref="D12:K12"/>
    <mergeCell ref="D13:K13"/>
    <mergeCell ref="D14:K14"/>
  </mergeCells>
  <dataValidations count="2">
    <dataValidation type="list" allowBlank="1" showInputMessage="1" showErrorMessage="1" sqref="M10" xr:uid="{14788352-CD20-4BDC-A4C8-762E3E08DD38}">
      <formula1>"M,F"</formula1>
    </dataValidation>
    <dataValidation type="list" allowBlank="1" showInputMessage="1" showErrorMessage="1" sqref="R10" xr:uid="{9EE7F8C6-AE34-42D8-939F-350361000853}">
      <formula1>"SOLTEIRO(A),CASADO(A),DIVORCIADO(A)"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561EB-1F06-4CAE-8E66-3800EEFAF6D1}">
  <sheetPr codeName="Planilha17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A2" sqref="A2"/>
      <selection pane="topRight" activeCell="AN2" sqref="AN2"/>
      <selection pane="bottomLeft" activeCell="A28" sqref="A28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32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(2)'!$A$3:$CS$9981,53,0)</f>
        <v>FILHO 2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(2)'!$A$3:$CS$9981,54,0)</f>
        <v>11111111111</v>
      </c>
      <c r="N9" s="294"/>
      <c r="O9" s="294"/>
      <c r="R9" s="296">
        <f>VLOOKUP('ATUALIZAÇÃO DE CADASTRO'!$P$5,'BANCO DE DADOS (2)'!$A$3:$CS$9981,55,0)</f>
        <v>11111111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(2)'!$A$3:$CS$9981,52,0)</f>
        <v>FILHO2</v>
      </c>
      <c r="F11" s="295"/>
      <c r="J11" s="293">
        <f>VLOOKUP('ATUALIZAÇÃO DE CADASTRO'!$P$5,'BANCO DE DADOS (2)'!$A$3:$CS$9981,56,0)</f>
        <v>36892</v>
      </c>
      <c r="K11" s="293"/>
      <c r="M11" s="27" t="str">
        <f>VLOOKUP('ATUALIZAÇÃO DE CADASTRO'!$P$5,'BANCO DE DADOS (2)'!$A$3:$CS$9981,57,0)</f>
        <v>M</v>
      </c>
      <c r="R11" s="297" t="str">
        <f>VLOOKUP('ATUALIZAÇÃO DE CADASTRO'!$P$5,'BANCO DE DADOS (2)'!$A$3:$CS$9981,58,0)</f>
        <v>SOLTEIRO(A)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(2)'!$A$3:$CS$9981,59,0)</f>
        <v>PAI FILHO2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(2)'!$A$3:$CS$9981,60,0)</f>
        <v>MAE FILHO2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D9:K9"/>
    <mergeCell ref="M9:O9"/>
    <mergeCell ref="R9:S9"/>
    <mergeCell ref="E10:F10"/>
    <mergeCell ref="H10:I10"/>
    <mergeCell ref="J10:K10"/>
    <mergeCell ref="P10:Q10"/>
    <mergeCell ref="R10:S10"/>
    <mergeCell ref="D15:K15"/>
    <mergeCell ref="E11:F11"/>
    <mergeCell ref="J11:K11"/>
    <mergeCell ref="R11:S11"/>
    <mergeCell ref="D12:K12"/>
    <mergeCell ref="D13:K13"/>
    <mergeCell ref="D14:K14"/>
  </mergeCells>
  <dataValidations count="2">
    <dataValidation type="list" allowBlank="1" showInputMessage="1" showErrorMessage="1" sqref="R10" xr:uid="{DF6F8B49-1BD5-4714-9144-E9DFFDE32E4F}">
      <formula1>"SOLTEIRO(A),CASADO(A),DIVORCIADO(A)"</formula1>
    </dataValidation>
    <dataValidation type="list" allowBlank="1" showInputMessage="1" showErrorMessage="1" sqref="M10" xr:uid="{F47F8DAF-515C-44A6-860E-8890AC83381B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51314-6809-448E-AED9-5F39A02AC892}">
  <sheetPr codeName="Planilha18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A2" sqref="A2"/>
      <selection pane="topRight" activeCell="AN2" sqref="AN2"/>
      <selection pane="bottomLeft" activeCell="A28" sqref="A28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33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(2)'!$A$3:$CS$9981,62,0)</f>
        <v>NOME FILHO3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(2)'!$A$3:$CS$9981,63,0)</f>
        <v>1111111112</v>
      </c>
      <c r="N9" s="294"/>
      <c r="O9" s="294"/>
      <c r="R9" s="296">
        <f>VLOOKUP('ATUALIZAÇÃO DE CADASTRO'!$P$5,'BANCO DE DADOS (2)'!$A$3:$CS$9981,64,0)</f>
        <v>101010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(2)'!$A$3:$CS$9981,61,0)</f>
        <v>FILHO3</v>
      </c>
      <c r="F11" s="295"/>
      <c r="J11" s="293">
        <f>VLOOKUP('ATUALIZAÇÃO DE CADASTRO'!$P$5,'BANCO DE DADOS (2)'!$A$3:$CS$9981,65,0)</f>
        <v>36892</v>
      </c>
      <c r="K11" s="293"/>
      <c r="M11" s="27" t="str">
        <f>VLOOKUP('ATUALIZAÇÃO DE CADASTRO'!$P$5,'BANCO DE DADOS (2)'!$A$3:$CS$9981,66,0)</f>
        <v>M</v>
      </c>
      <c r="R11" s="297" t="str">
        <f>VLOOKUP('ATUALIZAÇÃO DE CADASTRO'!$P$5,'BANCO DE DADOS (2)'!$A$3:$CS$9981,67,0)</f>
        <v>SOLTEIRO(A)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(2)'!$A$3:$CS$9981,68,0)</f>
        <v>PAI FILHO3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(2)'!$A$3:$CS$9981,69,0)</f>
        <v>MAE FILHO3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D9:K9"/>
    <mergeCell ref="M9:O9"/>
    <mergeCell ref="R9:S9"/>
    <mergeCell ref="E10:F10"/>
    <mergeCell ref="H10:I10"/>
    <mergeCell ref="J10:K10"/>
    <mergeCell ref="P10:Q10"/>
    <mergeCell ref="R10:S10"/>
    <mergeCell ref="D15:K15"/>
    <mergeCell ref="E11:F11"/>
    <mergeCell ref="J11:K11"/>
    <mergeCell ref="R11:S11"/>
    <mergeCell ref="D12:K12"/>
    <mergeCell ref="D13:K13"/>
    <mergeCell ref="D14:K14"/>
  </mergeCells>
  <dataValidations count="2">
    <dataValidation type="list" allowBlank="1" showInputMessage="1" showErrorMessage="1" sqref="M10" xr:uid="{A708D682-881B-4CC4-B7D6-1FA69A1ABE78}">
      <formula1>"M,F"</formula1>
    </dataValidation>
    <dataValidation type="list" allowBlank="1" showInputMessage="1" showErrorMessage="1" sqref="R10" xr:uid="{64E57BF5-70E3-4279-A652-70C7B3837AFA}">
      <formula1>"SOLTEIRO(A),CASADO(A),DIVORCIADO(A)"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F6406-C835-4BD6-9ED0-E3532912C5F9}">
  <sheetPr codeName="Planilha19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A2" sqref="A2"/>
      <selection pane="topRight" activeCell="AN2" sqref="AN2"/>
      <selection pane="bottomLeft" activeCell="A28" sqref="A28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  <c r="C6" s="6" t="s">
        <v>34</v>
      </c>
    </row>
    <row r="7" spans="1:20" ht="15" customHeight="1" thickTop="1" x14ac:dyDescent="0.25">
      <c r="C7" s="247" t="s">
        <v>27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(2)'!$A$3:$CS$9981,71,0)</f>
        <v>NOME FILHO4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(2)'!$A$3:$CS$9981,72,0)</f>
        <v>111111111111</v>
      </c>
      <c r="N9" s="294"/>
      <c r="O9" s="294"/>
      <c r="R9" s="296">
        <f>VLOOKUP('ATUALIZAÇÃO DE CADASTRO'!$P$5,'BANCO DE DADOS (2)'!$A$3:$CS$9981,73,0)</f>
        <v>10201021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(2)'!$A$3:$CS$9981,70,0)</f>
        <v>FILHO4</v>
      </c>
      <c r="F11" s="295"/>
      <c r="J11" s="293">
        <f>VLOOKUP('ATUALIZAÇÃO DE CADASTRO'!$P$5,'BANCO DE DADOS (2)'!$A$3:$CS$9981,74,0)</f>
        <v>36892</v>
      </c>
      <c r="K11" s="293"/>
      <c r="M11" s="27" t="str">
        <f>VLOOKUP('ATUALIZAÇÃO DE CADASTRO'!$P$5,'BANCO DE DADOS (2)'!$A$3:$CS$9981,75,0)</f>
        <v>M</v>
      </c>
      <c r="R11" s="297" t="str">
        <f>VLOOKUP('ATUALIZAÇÃO DE CADASTRO'!$P$5,'BANCO DE DADOS (2)'!$A$3:$CS$9981,76,0)</f>
        <v>SOLTEIRO(A)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(2)'!$A$3:$CS$9981,77,0)</f>
        <v>PAI NOME FILHO4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(2)'!$A$3:$CS$9981,78,0)</f>
        <v>MAE NOME FILHO4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D9:K9"/>
    <mergeCell ref="M9:O9"/>
    <mergeCell ref="R9:S9"/>
    <mergeCell ref="E10:F10"/>
    <mergeCell ref="H10:I10"/>
    <mergeCell ref="J10:K10"/>
    <mergeCell ref="P10:Q10"/>
    <mergeCell ref="R10:S10"/>
    <mergeCell ref="D15:K15"/>
    <mergeCell ref="E11:F11"/>
    <mergeCell ref="J11:K11"/>
    <mergeCell ref="R11:S11"/>
    <mergeCell ref="D12:K12"/>
    <mergeCell ref="D13:K13"/>
    <mergeCell ref="D14:K14"/>
  </mergeCells>
  <dataValidations count="2">
    <dataValidation type="list" allowBlank="1" showInputMessage="1" showErrorMessage="1" sqref="R10" xr:uid="{21F9391E-2D03-4729-8172-BCC5B8153DC4}">
      <formula1>"SOLTEIRO(A),CASADO(A),DIVORCIADO(A)"</formula1>
    </dataValidation>
    <dataValidation type="list" allowBlank="1" showInputMessage="1" showErrorMessage="1" sqref="M10" xr:uid="{51CB1C50-1230-4808-8460-E60822733FD8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6EA5-C0EA-413E-8173-D7798830B487}">
  <sheetPr codeName="Planilha20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G4" sqref="G4"/>
      <selection pane="topRight" activeCell="G4" sqref="G4"/>
      <selection pane="bottomLeft" activeCell="G4" sqref="G4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28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(2)'!$A$3:$CS$9981,80,0)</f>
        <v>NOME OUTROS BENE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(2)'!$A$3:$CS$9981,81,0)</f>
        <v>0</v>
      </c>
      <c r="N9" s="294"/>
      <c r="O9" s="294"/>
      <c r="R9" s="296">
        <f>VLOOKUP('ATUALIZAÇÃO DE CADASTRO'!$P$5,'BANCO DE DADOS (2)'!$A$3:$CS$9981,82,0)</f>
        <v>1111111111111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(2)'!$A$3:$CS$9981,79,0)</f>
        <v>OUTROS BENE</v>
      </c>
      <c r="F11" s="295"/>
      <c r="J11" s="293">
        <f>VLOOKUP('ATUALIZAÇÃO DE CADASTRO'!$P$5,'BANCO DE DADOS (2)'!$A$3:$CS$9981,83,0)</f>
        <v>38078</v>
      </c>
      <c r="K11" s="293"/>
      <c r="M11" s="27" t="str">
        <f>VLOOKUP('ATUALIZAÇÃO DE CADASTRO'!$P$5,'BANCO DE DADOS (2)'!$A$3:$CS$9981,84,0)</f>
        <v>M</v>
      </c>
      <c r="R11" s="297" t="str">
        <f>VLOOKUP('ATUALIZAÇÃO DE CADASTRO'!$P$5,'BANCO DE DADOS (2)'!$A$3:$CS$9981,85,0)</f>
        <v>SOLTEIRO(A)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(2)'!$A$3:$CS$9981,86,0)</f>
        <v>PAI OUTROS BENE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(2)'!$A$3:$CS$9981,87,0)</f>
        <v>MAE OUTROS BENE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D9:K9"/>
    <mergeCell ref="M9:O9"/>
    <mergeCell ref="R9:S9"/>
    <mergeCell ref="E10:F10"/>
    <mergeCell ref="H10:I10"/>
    <mergeCell ref="J10:K10"/>
    <mergeCell ref="P10:Q10"/>
    <mergeCell ref="R10:S10"/>
    <mergeCell ref="D15:K15"/>
    <mergeCell ref="E11:F11"/>
    <mergeCell ref="J11:K11"/>
    <mergeCell ref="R11:S11"/>
    <mergeCell ref="D12:K12"/>
    <mergeCell ref="D13:K13"/>
    <mergeCell ref="D14:K14"/>
  </mergeCells>
  <dataValidations count="2">
    <dataValidation type="list" allowBlank="1" showInputMessage="1" showErrorMessage="1" sqref="M10" xr:uid="{C7C261F6-E21B-478E-B520-13D40CA37ABA}">
      <formula1>"M,F"</formula1>
    </dataValidation>
    <dataValidation type="list" allowBlank="1" showInputMessage="1" showErrorMessage="1" sqref="R10" xr:uid="{E9AD8B73-0F47-46A4-8D74-BA3634005235}">
      <formula1>"SOLTEIRO(A),CASADO(A),DIVORCIADO(A)"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7D85-46A3-44E1-AB28-587EE0F77570}">
  <sheetPr codeName="Planilha21">
    <tabColor theme="0"/>
  </sheetPr>
  <dimension ref="A1:T18"/>
  <sheetViews>
    <sheetView showGridLines="0" showRowColHeaders="0" topLeftCell="A2" zoomScale="145" zoomScaleNormal="145" workbookViewId="0">
      <pane xSplit="39" ySplit="26" topLeftCell="AN28" activePane="bottomRight" state="frozen"/>
      <selection activeCell="G4" sqref="G4"/>
      <selection pane="topRight" activeCell="G4" sqref="G4"/>
      <selection pane="bottomLeft" activeCell="G4" sqref="G4"/>
      <selection pane="bottomRight" activeCell="D8" sqref="D8:K8 M8:O8 R8:S8 E10:F10 J10:K10 M10 R10:S10 D12:K12 D14:K14"/>
    </sheetView>
  </sheetViews>
  <sheetFormatPr defaultColWidth="9.140625" defaultRowHeight="15" customHeight="1" x14ac:dyDescent="0.25"/>
  <cols>
    <col min="1" max="1" width="3.7109375" style="6" customWidth="1"/>
    <col min="2" max="2" width="10" style="6" customWidth="1"/>
    <col min="3" max="3" width="19" style="6" customWidth="1"/>
    <col min="4" max="11" width="9.140625" style="6" customWidth="1"/>
    <col min="12" max="12" width="5.85546875" style="6" customWidth="1"/>
    <col min="13" max="115" width="9.140625" style="6" customWidth="1"/>
    <col min="116" max="16384" width="9.140625" style="6"/>
  </cols>
  <sheetData>
    <row r="1" spans="1:20" hidden="1" x14ac:dyDescent="0.25"/>
    <row r="6" spans="1:20" ht="15" customHeight="1" thickBot="1" x14ac:dyDescent="0.3">
      <c r="A6" s="238" t="s">
        <v>0</v>
      </c>
      <c r="B6" s="238"/>
    </row>
    <row r="7" spans="1:20" ht="15" customHeight="1" thickTop="1" x14ac:dyDescent="0.25">
      <c r="C7" s="247" t="s">
        <v>29</v>
      </c>
      <c r="D7" s="248"/>
      <c r="E7" s="248"/>
      <c r="F7" s="248"/>
      <c r="G7" s="248"/>
      <c r="H7" s="248"/>
      <c r="I7" s="248"/>
      <c r="J7" s="248"/>
      <c r="K7" s="248"/>
      <c r="L7" s="9"/>
      <c r="M7" s="9"/>
      <c r="N7" s="9"/>
      <c r="O7" s="9"/>
      <c r="P7" s="9"/>
      <c r="Q7" s="9"/>
      <c r="R7" s="9"/>
      <c r="S7" s="9"/>
      <c r="T7" s="10"/>
    </row>
    <row r="8" spans="1:20" ht="15" customHeight="1" x14ac:dyDescent="0.25">
      <c r="C8" s="11" t="s">
        <v>1</v>
      </c>
      <c r="D8" s="225"/>
      <c r="E8" s="230"/>
      <c r="F8" s="230"/>
      <c r="G8" s="230"/>
      <c r="H8" s="230"/>
      <c r="I8" s="230"/>
      <c r="J8" s="230"/>
      <c r="K8" s="226"/>
      <c r="L8" s="22" t="s">
        <v>3</v>
      </c>
      <c r="M8" s="249"/>
      <c r="N8" s="250"/>
      <c r="O8" s="251"/>
      <c r="P8" s="259" t="s">
        <v>24</v>
      </c>
      <c r="Q8" s="260"/>
      <c r="R8" s="261"/>
      <c r="S8" s="262"/>
      <c r="T8" s="13"/>
    </row>
    <row r="9" spans="1:20" ht="15" customHeight="1" x14ac:dyDescent="0.25">
      <c r="C9" s="11"/>
      <c r="D9" s="292" t="str">
        <f>VLOOKUP('ATUALIZAÇÃO DE CADASTRO'!$P$5,'BANCO DE DADOS (2)'!$A$3:$CS$9981,89,0)</f>
        <v>NOME PESSOA</v>
      </c>
      <c r="E9" s="292"/>
      <c r="F9" s="292"/>
      <c r="G9" s="292"/>
      <c r="H9" s="292"/>
      <c r="I9" s="292"/>
      <c r="J9" s="292"/>
      <c r="K9" s="292"/>
      <c r="M9" s="294">
        <f>VLOOKUP('ATUALIZAÇÃO DE CADASTRO'!$P$5,'BANCO DE DADOS (2)'!$A$3:$CS$9981,90,0)</f>
        <v>222222222222</v>
      </c>
      <c r="N9" s="294"/>
      <c r="O9" s="294"/>
      <c r="R9" s="296">
        <f>VLOOKUP('ATUALIZAÇÃO DE CADASTRO'!$P$5,'BANCO DE DADOS (2)'!$A$3:$CS$9981,91,0)</f>
        <v>33333333333</v>
      </c>
      <c r="S9" s="296"/>
      <c r="T9" s="13"/>
    </row>
    <row r="10" spans="1:20" ht="15" customHeight="1" x14ac:dyDescent="0.25">
      <c r="C10" s="11" t="s">
        <v>30</v>
      </c>
      <c r="E10" s="254"/>
      <c r="F10" s="255"/>
      <c r="H10" s="253" t="s">
        <v>7</v>
      </c>
      <c r="I10" s="256"/>
      <c r="J10" s="245"/>
      <c r="K10" s="246"/>
      <c r="L10" s="21" t="s">
        <v>15</v>
      </c>
      <c r="M10" s="14"/>
      <c r="P10" s="257" t="s">
        <v>16</v>
      </c>
      <c r="Q10" s="258"/>
      <c r="R10" s="217"/>
      <c r="S10" s="219"/>
      <c r="T10" s="13"/>
    </row>
    <row r="11" spans="1:20" ht="15" customHeight="1" x14ac:dyDescent="0.25">
      <c r="C11" s="11"/>
      <c r="E11" s="295" t="str">
        <f>VLOOKUP('ATUALIZAÇÃO DE CADASTRO'!$P$5,'BANCO DE DADOS (2)'!$A$3:$CS$9981,88,0)</f>
        <v>PESSOA DESE GRAU</v>
      </c>
      <c r="F11" s="295"/>
      <c r="J11" s="293">
        <f>VLOOKUP('ATUALIZAÇÃO DE CADASTRO'!$P$5,'BANCO DE DADOS (2)'!$A$3:$CS$9981,92,0)</f>
        <v>39448</v>
      </c>
      <c r="K11" s="293"/>
      <c r="M11" s="27" t="str">
        <f>VLOOKUP('ATUALIZAÇÃO DE CADASTRO'!$P$5,'BANCO DE DADOS (2)'!$A$3:$CS$9981,93,0)</f>
        <v>M</v>
      </c>
      <c r="R11" s="297" t="str">
        <f>VLOOKUP('ATUALIZAÇÃO DE CADASTRO'!$P$5,'BANCO DE DADOS (2)'!$A$3:$CS$9981,94,0)</f>
        <v>DIVORCIADO(A)</v>
      </c>
      <c r="S11" s="297"/>
      <c r="T11" s="13"/>
    </row>
    <row r="12" spans="1:20" ht="15" customHeight="1" x14ac:dyDescent="0.25">
      <c r="C12" s="11" t="s">
        <v>8</v>
      </c>
      <c r="D12" s="225"/>
      <c r="E12" s="230"/>
      <c r="F12" s="230"/>
      <c r="G12" s="230"/>
      <c r="H12" s="230"/>
      <c r="I12" s="230"/>
      <c r="J12" s="230"/>
      <c r="K12" s="226"/>
      <c r="T12" s="13"/>
    </row>
    <row r="13" spans="1:20" ht="15" customHeight="1" x14ac:dyDescent="0.25">
      <c r="C13" s="11"/>
      <c r="D13" s="298" t="str">
        <f>VLOOKUP('ATUALIZAÇÃO DE CADASTRO'!$P$5,'BANCO DE DADOS (2)'!$A$3:$CS$9981,95,0)</f>
        <v>PAI PESSOA DESI</v>
      </c>
      <c r="E13" s="298"/>
      <c r="F13" s="298"/>
      <c r="G13" s="298"/>
      <c r="H13" s="298"/>
      <c r="I13" s="298"/>
      <c r="J13" s="298"/>
      <c r="K13" s="298"/>
      <c r="T13" s="13"/>
    </row>
    <row r="14" spans="1:20" ht="15" customHeight="1" x14ac:dyDescent="0.25">
      <c r="C14" s="11" t="s">
        <v>9</v>
      </c>
      <c r="D14" s="225"/>
      <c r="E14" s="230"/>
      <c r="F14" s="230"/>
      <c r="G14" s="230"/>
      <c r="H14" s="230"/>
      <c r="I14" s="230"/>
      <c r="J14" s="230"/>
      <c r="K14" s="226"/>
      <c r="T14" s="13"/>
    </row>
    <row r="15" spans="1:20" ht="15" customHeight="1" thickBot="1" x14ac:dyDescent="0.3">
      <c r="C15" s="16"/>
      <c r="D15" s="291" t="str">
        <f>VLOOKUP('ATUALIZAÇÃO DE CADASTRO'!$P$5,'BANCO DE DADOS (2)'!$A$3:$CS$9981,96,0)</f>
        <v>MAE PESSOA DESI</v>
      </c>
      <c r="E15" s="291"/>
      <c r="F15" s="291"/>
      <c r="G15" s="291"/>
      <c r="H15" s="291"/>
      <c r="I15" s="291"/>
      <c r="J15" s="291"/>
      <c r="K15" s="291"/>
      <c r="L15" s="17"/>
      <c r="M15" s="17"/>
      <c r="N15" s="17"/>
      <c r="O15" s="17"/>
      <c r="P15" s="17"/>
      <c r="Q15" s="17"/>
      <c r="R15" s="17"/>
      <c r="S15" s="17"/>
      <c r="T15" s="18"/>
    </row>
    <row r="16" spans="1:20" ht="15" customHeight="1" thickTop="1" x14ac:dyDescent="0.25"/>
    <row r="17" spans="3:3" ht="15" customHeight="1" x14ac:dyDescent="0.25">
      <c r="C17" s="6" t="str">
        <f>IF('ATUALIZAÇÃO DE CADASTRO'!P5&lt;&gt;"","⚠️Atenção, tudo que estiver com a cor AMARELO são os dados atuais do Militar, para atualizar basta adicionar os dados nas caixas de texto na qual você deseja atualizar.","")</f>
        <v>⚠️Atenção, tudo que estiver com a cor AMARELO são os dados atuais do Militar, para atualizar basta adicionar os dados nas caixas de texto na qual você deseja atualizar.</v>
      </c>
    </row>
    <row r="18" spans="3:3" ht="15" customHeight="1" x14ac:dyDescent="0.25">
      <c r="C18" s="6" t="str">
        <f>IF('ATUALIZAÇÃO DE CADASTRO'!P5&lt;&gt;"","⚠️Atenção, após fazer alguma atualização você deve clicar no BOTÃO HOME ATUALIZAÇÃO e em seguida clicar no BOTÃO ATUALIZAR DADOS.","")</f>
        <v>⚠️Atenção, após fazer alguma atualização você deve clicar no BOTÃO HOME ATUALIZAÇÃO e em seguida clicar no BOTÃO ATUALIZAR DADOS.</v>
      </c>
    </row>
  </sheetData>
  <mergeCells count="21">
    <mergeCell ref="R8:S8"/>
    <mergeCell ref="A6:B6"/>
    <mergeCell ref="C7:K7"/>
    <mergeCell ref="D8:K8"/>
    <mergeCell ref="M8:O8"/>
    <mergeCell ref="P8:Q8"/>
    <mergeCell ref="D9:K9"/>
    <mergeCell ref="M9:O9"/>
    <mergeCell ref="R9:S9"/>
    <mergeCell ref="E10:F10"/>
    <mergeCell ref="H10:I10"/>
    <mergeCell ref="J10:K10"/>
    <mergeCell ref="P10:Q10"/>
    <mergeCell ref="R10:S10"/>
    <mergeCell ref="D15:K15"/>
    <mergeCell ref="E11:F11"/>
    <mergeCell ref="J11:K11"/>
    <mergeCell ref="R11:S11"/>
    <mergeCell ref="D12:K12"/>
    <mergeCell ref="D13:K13"/>
    <mergeCell ref="D14:K14"/>
  </mergeCells>
  <dataValidations count="2">
    <dataValidation type="list" allowBlank="1" showInputMessage="1" showErrorMessage="1" sqref="R10" xr:uid="{28DD74AD-BA29-4C94-B07F-1A8A7C75C87B}">
      <formula1>"SOLTEIRO(A),CASADO(A),DIVORCIADO(A)"</formula1>
    </dataValidation>
    <dataValidation type="list" allowBlank="1" showInputMessage="1" showErrorMessage="1" sqref="M10" xr:uid="{D25E7DAA-D615-44D8-B7B9-AB3868980926}">
      <formula1>"M,F"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A8A52-24BA-4124-A36D-C51B51528BE4}">
  <sheetPr codeName="Planilha22">
    <pageSetUpPr fitToPage="1"/>
  </sheetPr>
  <dimension ref="A1:AL55"/>
  <sheetViews>
    <sheetView showGridLines="0" showRowColHeaders="0" zoomScaleNormal="100" workbookViewId="0">
      <selection activeCell="A17" sqref="A17:XFD19"/>
    </sheetView>
  </sheetViews>
  <sheetFormatPr defaultRowHeight="15.75" x14ac:dyDescent="0.25"/>
  <cols>
    <col min="1" max="1" width="12.28515625" style="30" customWidth="1"/>
    <col min="2" max="2" width="11.28515625" style="30" customWidth="1"/>
    <col min="3" max="3" width="9.140625" style="30"/>
    <col min="4" max="4" width="14.140625" style="30" customWidth="1"/>
    <col min="5" max="5" width="6.140625" style="30" bestFit="1" customWidth="1"/>
    <col min="6" max="6" width="12.5703125" style="30" customWidth="1"/>
    <col min="7" max="7" width="13.42578125" style="30" customWidth="1"/>
    <col min="8" max="8" width="9.42578125" style="30" customWidth="1"/>
    <col min="9" max="9" width="11.28515625" style="30" bestFit="1" customWidth="1"/>
    <col min="10" max="10" width="11" style="30" customWidth="1"/>
    <col min="11" max="11" width="2" style="53" bestFit="1" customWidth="1"/>
    <col min="12" max="12" width="11.28515625" style="110" customWidth="1"/>
    <col min="13" max="14" width="9.140625" style="110"/>
    <col min="15" max="15" width="16.42578125" style="146" bestFit="1" customWidth="1"/>
    <col min="16" max="16" width="11.28515625" style="110" customWidth="1"/>
    <col min="17" max="19" width="9.140625" style="110"/>
    <col min="20" max="22" width="9.140625" style="145"/>
    <col min="23" max="23" width="27.28515625" style="145" customWidth="1"/>
    <col min="24" max="24" width="24.42578125" style="145" customWidth="1"/>
    <col min="25" max="25" width="21.7109375" style="145" customWidth="1"/>
    <col min="26" max="26" width="9.140625" style="205"/>
    <col min="27" max="37" width="9.140625" style="145"/>
    <col min="38" max="38" width="9.140625" style="147"/>
    <col min="39" max="16384" width="9.140625" style="145"/>
  </cols>
  <sheetData>
    <row r="1" spans="1:38" x14ac:dyDescent="0.25">
      <c r="A1" s="303" t="s">
        <v>80</v>
      </c>
      <c r="B1" s="303"/>
      <c r="C1" s="303"/>
      <c r="D1" s="303"/>
      <c r="E1" s="303"/>
      <c r="F1" s="303"/>
      <c r="G1" s="303"/>
      <c r="H1" s="303"/>
      <c r="I1" s="303"/>
      <c r="J1" s="303"/>
      <c r="K1" s="53" t="s">
        <v>130</v>
      </c>
      <c r="Z1" s="205" t="str">
        <f xml:space="preserve"> "C:\Users\"&amp;Z2&amp;"\Downloads\"</f>
        <v>C:\Users\SGT AQUINO\Downloads\</v>
      </c>
    </row>
    <row r="2" spans="1:38" x14ac:dyDescent="0.25">
      <c r="K2" s="53" t="s">
        <v>130</v>
      </c>
      <c r="Z2" s="205" t="s">
        <v>333</v>
      </c>
      <c r="AL2" s="147" t="str">
        <f>Z2</f>
        <v>SGT AQUINO</v>
      </c>
    </row>
    <row r="3" spans="1:38" x14ac:dyDescent="0.25">
      <c r="A3" s="304" t="s">
        <v>81</v>
      </c>
      <c r="B3" s="304"/>
      <c r="K3" s="53" t="s">
        <v>130</v>
      </c>
      <c r="Z3" s="205" t="str">
        <f>"DECLARAÇÃO DE BENEFICIÁRIO DO "&amp;A41</f>
        <v>DECLARAÇÃO DE BENEFICIÁRIO DO VINICIUS AQUINO VIEIRA DE SOUZA - 3º SGT</v>
      </c>
    </row>
    <row r="4" spans="1:38" x14ac:dyDescent="0.25">
      <c r="A4" s="31" t="str">
        <f>"NOME:"&amp;" "&amp;VLOOKUP('CENTRAL DE INFORMAÇÕES'!D26,'BANCO DE DADOS (2)'!A3:CS9981,1,0)</f>
        <v>NOME: VINICIUS AQUINO VIEIRA DE SOUZA</v>
      </c>
      <c r="B4" s="32"/>
      <c r="C4" s="32"/>
      <c r="D4" s="32"/>
      <c r="E4" s="32"/>
      <c r="F4" s="32"/>
      <c r="G4" s="32"/>
      <c r="H4" s="32"/>
      <c r="I4" s="32"/>
      <c r="J4" s="33"/>
      <c r="K4" s="53" t="s">
        <v>130</v>
      </c>
    </row>
    <row r="5" spans="1:38" x14ac:dyDescent="0.25">
      <c r="A5" s="34" t="str">
        <f>"IDENTIDADE:"&amp;" "&amp;VLOOKUP('CENTRAL DE INFORMAÇÕES'!D26,'BANCO DE DADOS (2)'!A3:CS9981,5,0)</f>
        <v>IDENTIDADE: 12345678901</v>
      </c>
      <c r="E5" s="49" t="str">
        <f>"CPF:"&amp;" "&amp;VLOOKUP('CENTRAL DE INFORMAÇÕES'!D26,'BANCO DE DADOS (2)'!A3:CS9981,4,0)</f>
        <v>CPF: 12345678900</v>
      </c>
      <c r="F5" s="50"/>
      <c r="G5" s="299" t="s">
        <v>104</v>
      </c>
      <c r="H5" s="299"/>
      <c r="I5" s="51">
        <f>VLOOKUP('CENTRAL DE INFORMAÇÕES'!D26,'BANCO DE DADOS (2)'!A3:CS9981,7,0)</f>
        <v>42125</v>
      </c>
      <c r="J5" s="35"/>
      <c r="K5" s="53" t="s">
        <v>130</v>
      </c>
    </row>
    <row r="6" spans="1:38" x14ac:dyDescent="0.25">
      <c r="A6" s="36" t="str">
        <f>"FILIAÇÃO:"&amp;" "&amp;VLOOKUP('CENTRAL DE INFORMAÇÕES'!D26,'BANCO DE DADOS (2)'!A3:CS9981,2,0)&amp;" e "&amp;VLOOKUP('CENTRAL DE INFORMAÇÕES'!D26,'BANCO DE DADOS (2)'!A3:CS9981,3,0)</f>
        <v>FILIAÇÃO: RICARDO VIEIRA e ANA</v>
      </c>
      <c r="B6" s="37"/>
      <c r="C6" s="37"/>
      <c r="D6" s="37"/>
      <c r="E6" s="37"/>
      <c r="F6" s="37"/>
      <c r="G6" s="37"/>
      <c r="H6" s="37"/>
      <c r="I6" s="37"/>
      <c r="J6" s="38"/>
      <c r="K6" s="53" t="s">
        <v>130</v>
      </c>
    </row>
    <row r="7" spans="1:38" x14ac:dyDescent="0.25">
      <c r="K7" s="53" t="s">
        <v>130</v>
      </c>
    </row>
    <row r="8" spans="1:38" x14ac:dyDescent="0.25">
      <c r="A8" s="305" t="s">
        <v>82</v>
      </c>
      <c r="B8" s="305"/>
      <c r="K8" s="53" t="s">
        <v>130</v>
      </c>
    </row>
    <row r="9" spans="1:38" x14ac:dyDescent="0.25">
      <c r="A9" s="306" t="s">
        <v>83</v>
      </c>
      <c r="B9" s="307"/>
      <c r="C9" s="307"/>
      <c r="D9" s="307"/>
      <c r="E9" s="308"/>
      <c r="F9" s="312" t="s">
        <v>84</v>
      </c>
      <c r="G9" s="313"/>
      <c r="H9" s="313"/>
      <c r="I9" s="313"/>
      <c r="J9" s="314"/>
      <c r="K9" s="53" t="s">
        <v>130</v>
      </c>
    </row>
    <row r="10" spans="1:38" x14ac:dyDescent="0.25">
      <c r="A10" s="309"/>
      <c r="B10" s="310"/>
      <c r="C10" s="310"/>
      <c r="D10" s="310"/>
      <c r="E10" s="311"/>
      <c r="F10" s="39" t="s">
        <v>85</v>
      </c>
      <c r="G10" s="312" t="s">
        <v>86</v>
      </c>
      <c r="H10" s="314"/>
      <c r="I10" s="312" t="s">
        <v>87</v>
      </c>
      <c r="J10" s="314"/>
      <c r="K10" s="53" t="s">
        <v>130</v>
      </c>
    </row>
    <row r="11" spans="1:38" x14ac:dyDescent="0.25">
      <c r="A11" s="312" t="str">
        <f>IF(VLOOKUP('CENTRAL DE INFORMAÇÕES'!D26,'BANCO DE DADOS (2)'!A3:CS9981,26,0)=0,"XXXXXXXXXXXXXXXXXXXXXXXXX",VLOOKUP('CENTRAL DE INFORMAÇÕES'!D26,'BANCO DE DADOS (2)'!A3:CS9981,26,0))</f>
        <v>NOME ESPOSA</v>
      </c>
      <c r="B11" s="313"/>
      <c r="C11" s="313"/>
      <c r="D11" s="313"/>
      <c r="E11" s="314"/>
      <c r="F11" s="39" t="s">
        <v>88</v>
      </c>
      <c r="G11" s="312" t="s">
        <v>89</v>
      </c>
      <c r="H11" s="314"/>
      <c r="I11" s="312" t="s">
        <v>89</v>
      </c>
      <c r="J11" s="314"/>
      <c r="K11" s="53" t="s">
        <v>130</v>
      </c>
    </row>
    <row r="12" spans="1:38" x14ac:dyDescent="0.25">
      <c r="A12" s="40" t="s">
        <v>90</v>
      </c>
      <c r="B12" s="312" t="str">
        <f>IF(VLOOKUP('CENTRAL DE INFORMAÇÕES'!D26,'BANCO DE DADOS (2)'!A3:CS9981,32,0)=0,"XXXXXXXXXXXXXXXXXXXXXXXXXXXXXXXXXX",VLOOKUP('CENTRAL DE INFORMAÇÕES'!D26,'BANCO DE DADOS (2)'!A3:CS9981,32,0)&amp;" e "&amp;VLOOKUP('CENTRAL DE INFORMAÇÕES'!D26,'BANCO DE DADOS (2)'!A3:CS9981,33,0))</f>
        <v>PAI ESPOSA e MAE ESPOSA</v>
      </c>
      <c r="C12" s="313"/>
      <c r="D12" s="313"/>
      <c r="E12" s="313"/>
      <c r="F12" s="313"/>
      <c r="G12" s="313"/>
      <c r="H12" s="313"/>
      <c r="I12" s="313"/>
      <c r="J12" s="314"/>
      <c r="K12" s="53" t="s">
        <v>130</v>
      </c>
    </row>
    <row r="13" spans="1:38" x14ac:dyDescent="0.25">
      <c r="K13" s="53" t="s">
        <v>130</v>
      </c>
    </row>
    <row r="14" spans="1:38" x14ac:dyDescent="0.25">
      <c r="A14" s="305" t="s">
        <v>91</v>
      </c>
      <c r="B14" s="305"/>
      <c r="C14" s="305"/>
      <c r="D14" s="305"/>
      <c r="E14" s="305"/>
      <c r="F14" s="305"/>
      <c r="G14" s="305"/>
      <c r="K14" s="53" t="s">
        <v>130</v>
      </c>
    </row>
    <row r="15" spans="1:38" x14ac:dyDescent="0.25">
      <c r="A15" s="300" t="s">
        <v>35</v>
      </c>
      <c r="B15" s="301"/>
      <c r="C15" s="301"/>
      <c r="D15" s="302"/>
      <c r="E15" s="41" t="s">
        <v>44</v>
      </c>
      <c r="F15" s="43" t="s">
        <v>92</v>
      </c>
      <c r="G15" s="300" t="s">
        <v>93</v>
      </c>
      <c r="H15" s="301"/>
      <c r="I15" s="301"/>
      <c r="J15" s="302"/>
      <c r="K15" s="53" t="s">
        <v>130</v>
      </c>
    </row>
    <row r="16" spans="1:38" x14ac:dyDescent="0.25">
      <c r="A16" s="312" t="str">
        <f>IF(VLOOKUP('CENTRAL DE INFORMAÇÕES'!D26,'BANCO DE DADOS (2)'!A3:CS9981,44,0)=0,"XXXXXXXXXXXXXXXXXXXXXXXXX",VLOOKUP('CENTRAL DE INFORMAÇÕES'!D26,'BANCO DE DADOS (2)'!A3:CS9981,44,0))</f>
        <v>NOME FILHO1</v>
      </c>
      <c r="B16" s="313"/>
      <c r="C16" s="313"/>
      <c r="D16" s="314"/>
      <c r="E16" s="39" t="str">
        <f>IF(VLOOKUP('CENTRAL DE INFORMAÇÕES'!D26,'BANCO DE DADOS (2)'!A3:CS9981,48,0)=0,"XXX",VLOOKUP('CENTRAL DE INFORMAÇÕES'!D26,'BANCO DE DADOS (2)'!A3:CS9981,48,0))</f>
        <v>M</v>
      </c>
      <c r="F16" s="52">
        <f>IF(VLOOKUP('CENTRAL DE INFORMAÇÕES'!D26,'BANCO DE DADOS (2)'!A3:CS9981,47,0)=0,"XXXXXX",VLOOKUP('CENTRAL DE INFORMAÇÕES'!D26,'BANCO DE DADOS (2)'!A3:CS9981,47,0))</f>
        <v>36951</v>
      </c>
      <c r="G16" s="303" t="str">
        <f>IF(VLOOKUP('CENTRAL DE INFORMAÇÕES'!D26,'BANCO DE DADOS (2)'!A3:CS9981,51,0)=0,"XXXXXXXXXXXXXXXXXXXXXXXXX",VLOOKUP('CENTRAL DE INFORMAÇÕES'!D26,'BANCO DE DADOS (2)'!A3:CS9981,51,0))</f>
        <v>MAE FILHO1</v>
      </c>
      <c r="H16" s="303"/>
      <c r="I16" s="303"/>
      <c r="J16" s="303"/>
      <c r="K16" s="53" t="s">
        <v>130</v>
      </c>
      <c r="O16" s="146" t="str">
        <f>A16</f>
        <v>NOME FILHO1</v>
      </c>
    </row>
    <row r="17" spans="1:15" x14ac:dyDescent="0.25">
      <c r="A17" s="312" t="str">
        <f>IF(VLOOKUP('CENTRAL DE INFORMAÇÕES'!D26,'BANCO DE DADOS (2)'!A3:CS9981,53,0)=0,"XXXXXXXXXXXXXXXXXXXXXXXXX",VLOOKUP('CENTRAL DE INFORMAÇÕES'!D26,'BANCO DE DADOS (2)'!A3:CS9981,53,0))</f>
        <v>FILHO 2</v>
      </c>
      <c r="B17" s="313"/>
      <c r="C17" s="313"/>
      <c r="D17" s="314"/>
      <c r="E17" s="39" t="str">
        <f>IF(VLOOKUP('CENTRAL DE INFORMAÇÕES'!D26,'BANCO DE DADOS (2)'!A3:CS9981,57,0)=0,"XXX",VLOOKUP('CENTRAL DE INFORMAÇÕES'!D26,'BANCO DE DADOS (2)'!A3:CS9981,57,0))</f>
        <v>M</v>
      </c>
      <c r="F17" s="52">
        <f>IF(VLOOKUP('CENTRAL DE INFORMAÇÕES'!D26,'BANCO DE DADOS (2)'!A3:CS9981,56,0)=0,"XXXXXX",VLOOKUP('CENTRAL DE INFORMAÇÕES'!D26,'BANCO DE DADOS (2)'!A3:CS9981,56,0))</f>
        <v>36892</v>
      </c>
      <c r="G17" s="303" t="str">
        <f>IF(VLOOKUP('CENTRAL DE INFORMAÇÕES'!D26,'BANCO DE DADOS (2)'!A3:CS9981,60,0)=0,"XXXXXXXXXXXXXXXXXXXXXXXXX",VLOOKUP('CENTRAL DE INFORMAÇÕES'!D26,'BANCO DE DADOS (2)'!A3:CS9981,60,0))</f>
        <v>MAE FILHO2</v>
      </c>
      <c r="H17" s="303"/>
      <c r="I17" s="303"/>
      <c r="J17" s="303"/>
      <c r="K17" s="53" t="s">
        <v>130</v>
      </c>
      <c r="O17" s="146" t="str">
        <f t="shared" ref="O17:O19" si="0">A17</f>
        <v>FILHO 2</v>
      </c>
    </row>
    <row r="18" spans="1:15" x14ac:dyDescent="0.25">
      <c r="A18" s="312" t="str">
        <f>IF(VLOOKUP('CENTRAL DE INFORMAÇÕES'!D26,'BANCO DE DADOS (2)'!A3:CS9981,62,0)=0,"XXXXXXXXXXXXXXXXXXXXXXXXX",VLOOKUP('CENTRAL DE INFORMAÇÕES'!D26,'BANCO DE DADOS (2)'!A3:CS9981,62,0))</f>
        <v>NOME FILHO3</v>
      </c>
      <c r="B18" s="313"/>
      <c r="C18" s="313"/>
      <c r="D18" s="314"/>
      <c r="E18" s="39" t="str">
        <f>IF(VLOOKUP('CENTRAL DE INFORMAÇÕES'!D26,'BANCO DE DADOS (2)'!A3:CS9981,66,0)=0,"XXX",VLOOKUP('CENTRAL DE INFORMAÇÕES'!D26,'BANCO DE DADOS (2)'!A3:CS9981,66,0))</f>
        <v>M</v>
      </c>
      <c r="F18" s="52">
        <f>IF(VLOOKUP('CENTRAL DE INFORMAÇÕES'!D26,'BANCO DE DADOS (2)'!A3:CS9981,65,0)=0,"XXXXXX",VLOOKUP('CENTRAL DE INFORMAÇÕES'!D26,'BANCO DE DADOS (2)'!A3:CS9981,65,0))</f>
        <v>36892</v>
      </c>
      <c r="G18" s="303" t="str">
        <f>IF(VLOOKUP('CENTRAL DE INFORMAÇÕES'!D26,'BANCO DE DADOS (2)'!A3:CS9981,69,0)=0,"XXXXXXXXXXXXXXXXXXXXXXXXX",VLOOKUP('CENTRAL DE INFORMAÇÕES'!D26,'BANCO DE DADOS (2)'!A3:CS9981,69,0))</f>
        <v>MAE FILHO3</v>
      </c>
      <c r="H18" s="303"/>
      <c r="I18" s="303"/>
      <c r="J18" s="303"/>
      <c r="K18" s="53" t="s">
        <v>130</v>
      </c>
      <c r="O18" s="146" t="str">
        <f t="shared" si="0"/>
        <v>NOME FILHO3</v>
      </c>
    </row>
    <row r="19" spans="1:15" x14ac:dyDescent="0.25">
      <c r="A19" s="312" t="str">
        <f>IF(VLOOKUP('CENTRAL DE INFORMAÇÕES'!D26,'BANCO DE DADOS (2)'!A3:CS9981,71,0)=0,"XXXXXXXXXXXXXXXXXXXXXXXXX",VLOOKUP('CENTRAL DE INFORMAÇÕES'!D26,'BANCO DE DADOS (2)'!A3:CS9981,71,0))</f>
        <v>NOME FILHO4</v>
      </c>
      <c r="B19" s="313"/>
      <c r="C19" s="313"/>
      <c r="D19" s="314"/>
      <c r="E19" s="39" t="str">
        <f>IF(VLOOKUP('CENTRAL DE INFORMAÇÕES'!D26,'BANCO DE DADOS (2)'!A3:CS9981,75,0)=0,"XXX",VLOOKUP('CENTRAL DE INFORMAÇÕES'!D26,'BANCO DE DADOS (2)'!A3:CS9981,75,0))</f>
        <v>M</v>
      </c>
      <c r="F19" s="52">
        <f>IF(VLOOKUP('CENTRAL DE INFORMAÇÕES'!D26,'BANCO DE DADOS (2)'!A3:CS9981,74,0)=0,"XXXXXX",VLOOKUP('CENTRAL DE INFORMAÇÕES'!D26,'BANCO DE DADOS (2)'!A3:CS9981,74,0))</f>
        <v>36892</v>
      </c>
      <c r="G19" s="303" t="str">
        <f>IF(VLOOKUP('CENTRAL DE INFORMAÇÕES'!D26,'BANCO DE DADOS (2)'!A3:CS9981,78,0)=0,"XXXXXXXXXXXXXXXXXXXXXXXXX",VLOOKUP('CENTRAL DE INFORMAÇÕES'!D26,'BANCO DE DADOS (2)'!A3:CS9981,78,0))</f>
        <v>MAE NOME FILHO4</v>
      </c>
      <c r="H19" s="303"/>
      <c r="I19" s="303"/>
      <c r="J19" s="303"/>
      <c r="K19" s="53" t="s">
        <v>130</v>
      </c>
      <c r="O19" s="146" t="str">
        <f t="shared" si="0"/>
        <v>NOME FILHO4</v>
      </c>
    </row>
    <row r="20" spans="1:15" x14ac:dyDescent="0.25">
      <c r="K20" s="53" t="s">
        <v>130</v>
      </c>
      <c r="O20" s="146" t="str">
        <f>A28</f>
        <v>NOME OUTROS BENE</v>
      </c>
    </row>
    <row r="21" spans="1:15" x14ac:dyDescent="0.25">
      <c r="A21" s="305" t="s">
        <v>94</v>
      </c>
      <c r="B21" s="305"/>
      <c r="C21" s="305"/>
      <c r="D21" s="305"/>
      <c r="K21" s="53" t="s">
        <v>130</v>
      </c>
    </row>
    <row r="22" spans="1:15" x14ac:dyDescent="0.25">
      <c r="A22" s="312" t="s">
        <v>35</v>
      </c>
      <c r="B22" s="313"/>
      <c r="C22" s="313"/>
      <c r="D22" s="313"/>
      <c r="E22" s="313"/>
      <c r="F22" s="314"/>
      <c r="G22" s="312" t="s">
        <v>95</v>
      </c>
      <c r="H22" s="314"/>
      <c r="I22" s="312" t="s">
        <v>96</v>
      </c>
      <c r="J22" s="314"/>
      <c r="K22" s="53" t="s">
        <v>130</v>
      </c>
    </row>
    <row r="23" spans="1:15" x14ac:dyDescent="0.25">
      <c r="A23" s="303" t="str">
        <f>IF(VLOOKUP('CENTRAL DE INFORMAÇÕES'!D26,'BANCO DE DADOS (2)'!A3:CS9981,35,0)=0,"XXXXXXXXXXXXXXXXXXXXXXXXX",VLOOKUP('CENTRAL DE INFORMAÇÕES'!D26,'BANCO DE DADOS (2)'!A3:CS9981,35,0))</f>
        <v>NOME COMPANHEIRA</v>
      </c>
      <c r="B23" s="303"/>
      <c r="C23" s="303"/>
      <c r="D23" s="303"/>
      <c r="E23" s="303"/>
      <c r="F23" s="303"/>
      <c r="G23" s="303" t="str">
        <f>IF(VLOOKUP('CENTRAL DE INFORMAÇÕES'!D26,'BANCO DE DADOS (2)'!A3:CS9981,40,0)=0,"XXXXXXXXXX",VLOOKUP('CENTRAL DE INFORMAÇÕES'!D26,'BANCO DE DADOS (2)'!A3:CS9981,40,0))</f>
        <v>SOLTEIRO(A)</v>
      </c>
      <c r="H23" s="303"/>
      <c r="I23" s="316">
        <f>IF(VLOOKUP('CENTRAL DE INFORMAÇÕES'!D26,'BANCO DE DADOS (2)'!A3:CS9981,38,0)=0,"XXXXXXXX",VLOOKUP('CENTRAL DE INFORMAÇÕES'!D26,'BANCO DE DADOS (2)'!A3:CS9981,38,0))</f>
        <v>36923</v>
      </c>
      <c r="J23" s="316"/>
      <c r="K23" s="53" t="s">
        <v>130</v>
      </c>
    </row>
    <row r="24" spans="1:15" x14ac:dyDescent="0.25">
      <c r="A24" s="40" t="s">
        <v>90</v>
      </c>
      <c r="B24" s="303" t="str">
        <f>IF(VLOOKUP('CENTRAL DE INFORMAÇÕES'!D26,'BANCO DE DADOS (2)'!A3:CS9981,41,0)=0,"XXXXXXXXXXXXXXXXXXXXXXXXXXXXXXXXXX",VLOOKUP('CENTRAL DE INFORMAÇÕES'!D26,'BANCO DE DADOS (2)'!A3:CS9981,41,0)&amp;" e "&amp;VLOOKUP('CENTRAL DE INFORMAÇÕES'!D26,'BANCO DE DADOS (2)'!A3:CS9981,42,0))</f>
        <v>PAI COMP e MAE COMP</v>
      </c>
      <c r="C24" s="303"/>
      <c r="D24" s="303"/>
      <c r="E24" s="303"/>
      <c r="F24" s="303"/>
      <c r="G24" s="303"/>
      <c r="H24" s="303"/>
      <c r="I24" s="303"/>
      <c r="J24" s="303"/>
      <c r="K24" s="53" t="s">
        <v>130</v>
      </c>
    </row>
    <row r="25" spans="1:15" x14ac:dyDescent="0.25">
      <c r="K25" s="53" t="s">
        <v>130</v>
      </c>
    </row>
    <row r="26" spans="1:15" x14ac:dyDescent="0.25">
      <c r="A26" s="42" t="s">
        <v>97</v>
      </c>
      <c r="K26" s="53" t="s">
        <v>130</v>
      </c>
    </row>
    <row r="27" spans="1:15" x14ac:dyDescent="0.25">
      <c r="A27" s="312" t="s">
        <v>35</v>
      </c>
      <c r="B27" s="313"/>
      <c r="C27" s="314"/>
      <c r="D27" s="312" t="s">
        <v>64</v>
      </c>
      <c r="E27" s="313"/>
      <c r="F27" s="314"/>
      <c r="G27" s="40" t="s">
        <v>98</v>
      </c>
      <c r="H27" s="43" t="s">
        <v>44</v>
      </c>
      <c r="I27" s="303" t="s">
        <v>95</v>
      </c>
      <c r="J27" s="303"/>
      <c r="K27" s="53" t="s">
        <v>130</v>
      </c>
    </row>
    <row r="28" spans="1:15" x14ac:dyDescent="0.25">
      <c r="A28" s="303" t="str">
        <f>IF(VLOOKUP('CENTRAL DE INFORMAÇÕES'!D26,'BANCO DE DADOS (2)'!A3:CS9981,80,0)=0,"XXXXXXXXXXXXXXXXXXXXXXXXX",VLOOKUP('CENTRAL DE INFORMAÇÕES'!D26,'BANCO DE DADOS (2)'!A3:CS9981,80,0))</f>
        <v>NOME OUTROS BENE</v>
      </c>
      <c r="B28" s="303"/>
      <c r="C28" s="303"/>
      <c r="D28" s="303"/>
      <c r="E28" s="315" t="str">
        <f>IF(VLOOKUP('CENTRAL DE INFORMAÇÕES'!D26,'BANCO DE DADOS (2)'!A3:CS9981,79,0)=0,"XXXXXXXXXXXXXXXXXXXXXXXXX",VLOOKUP('CENTRAL DE INFORMAÇÕES'!D26,'BANCO DE DADOS (2)'!A3:CS9981,79,0))</f>
        <v>OUTROS BENE</v>
      </c>
      <c r="F28" s="315"/>
      <c r="G28" s="44">
        <f>IF(VLOOKUP('CENTRAL DE INFORMAÇÕES'!D26,'BANCO DE DADOS (2)'!A3:CS9981,83,0)=0,"XXXXXXXX",VLOOKUP('CENTRAL DE INFORMAÇÕES'!D26,'BANCO DE DADOS (2)'!A3:CS9981,83,0))</f>
        <v>38078</v>
      </c>
      <c r="H28" s="41" t="str">
        <f>IF(VLOOKUP('CENTRAL DE INFORMAÇÕES'!D26,'BANCO DE DADOS (2)'!A3:CS9981,84,0)=0,"XXXX",VLOOKUP('CENTRAL DE INFORMAÇÕES'!D26,'BANCO DE DADOS (2)'!A3:CS9981,84,0))</f>
        <v>M</v>
      </c>
      <c r="I28" s="303" t="str">
        <f>IF(VLOOKUP('CENTRAL DE INFORMAÇÕES'!D26,'BANCO DE DADOS (2)'!A3:CS9981,85,0)=0,"XXXXXXXXXXXX",VLOOKUP('CENTRAL DE INFORMAÇÕES'!D26,'BANCO DE DADOS (2)'!A3:CS9981,85,0))</f>
        <v>SOLTEIRO(A)</v>
      </c>
      <c r="J28" s="303"/>
      <c r="K28" s="53" t="s">
        <v>130</v>
      </c>
    </row>
    <row r="29" spans="1:15" x14ac:dyDescent="0.25">
      <c r="A29" s="40" t="s">
        <v>90</v>
      </c>
      <c r="B29" s="303" t="str">
        <f>IF(VLOOKUP('CENTRAL DE INFORMAÇÕES'!D26,'BANCO DE DADOS (2)'!A3:CS9981,86,0)=0,"XXXXXXXXXXXXXXXXXXXXXXXXXXXXXXXXXX",VLOOKUP('CENTRAL DE INFORMAÇÕES'!D26,'BANCO DE DADOS (2)'!A3:CS9981,86,0)&amp;" e "&amp;VLOOKUP('CENTRAL DE INFORMAÇÕES'!D26,'BANCO DE DADOS (2)'!A3:CS9981,87,0))</f>
        <v>PAI OUTROS BENE e MAE OUTROS BENE</v>
      </c>
      <c r="C29" s="303"/>
      <c r="D29" s="303"/>
      <c r="E29" s="303"/>
      <c r="F29" s="303"/>
      <c r="G29" s="303"/>
      <c r="H29" s="303"/>
      <c r="I29" s="303"/>
      <c r="J29" s="303"/>
      <c r="K29" s="53" t="s">
        <v>130</v>
      </c>
    </row>
    <row r="30" spans="1:15" x14ac:dyDescent="0.25">
      <c r="K30" s="53" t="s">
        <v>130</v>
      </c>
    </row>
    <row r="31" spans="1:15" x14ac:dyDescent="0.25">
      <c r="A31" s="42" t="s">
        <v>99</v>
      </c>
      <c r="H31" s="45"/>
      <c r="K31" s="53" t="s">
        <v>130</v>
      </c>
    </row>
    <row r="32" spans="1:15" x14ac:dyDescent="0.25">
      <c r="A32" s="300" t="s">
        <v>35</v>
      </c>
      <c r="B32" s="301"/>
      <c r="C32" s="301"/>
      <c r="D32" s="302"/>
      <c r="E32" s="41" t="s">
        <v>44</v>
      </c>
      <c r="F32" s="41" t="s">
        <v>92</v>
      </c>
      <c r="G32" s="315" t="s">
        <v>95</v>
      </c>
      <c r="H32" s="315"/>
      <c r="I32" s="315"/>
      <c r="J32" s="315"/>
      <c r="K32" s="53" t="s">
        <v>130</v>
      </c>
    </row>
    <row r="33" spans="1:11" x14ac:dyDescent="0.25">
      <c r="A33" s="312" t="str">
        <f>IF(VLOOKUP('CENTRAL DE INFORMAÇÕES'!D26,'BANCO DE DADOS (2)'!A3:CS9981,89,0)=0,"XXXXXXXXXXXXXXXXXXXXXXXXX",VLOOKUP('CENTRAL DE INFORMAÇÕES'!D26,'BANCO DE DADOS (2)'!A3:CS9981,89,0))</f>
        <v>NOME PESSOA</v>
      </c>
      <c r="B33" s="313"/>
      <c r="C33" s="313"/>
      <c r="D33" s="314"/>
      <c r="E33" s="39" t="str">
        <f>IF(VLOOKUP('CENTRAL DE INFORMAÇÕES'!D26,'BANCO DE DADOS (2)'!A3:CS9981,93,0)=0,"XXX",VLOOKUP('CENTRAL DE INFORMAÇÕES'!D26,'BANCO DE DADOS (2)'!A3:CS9981,93,0))</f>
        <v>M</v>
      </c>
      <c r="F33" s="44">
        <f>IF(VLOOKUP('CENTRAL DE INFORMAÇÕES'!D26,'BANCO DE DADOS (2)'!A3:CS9981,92,0)=0,"XXXXXXX",VLOOKUP('CENTRAL DE INFORMAÇÕES'!D26,'BANCO DE DADOS (2)'!A3:CS9981,92,0))</f>
        <v>39448</v>
      </c>
      <c r="G33" s="303" t="str">
        <f>IF(VLOOKUP('CENTRAL DE INFORMAÇÕES'!D26,'BANCO DE DADOS (2)'!A3:CS9981,94,0)=0,"XXXXXXXXXXXXXXXXXXXXXXXXX",VLOOKUP('CENTRAL DE INFORMAÇÕES'!D26,'BANCO DE DADOS (2)'!A3:CS9981,94,0))</f>
        <v>DIVORCIADO(A)</v>
      </c>
      <c r="H33" s="303"/>
      <c r="I33" s="303"/>
      <c r="J33" s="303"/>
      <c r="K33" s="53" t="s">
        <v>130</v>
      </c>
    </row>
    <row r="34" spans="1:11" x14ac:dyDescent="0.25">
      <c r="K34" s="53" t="s">
        <v>130</v>
      </c>
    </row>
    <row r="35" spans="1:11" x14ac:dyDescent="0.25">
      <c r="A35" s="317" t="s">
        <v>100</v>
      </c>
      <c r="B35" s="317"/>
      <c r="C35" s="317"/>
      <c r="D35" s="317"/>
      <c r="E35" s="317"/>
      <c r="F35" s="317"/>
      <c r="G35" s="317"/>
      <c r="H35" s="317"/>
      <c r="I35" s="317"/>
      <c r="J35" s="317"/>
      <c r="K35" s="53" t="s">
        <v>130</v>
      </c>
    </row>
    <row r="36" spans="1:11" x14ac:dyDescent="0.25">
      <c r="K36" s="53" t="s">
        <v>130</v>
      </c>
    </row>
    <row r="37" spans="1:11" x14ac:dyDescent="0.25">
      <c r="K37" s="53" t="s">
        <v>130</v>
      </c>
    </row>
    <row r="38" spans="1:11" x14ac:dyDescent="0.25">
      <c r="A38" s="317" t="str">
        <f ca="1">"Rio de Janeiro - RJ____de___________de"&amp;" "&amp;TEXT(TODAY(),"aaaa")</f>
        <v>Rio de Janeiro - RJ____de___________de 2024</v>
      </c>
      <c r="B38" s="317"/>
      <c r="C38" s="317"/>
      <c r="D38" s="317"/>
      <c r="E38" s="317"/>
      <c r="F38" s="317"/>
      <c r="G38" s="317"/>
      <c r="H38" s="317"/>
      <c r="I38" s="317"/>
      <c r="J38" s="317"/>
      <c r="K38" s="53" t="s">
        <v>130</v>
      </c>
    </row>
    <row r="39" spans="1:11" x14ac:dyDescent="0.25">
      <c r="A39" s="46" t="s">
        <v>101</v>
      </c>
      <c r="B39" s="47">
        <v>44682</v>
      </c>
      <c r="C39" s="48"/>
      <c r="D39" s="48"/>
      <c r="E39" s="48"/>
      <c r="F39" s="48"/>
      <c r="G39" s="48"/>
      <c r="H39" s="48"/>
      <c r="I39" s="48"/>
      <c r="J39" s="48"/>
      <c r="K39" s="53" t="s">
        <v>130</v>
      </c>
    </row>
    <row r="40" spans="1:11" x14ac:dyDescent="0.25">
      <c r="K40" s="53" t="s">
        <v>130</v>
      </c>
    </row>
    <row r="41" spans="1:11" x14ac:dyDescent="0.25">
      <c r="A41" s="317" t="str">
        <f>IF(VLOOKUP('CENTRAL DE INFORMAÇÕES'!D26,'BANCO DE DADOS (2)'!A3:CS9981,1,0)=0,"XXXXXXXXXXXXXXXXXXXXXXXXX",VLOOKUP('CENTRAL DE INFORMAÇÕES'!D26,'BANCO DE DADOS (2)'!A3:CS9981,1,0))&amp;" - "&amp;IF(VLOOKUP('CENTRAL DE INFORMAÇÕES'!D26,'BANCO DE DADOS (2)'!A3:CS9981,8,0)=0,"XXXXXXXXXXXXXXXXXXXXXXXXX",VLOOKUP('CENTRAL DE INFORMAÇÕES'!D26,'BANCO DE DADOS (2)'!A3:CS9981,8,0))</f>
        <v>VINICIUS AQUINO VIEIRA DE SOUZA - 3º SGT</v>
      </c>
      <c r="B41" s="317"/>
      <c r="C41" s="317"/>
      <c r="D41" s="317"/>
      <c r="E41" s="317"/>
      <c r="F41" s="317"/>
      <c r="G41" s="317"/>
      <c r="H41" s="317"/>
      <c r="I41" s="317"/>
      <c r="J41" s="317"/>
      <c r="K41" s="53" t="s">
        <v>130</v>
      </c>
    </row>
    <row r="42" spans="1:11" x14ac:dyDescent="0.25">
      <c r="K42" s="53" t="s">
        <v>130</v>
      </c>
    </row>
    <row r="43" spans="1:11" x14ac:dyDescent="0.25">
      <c r="A43" s="319" t="str">
        <f ca="1">"Certifico que o declarante apresentou documentos que comprovam as informações acima em __/___/"&amp;" "&amp;TEXT(TODAY(),"AAAA")</f>
        <v>Certifico que o declarante apresentou documentos que comprovam as informações acima em __/___/ 2024</v>
      </c>
      <c r="B43" s="304"/>
      <c r="C43" s="304"/>
      <c r="D43" s="304"/>
      <c r="E43" s="304"/>
      <c r="F43" s="304"/>
      <c r="G43" s="304"/>
      <c r="H43" s="304"/>
      <c r="I43" s="304"/>
      <c r="J43" s="304"/>
      <c r="K43" s="53" t="s">
        <v>130</v>
      </c>
    </row>
    <row r="44" spans="1:11" x14ac:dyDescent="0.25">
      <c r="K44" s="53" t="s">
        <v>130</v>
      </c>
    </row>
    <row r="45" spans="1:11" x14ac:dyDescent="0.25">
      <c r="K45" s="53" t="s">
        <v>130</v>
      </c>
    </row>
    <row r="46" spans="1:11" x14ac:dyDescent="0.25">
      <c r="K46" s="53" t="s">
        <v>130</v>
      </c>
    </row>
    <row r="47" spans="1:11" x14ac:dyDescent="0.25">
      <c r="K47" s="53" t="s">
        <v>130</v>
      </c>
    </row>
    <row r="48" spans="1:11" x14ac:dyDescent="0.25">
      <c r="A48" s="317" t="str">
        <f>'Bem Vindo'!G9&amp;" – "&amp;'Bem Vindo'!G10</f>
        <v>aqui fica nome do cmt da om – TC</v>
      </c>
      <c r="B48" s="317"/>
      <c r="C48" s="317"/>
      <c r="D48" s="317"/>
      <c r="E48" s="317"/>
      <c r="F48" s="317"/>
      <c r="G48" s="317"/>
      <c r="H48" s="317"/>
      <c r="I48" s="317"/>
      <c r="J48" s="317"/>
      <c r="K48" s="53" t="s">
        <v>130</v>
      </c>
    </row>
    <row r="49" spans="1:11" x14ac:dyDescent="0.25">
      <c r="A49" s="317" t="str">
        <f>"Comandante do "&amp;'Bem Vindo'!G7</f>
        <v>Comandante do Centro de Adestramento Leste</v>
      </c>
      <c r="B49" s="317"/>
      <c r="C49" s="317"/>
      <c r="D49" s="317"/>
      <c r="E49" s="317"/>
      <c r="F49" s="317"/>
      <c r="G49" s="317"/>
      <c r="H49" s="317"/>
      <c r="I49" s="317"/>
      <c r="J49" s="317"/>
      <c r="K49" s="53" t="s">
        <v>130</v>
      </c>
    </row>
    <row r="50" spans="1:11" x14ac:dyDescent="0.25">
      <c r="K50" s="53" t="s">
        <v>130</v>
      </c>
    </row>
    <row r="51" spans="1:11" x14ac:dyDescent="0.25">
      <c r="K51" s="53" t="s">
        <v>130</v>
      </c>
    </row>
    <row r="52" spans="1:11" x14ac:dyDescent="0.25">
      <c r="K52" s="53" t="s">
        <v>130</v>
      </c>
    </row>
    <row r="53" spans="1:11" x14ac:dyDescent="0.25">
      <c r="A53" s="318" t="s">
        <v>102</v>
      </c>
      <c r="B53" s="318"/>
      <c r="C53" s="318"/>
      <c r="D53" s="318"/>
      <c r="E53" s="318"/>
      <c r="F53" s="318"/>
      <c r="G53" s="318"/>
      <c r="H53" s="318"/>
      <c r="I53" s="318"/>
      <c r="J53" s="318"/>
      <c r="K53" s="53" t="s">
        <v>130</v>
      </c>
    </row>
    <row r="54" spans="1:11" x14ac:dyDescent="0.25">
      <c r="A54" s="312" t="str">
        <f>"Publicado no Boletim Interno Nr       , de     /     /         , "&amp;'Bem Vindo'!G6</f>
        <v>Publicado no Boletim Interno Nr       , de     /     /         , CA-Leste</v>
      </c>
      <c r="B54" s="313"/>
      <c r="C54" s="313"/>
      <c r="D54" s="313"/>
      <c r="E54" s="313"/>
      <c r="F54" s="313"/>
      <c r="G54" s="313"/>
      <c r="H54" s="313"/>
      <c r="I54" s="313"/>
      <c r="J54" s="314"/>
      <c r="K54" s="53" t="s">
        <v>130</v>
      </c>
    </row>
    <row r="55" spans="1:11" x14ac:dyDescent="0.25">
      <c r="K55" s="53" t="s">
        <v>130</v>
      </c>
    </row>
  </sheetData>
  <mergeCells count="50">
    <mergeCell ref="A48:J48"/>
    <mergeCell ref="A49:J49"/>
    <mergeCell ref="A53:J53"/>
    <mergeCell ref="A54:J54"/>
    <mergeCell ref="A33:D33"/>
    <mergeCell ref="G33:J33"/>
    <mergeCell ref="A35:J35"/>
    <mergeCell ref="A38:J38"/>
    <mergeCell ref="A41:J41"/>
    <mergeCell ref="A43:J43"/>
    <mergeCell ref="G32:J32"/>
    <mergeCell ref="A23:F23"/>
    <mergeCell ref="G23:H23"/>
    <mergeCell ref="I23:J23"/>
    <mergeCell ref="B24:J24"/>
    <mergeCell ref="A27:C27"/>
    <mergeCell ref="D27:F27"/>
    <mergeCell ref="I27:J27"/>
    <mergeCell ref="A28:D28"/>
    <mergeCell ref="E28:F28"/>
    <mergeCell ref="I28:J28"/>
    <mergeCell ref="B29:J29"/>
    <mergeCell ref="A32:D32"/>
    <mergeCell ref="A16:D16"/>
    <mergeCell ref="G16:J16"/>
    <mergeCell ref="A21:D21"/>
    <mergeCell ref="A22:F22"/>
    <mergeCell ref="G22:H22"/>
    <mergeCell ref="I22:J22"/>
    <mergeCell ref="A17:D17"/>
    <mergeCell ref="G17:J17"/>
    <mergeCell ref="A18:D18"/>
    <mergeCell ref="G18:J18"/>
    <mergeCell ref="A19:D19"/>
    <mergeCell ref="G19:J19"/>
    <mergeCell ref="G5:H5"/>
    <mergeCell ref="A15:D15"/>
    <mergeCell ref="A1:J1"/>
    <mergeCell ref="A3:B3"/>
    <mergeCell ref="A8:B8"/>
    <mergeCell ref="A9:E10"/>
    <mergeCell ref="F9:J9"/>
    <mergeCell ref="G10:H10"/>
    <mergeCell ref="I10:J10"/>
    <mergeCell ref="A11:E11"/>
    <mergeCell ref="G11:H11"/>
    <mergeCell ref="I11:J11"/>
    <mergeCell ref="B12:J12"/>
    <mergeCell ref="A14:G14"/>
    <mergeCell ref="G15:J15"/>
  </mergeCells>
  <pageMargins left="0.511811024" right="0.511811024" top="0.78740157499999996" bottom="0.78740157499999996" header="0.31496062000000002" footer="0.31496062000000002"/>
  <pageSetup paperSize="9" scale="10" orientation="portrait" cellComments="atEnd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2E2AF-E1D3-4585-A3B7-F5AF0B1635B0}">
  <sheetPr codeName="Planilha5">
    <pageSetUpPr fitToPage="1"/>
  </sheetPr>
  <dimension ref="A1:Z46"/>
  <sheetViews>
    <sheetView showGridLines="0" showRowColHeaders="0" workbookViewId="0">
      <selection activeCell="Z2" sqref="Z2"/>
    </sheetView>
  </sheetViews>
  <sheetFormatPr defaultRowHeight="15.75" x14ac:dyDescent="0.25"/>
  <cols>
    <col min="14" max="14" width="25.42578125" customWidth="1"/>
    <col min="15" max="15" width="1.42578125" style="28" bestFit="1" customWidth="1"/>
    <col min="16" max="25" width="9.140625" style="143"/>
    <col min="26" max="26" width="9.140625" style="148"/>
    <col min="27" max="16384" width="9.140625" style="143"/>
  </cols>
  <sheetData>
    <row r="1" spans="1:26" x14ac:dyDescent="0.25">
      <c r="A1" s="321"/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56" t="s">
        <v>130</v>
      </c>
      <c r="Q1" s="142"/>
      <c r="R1" s="142"/>
      <c r="S1" s="142"/>
      <c r="Z1" s="148" t="str">
        <f xml:space="preserve"> "C:\Users\"&amp;Z2&amp;"\Downloads\"</f>
        <v>C:\Users\SGT AQUINO\Downloads\</v>
      </c>
    </row>
    <row r="2" spans="1:26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56" t="s">
        <v>130</v>
      </c>
      <c r="Q2" s="142"/>
      <c r="R2" s="142"/>
      <c r="S2" s="142"/>
      <c r="Z2" s="148" t="s">
        <v>333</v>
      </c>
    </row>
    <row r="3" spans="1:26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56" t="s">
        <v>130</v>
      </c>
      <c r="Q3" s="142"/>
      <c r="R3" s="142"/>
      <c r="S3" s="142"/>
      <c r="Z3" s="148" t="str">
        <f>"DECLARAÇÃO FUSEX DO "&amp;A35</f>
        <v>DECLARAÇÃO FUSEX DO VINICIUS AQUINO VIEIRA DE SOUZA - 3º SGT</v>
      </c>
    </row>
    <row r="4" spans="1:26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56" t="s">
        <v>130</v>
      </c>
    </row>
    <row r="5" spans="1:26" x14ac:dyDescent="0.25">
      <c r="A5" s="320" t="str">
        <f>'Bem Vindo'!G3</f>
        <v>MINISTÉRIO DA DEFESA</v>
      </c>
      <c r="B5" s="320"/>
      <c r="C5" s="320"/>
      <c r="D5" s="320"/>
      <c r="E5" s="320"/>
      <c r="F5" s="320"/>
      <c r="G5" s="320"/>
      <c r="H5" s="320"/>
      <c r="I5" s="320"/>
      <c r="J5" s="320"/>
      <c r="K5" s="320"/>
      <c r="L5" s="320"/>
      <c r="M5" s="320"/>
      <c r="N5" s="320"/>
      <c r="O5" s="56" t="s">
        <v>130</v>
      </c>
    </row>
    <row r="6" spans="1:26" x14ac:dyDescent="0.25">
      <c r="A6" s="320" t="str">
        <f>'Bem Vindo'!G4</f>
        <v>EXÉRCITO BRASILEIRO</v>
      </c>
      <c r="B6" s="320"/>
      <c r="C6" s="320"/>
      <c r="D6" s="320"/>
      <c r="E6" s="320"/>
      <c r="F6" s="320"/>
      <c r="G6" s="320"/>
      <c r="H6" s="320"/>
      <c r="I6" s="320"/>
      <c r="J6" s="320"/>
      <c r="K6" s="320"/>
      <c r="L6" s="320"/>
      <c r="M6" s="320"/>
      <c r="N6" s="320"/>
      <c r="O6" s="56" t="s">
        <v>130</v>
      </c>
    </row>
    <row r="7" spans="1:26" x14ac:dyDescent="0.25">
      <c r="A7" s="320" t="str">
        <f>'Bem Vindo'!G5&amp;" - "&amp;'Bem Vindo'!G17</f>
        <v>CML - 1º DE</v>
      </c>
      <c r="B7" s="320"/>
      <c r="C7" s="320"/>
      <c r="D7" s="320"/>
      <c r="E7" s="320"/>
      <c r="F7" s="320"/>
      <c r="G7" s="320"/>
      <c r="H7" s="320"/>
      <c r="I7" s="320"/>
      <c r="J7" s="320"/>
      <c r="K7" s="320"/>
      <c r="L7" s="320"/>
      <c r="M7" s="320"/>
      <c r="N7" s="320"/>
      <c r="O7" s="56" t="s">
        <v>130</v>
      </c>
    </row>
    <row r="8" spans="1:26" x14ac:dyDescent="0.25">
      <c r="A8" s="320" t="str">
        <f>'Bem Vindo'!G7</f>
        <v>Centro de Adestramento Leste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56" t="s">
        <v>130</v>
      </c>
    </row>
    <row r="9" spans="1:26" x14ac:dyDescent="0.25">
      <c r="A9" s="320" t="str">
        <f>'Bem Vindo'!G8</f>
        <v>(Centro de Adestramento General Álvaro Braga/1996)</v>
      </c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56" t="s">
        <v>130</v>
      </c>
    </row>
    <row r="10" spans="1:26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56" t="s">
        <v>130</v>
      </c>
    </row>
    <row r="11" spans="1:26" x14ac:dyDescent="0.25">
      <c r="A11" s="320" t="s">
        <v>73</v>
      </c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320"/>
      <c r="O11" s="56" t="s">
        <v>130</v>
      </c>
    </row>
    <row r="12" spans="1:26" x14ac:dyDescent="0.25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56" t="s">
        <v>130</v>
      </c>
      <c r="X12" s="144"/>
    </row>
    <row r="13" spans="1:26" x14ac:dyDescent="0.25">
      <c r="A13" s="326" t="str">
        <f>"                     Eu,"&amp; " "&amp;VLOOKUP('CENTRAL DE INFORMAÇÕES'!D26,'BANCO DE DADOS (2)'!A3:CS9981,1,0)&amp;",  " &amp;"beneficiário titular do Fundo de Saúde do Exército, Idt:"&amp;VLOOKUP('CENTRAL DE INFORMAÇÕES'!D26,'BANCO DE DADOS (2)'!A3:CS9981,5,0)&amp;", "&amp;"PREC/CP:"&amp;" "&amp;VLOOKUP('CENTRAL DE INFORMAÇÕES'!D26,'BANCO DE DADOS (2)'!A3:CS9981,6,0)&amp;" "&amp;"declaro expressamente, sob as penas da lei, que é meu beneficiário dependente para fim de assistência médico - hospitalar pelo Fundo de Saúde do Exército (FUSEX), com amparo no que está disposto nos art. 5º, 6º e 7º das IG 30-32:"</f>
        <v xml:space="preserve">                     Eu, VINICIUS AQUINO VIEIRA DE SOUZA,  beneficiário titular do Fundo de Saúde do Exército, Idt:12345678901, PREC/CP: 1212311233 declaro expressamente, sob as penas da lei, que é meu beneficiário dependente para fim de assistência médico - hospitalar pelo Fundo de Saúde do Exército (FUSEX), com amparo no que está disposto nos art. 5º, 6º e 7º das IG 30-32:</v>
      </c>
      <c r="B13" s="326"/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56" t="s">
        <v>130</v>
      </c>
    </row>
    <row r="14" spans="1:26" x14ac:dyDescent="0.25">
      <c r="A14" s="326"/>
      <c r="B14" s="326"/>
      <c r="C14" s="326"/>
      <c r="D14" s="326"/>
      <c r="E14" s="326"/>
      <c r="F14" s="326"/>
      <c r="G14" s="326"/>
      <c r="H14" s="326"/>
      <c r="I14" s="326"/>
      <c r="J14" s="326"/>
      <c r="K14" s="326"/>
      <c r="L14" s="326"/>
      <c r="M14" s="326"/>
      <c r="N14" s="326"/>
      <c r="O14" s="56" t="s">
        <v>130</v>
      </c>
    </row>
    <row r="15" spans="1:26" x14ac:dyDescent="0.25">
      <c r="A15" s="327"/>
      <c r="B15" s="327"/>
      <c r="C15" s="327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56" t="s">
        <v>130</v>
      </c>
    </row>
    <row r="16" spans="1:26" x14ac:dyDescent="0.25">
      <c r="A16" s="312" t="s">
        <v>74</v>
      </c>
      <c r="B16" s="313"/>
      <c r="C16" s="313"/>
      <c r="D16" s="313"/>
      <c r="E16" s="313"/>
      <c r="F16" s="314"/>
      <c r="G16" s="312" t="s">
        <v>75</v>
      </c>
      <c r="H16" s="313"/>
      <c r="I16" s="314"/>
      <c r="J16" s="312" t="s">
        <v>76</v>
      </c>
      <c r="K16" s="313"/>
      <c r="L16" s="314"/>
      <c r="M16" s="312" t="s">
        <v>77</v>
      </c>
      <c r="N16" s="314"/>
      <c r="O16" s="56" t="s">
        <v>130</v>
      </c>
    </row>
    <row r="17" spans="1:15" x14ac:dyDescent="0.25">
      <c r="A17" s="322" t="str">
        <f>'DECLARAÇÃO DE BENEFICIÁRIOS'!$A$11:$E$11</f>
        <v>NOME ESPOSA</v>
      </c>
      <c r="B17" s="323"/>
      <c r="C17" s="323"/>
      <c r="D17" s="323"/>
      <c r="E17" s="323"/>
      <c r="F17" s="324"/>
      <c r="G17" s="325" t="s">
        <v>67</v>
      </c>
      <c r="H17" s="323"/>
      <c r="I17" s="324"/>
      <c r="J17" s="325">
        <f>IF(VLOOKUP('CENTRAL DE INFORMAÇÕES'!$D$26,'BANCO DE DADOS (2)'!$A$3:$CS$9981,29,0)=0,"XXXXXXXXXXXXXXXXXXXXXXXXX",VLOOKUP('CENTRAL DE INFORMAÇÕES'!$D$26,'BANCO DE DADOS (2)'!$A$3:$CS$9981,29,0))</f>
        <v>36892</v>
      </c>
      <c r="K17" s="323"/>
      <c r="L17" s="324"/>
      <c r="M17" s="322" t="s">
        <v>78</v>
      </c>
      <c r="N17" s="324"/>
      <c r="O17" s="56" t="s">
        <v>130</v>
      </c>
    </row>
    <row r="18" spans="1:15" x14ac:dyDescent="0.25">
      <c r="A18" s="322" t="str">
        <f>'DECLARAÇÃO DE BENEFICIÁRIOS'!$A$23:$F$23</f>
        <v>NOME COMPANHEIRA</v>
      </c>
      <c r="B18" s="323"/>
      <c r="C18" s="323"/>
      <c r="D18" s="323"/>
      <c r="E18" s="323"/>
      <c r="F18" s="324"/>
      <c r="G18" s="325" t="s">
        <v>69</v>
      </c>
      <c r="H18" s="323"/>
      <c r="I18" s="324"/>
      <c r="J18" s="325">
        <f>'DECLARAÇÃO DE BENEFICIÁRIOS'!$I$23:$J$23</f>
        <v>0</v>
      </c>
      <c r="K18" s="323"/>
      <c r="L18" s="324"/>
      <c r="M18" s="322" t="s">
        <v>78</v>
      </c>
      <c r="N18" s="324"/>
      <c r="O18" s="56" t="s">
        <v>130</v>
      </c>
    </row>
    <row r="19" spans="1:15" x14ac:dyDescent="0.25">
      <c r="A19" s="322" t="str">
        <f>'DECLARAÇÃO DE BENEFICIÁRIOS'!$A$16:$D$16</f>
        <v>NOME FILHO1</v>
      </c>
      <c r="B19" s="323"/>
      <c r="C19" s="323"/>
      <c r="D19" s="323"/>
      <c r="E19" s="323"/>
      <c r="F19" s="324"/>
      <c r="G19" s="325" t="s">
        <v>132</v>
      </c>
      <c r="H19" s="323"/>
      <c r="I19" s="324"/>
      <c r="J19" s="325">
        <f>'DECLARAÇÃO DE BENEFICIÁRIOS'!$F$16</f>
        <v>36951</v>
      </c>
      <c r="K19" s="323"/>
      <c r="L19" s="324"/>
      <c r="M19" s="322" t="s">
        <v>78</v>
      </c>
      <c r="N19" s="324"/>
      <c r="O19" s="56" t="s">
        <v>130</v>
      </c>
    </row>
    <row r="20" spans="1:15" x14ac:dyDescent="0.25">
      <c r="A20" s="322" t="str">
        <f>'DECLARAÇÃO DE BENEFICIÁRIOS'!$A$17:$D$17</f>
        <v>FILHO 2</v>
      </c>
      <c r="B20" s="323"/>
      <c r="C20" s="323"/>
      <c r="D20" s="323"/>
      <c r="E20" s="323"/>
      <c r="F20" s="324"/>
      <c r="G20" s="325" t="s">
        <v>132</v>
      </c>
      <c r="H20" s="323"/>
      <c r="I20" s="324"/>
      <c r="J20" s="325">
        <f>'DECLARAÇÃO DE BENEFICIÁRIOS'!$F$17</f>
        <v>36892</v>
      </c>
      <c r="K20" s="323"/>
      <c r="L20" s="324"/>
      <c r="M20" s="322" t="s">
        <v>78</v>
      </c>
      <c r="N20" s="324"/>
      <c r="O20" s="56" t="s">
        <v>130</v>
      </c>
    </row>
    <row r="21" spans="1:15" x14ac:dyDescent="0.25">
      <c r="A21" s="322" t="str">
        <f>'DECLARAÇÃO DE BENEFICIÁRIOS'!$A$18:$D$18</f>
        <v>NOME FILHO3</v>
      </c>
      <c r="B21" s="323"/>
      <c r="C21" s="323"/>
      <c r="D21" s="323"/>
      <c r="E21" s="323"/>
      <c r="F21" s="324"/>
      <c r="G21" s="325" t="s">
        <v>132</v>
      </c>
      <c r="H21" s="323"/>
      <c r="I21" s="324"/>
      <c r="J21" s="325">
        <f>'DECLARAÇÃO DE BENEFICIÁRIOS'!$F$18</f>
        <v>36892</v>
      </c>
      <c r="K21" s="323"/>
      <c r="L21" s="324"/>
      <c r="M21" s="322" t="s">
        <v>78</v>
      </c>
      <c r="N21" s="324"/>
      <c r="O21" s="56" t="s">
        <v>130</v>
      </c>
    </row>
    <row r="22" spans="1:15" x14ac:dyDescent="0.25">
      <c r="A22" s="322" t="str">
        <f>'DECLARAÇÃO DE BENEFICIÁRIOS'!$A$19:$D$19</f>
        <v>NOME FILHO4</v>
      </c>
      <c r="B22" s="323"/>
      <c r="C22" s="323"/>
      <c r="D22" s="323"/>
      <c r="E22" s="323"/>
      <c r="F22" s="324"/>
      <c r="G22" s="325" t="s">
        <v>132</v>
      </c>
      <c r="H22" s="323"/>
      <c r="I22" s="324"/>
      <c r="J22" s="325">
        <f>'DECLARAÇÃO DE BENEFICIÁRIOS'!$F$19</f>
        <v>36892</v>
      </c>
      <c r="K22" s="323"/>
      <c r="L22" s="324"/>
      <c r="M22" s="322" t="s">
        <v>78</v>
      </c>
      <c r="N22" s="324"/>
      <c r="O22" s="56" t="s">
        <v>130</v>
      </c>
    </row>
    <row r="23" spans="1:15" x14ac:dyDescent="0.25">
      <c r="A23" s="322" t="str">
        <f>'DECLARAÇÃO DE BENEFICIÁRIOS'!$A$28:$D$28</f>
        <v>NOME OUTROS BENE</v>
      </c>
      <c r="B23" s="323"/>
      <c r="C23" s="323"/>
      <c r="D23" s="323"/>
      <c r="E23" s="323"/>
      <c r="F23" s="324"/>
      <c r="G23" s="325" t="str">
        <f>'DECLARAÇÃO DE BENEFICIÁRIOS'!$E$28</f>
        <v>OUTROS BENE</v>
      </c>
      <c r="H23" s="323"/>
      <c r="I23" s="324"/>
      <c r="J23" s="325">
        <f>'DECLARAÇÃO DE BENEFICIÁRIOS'!$G$28</f>
        <v>38078</v>
      </c>
      <c r="K23" s="323"/>
      <c r="L23" s="324"/>
      <c r="M23" s="322" t="s">
        <v>78</v>
      </c>
      <c r="N23" s="324"/>
      <c r="O23" s="56" t="s">
        <v>130</v>
      </c>
    </row>
    <row r="24" spans="1:15" x14ac:dyDescent="0.25">
      <c r="A24" s="322" t="str">
        <f>'DECLARAÇÃO DE BENEFICIÁRIOS'!$A$33:$D$33</f>
        <v>NOME PESSOA</v>
      </c>
      <c r="B24" s="323"/>
      <c r="C24" s="323"/>
      <c r="D24" s="323"/>
      <c r="E24" s="323"/>
      <c r="F24" s="324"/>
      <c r="G24" s="325" t="str">
        <f>IF(VLOOKUP('CENTRAL DE INFORMAÇÕES'!$D$26,'BANCO DE DADOS (2)'!$A$3:$CS$9981,88,0)=0,"XXXXXXXXXXXXXXXXXXXXXXXXX",VLOOKUP('CENTRAL DE INFORMAÇÕES'!$D$26,'BANCO DE DADOS (2)'!$A$3:$CS$9981,88,0))</f>
        <v>PESSOA DESE GRAU</v>
      </c>
      <c r="H24" s="323"/>
      <c r="I24" s="324"/>
      <c r="J24" s="325">
        <f>'DECLARAÇÃO DE BENEFICIÁRIOS'!$F$33</f>
        <v>39448</v>
      </c>
      <c r="K24" s="323"/>
      <c r="L24" s="324"/>
      <c r="M24" s="322" t="s">
        <v>78</v>
      </c>
      <c r="N24" s="324"/>
      <c r="O24" s="56" t="s">
        <v>130</v>
      </c>
    </row>
    <row r="25" spans="1:15" x14ac:dyDescent="0.25">
      <c r="A25" s="54"/>
      <c r="B25" s="54"/>
      <c r="C25" s="54"/>
      <c r="D25" s="54"/>
      <c r="E25" s="54"/>
      <c r="F25" s="54"/>
      <c r="G25" s="55"/>
      <c r="H25" s="54"/>
      <c r="I25" s="54"/>
      <c r="J25" s="55"/>
      <c r="K25" s="54"/>
      <c r="L25" s="54"/>
      <c r="M25" s="54"/>
      <c r="N25" s="54"/>
      <c r="O25" s="56" t="s">
        <v>130</v>
      </c>
    </row>
    <row r="26" spans="1:15" x14ac:dyDescent="0.25">
      <c r="A26" s="328" t="str">
        <f>"               Responsabilizo-me pela exatidão e veracidade das informações declaradas, ciente de que, se falsas, infringirei o que está disposto no art.299 do Código Penal"&amp;" "&amp;" e no art. 312 do Código Penal Militar, ficando sujeito às sanções civis, administrativas e criminais."</f>
        <v xml:space="preserve">               Responsabilizo-me pela exatidão e veracidade das informações declaradas, ciente de que, se falsas, infringirei o que está disposto no art.299 do Código Penal  e no art. 312 do Código Penal Militar, ficando sujeito às sanções civis, administrativas e criminais.</v>
      </c>
      <c r="B26" s="328"/>
      <c r="C26" s="328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56" t="s">
        <v>130</v>
      </c>
    </row>
    <row r="27" spans="1:15" x14ac:dyDescent="0.25">
      <c r="A27" s="328"/>
      <c r="B27" s="328"/>
      <c r="C27" s="328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56" t="s">
        <v>130</v>
      </c>
    </row>
    <row r="28" spans="1:15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56" t="s">
        <v>130</v>
      </c>
    </row>
    <row r="29" spans="1:15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56" t="s">
        <v>130</v>
      </c>
    </row>
    <row r="30" spans="1:15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56" t="s">
        <v>130</v>
      </c>
    </row>
    <row r="31" spans="1:15" x14ac:dyDescent="0.25">
      <c r="A31" s="317" t="str">
        <f ca="1">'DECLARAÇÃO DE BENEFICIÁRIOS'!A38:J38</f>
        <v>Rio de Janeiro - RJ____de___________de 2024</v>
      </c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56" t="s">
        <v>130</v>
      </c>
    </row>
    <row r="32" spans="1:15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56" t="s">
        <v>130</v>
      </c>
    </row>
    <row r="33" spans="1:15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56" t="s">
        <v>130</v>
      </c>
    </row>
    <row r="34" spans="1:15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56" t="s">
        <v>130</v>
      </c>
    </row>
    <row r="35" spans="1:15" x14ac:dyDescent="0.25">
      <c r="A35" s="317" t="str">
        <f>'DECLARAÇÃO DE BENEFICIÁRIOS'!A41:J41</f>
        <v>VINICIUS AQUINO VIEIRA DE SOUZA - 3º SGT</v>
      </c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56" t="s">
        <v>130</v>
      </c>
    </row>
    <row r="36" spans="1:15" x14ac:dyDescent="0.25">
      <c r="A36" s="56" t="s">
        <v>130</v>
      </c>
      <c r="B36" s="56" t="s">
        <v>130</v>
      </c>
      <c r="C36" s="56" t="s">
        <v>130</v>
      </c>
      <c r="D36" s="56" t="s">
        <v>130</v>
      </c>
      <c r="E36" s="56" t="s">
        <v>130</v>
      </c>
      <c r="F36" s="56" t="s">
        <v>130</v>
      </c>
      <c r="G36" s="56" t="s">
        <v>130</v>
      </c>
      <c r="H36" s="56" t="s">
        <v>130</v>
      </c>
      <c r="I36" s="56" t="s">
        <v>130</v>
      </c>
      <c r="J36" s="56" t="s">
        <v>130</v>
      </c>
      <c r="K36" s="56" t="s">
        <v>130</v>
      </c>
      <c r="L36" s="56" t="s">
        <v>130</v>
      </c>
      <c r="M36" s="56" t="s">
        <v>130</v>
      </c>
      <c r="N36" s="56" t="s">
        <v>130</v>
      </c>
      <c r="O36" s="56" t="s">
        <v>130</v>
      </c>
    </row>
    <row r="37" spans="1:15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</row>
    <row r="38" spans="1:15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</row>
    <row r="39" spans="1:15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</row>
    <row r="40" spans="1:15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</row>
    <row r="41" spans="1:15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</row>
    <row r="42" spans="1:15" x14ac:dyDescent="0.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</row>
    <row r="43" spans="1:15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</row>
    <row r="44" spans="1:15" x14ac:dyDescent="0.2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</row>
    <row r="45" spans="1:15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</row>
    <row r="46" spans="1:15" x14ac:dyDescent="0.25">
      <c r="A46" s="320"/>
      <c r="B46" s="320"/>
      <c r="C46" s="320"/>
      <c r="D46" s="320"/>
      <c r="E46" s="320"/>
      <c r="F46" s="320"/>
      <c r="G46" s="320"/>
      <c r="H46" s="320"/>
      <c r="I46" s="320"/>
      <c r="J46" s="320"/>
      <c r="K46" s="320"/>
      <c r="L46" s="320"/>
      <c r="M46" s="320"/>
      <c r="N46" s="320"/>
    </row>
  </sheetData>
  <mergeCells count="49">
    <mergeCell ref="A13:N15"/>
    <mergeCell ref="A26:N27"/>
    <mergeCell ref="A22:F22"/>
    <mergeCell ref="G22:I22"/>
    <mergeCell ref="J22:L22"/>
    <mergeCell ref="M22:N22"/>
    <mergeCell ref="A24:F24"/>
    <mergeCell ref="G24:I24"/>
    <mergeCell ref="J24:L24"/>
    <mergeCell ref="M24:N24"/>
    <mergeCell ref="A23:F23"/>
    <mergeCell ref="G23:I23"/>
    <mergeCell ref="J23:L23"/>
    <mergeCell ref="M23:N23"/>
    <mergeCell ref="A20:F20"/>
    <mergeCell ref="G20:I20"/>
    <mergeCell ref="J20:L20"/>
    <mergeCell ref="M20:N20"/>
    <mergeCell ref="A21:F21"/>
    <mergeCell ref="G21:I21"/>
    <mergeCell ref="J21:L21"/>
    <mergeCell ref="M21:N21"/>
    <mergeCell ref="M18:N18"/>
    <mergeCell ref="A19:F19"/>
    <mergeCell ref="G19:I19"/>
    <mergeCell ref="J19:L19"/>
    <mergeCell ref="M19:N19"/>
    <mergeCell ref="A31:N31"/>
    <mergeCell ref="A35:N35"/>
    <mergeCell ref="A42:N42"/>
    <mergeCell ref="A46:N46"/>
    <mergeCell ref="A11:N11"/>
    <mergeCell ref="A16:F16"/>
    <mergeCell ref="G16:I16"/>
    <mergeCell ref="J16:L16"/>
    <mergeCell ref="M16:N16"/>
    <mergeCell ref="A17:F17"/>
    <mergeCell ref="G17:I17"/>
    <mergeCell ref="J17:L17"/>
    <mergeCell ref="M17:N17"/>
    <mergeCell ref="A18:F18"/>
    <mergeCell ref="G18:I18"/>
    <mergeCell ref="J18:L18"/>
    <mergeCell ref="A9:N9"/>
    <mergeCell ref="A1:N1"/>
    <mergeCell ref="A5:N5"/>
    <mergeCell ref="A6:N6"/>
    <mergeCell ref="A7:N7"/>
    <mergeCell ref="A8:N8"/>
  </mergeCells>
  <pageMargins left="0.511811024" right="0.511811024" top="0.78740157499999996" bottom="0.78740157499999996" header="0.31496062000000002" footer="0.31496062000000002"/>
  <pageSetup paperSize="9" scale="31" orientation="landscape" cellComments="atEnd" horizontalDpi="360" verticalDpi="360" r:id="rId1"/>
  <drawing r:id="rId2"/>
  <legacyDrawing r:id="rId3"/>
  <oleObjects>
    <mc:AlternateContent xmlns:mc="http://schemas.openxmlformats.org/markup-compatibility/2006">
      <mc:Choice Requires="x14">
        <oleObject progId="PBrush" shapeId="19457" r:id="rId4">
          <objectPr defaultSize="0" autoPict="0" r:id="rId5">
            <anchor moveWithCells="1" sizeWithCells="1">
              <from>
                <xdr:col>7</xdr:col>
                <xdr:colOff>104775</xdr:colOff>
                <xdr:row>0</xdr:row>
                <xdr:rowOff>47625</xdr:rowOff>
              </from>
              <to>
                <xdr:col>8</xdr:col>
                <xdr:colOff>171450</xdr:colOff>
                <xdr:row>3</xdr:row>
                <xdr:rowOff>161925</xdr:rowOff>
              </to>
            </anchor>
          </objectPr>
        </oleObject>
      </mc:Choice>
      <mc:Fallback>
        <oleObject progId="PBrush" shapeId="19457" r:id="rId4"/>
      </mc:Fallback>
    </mc:AlternateContent>
  </oleObjec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B7BAD-83B7-4FA4-ACAE-033BE9D0A696}">
  <sheetPr codeName="Planilha23">
    <pageSetUpPr fitToPage="1"/>
  </sheetPr>
  <dimension ref="A1:Z47"/>
  <sheetViews>
    <sheetView showGridLines="0" topLeftCell="F1" workbookViewId="0">
      <selection sqref="A1:R47"/>
    </sheetView>
  </sheetViews>
  <sheetFormatPr defaultColWidth="9.140625" defaultRowHeight="15" x14ac:dyDescent="0.25"/>
  <cols>
    <col min="1" max="6" width="1.42578125" style="59" bestFit="1" customWidth="1"/>
    <col min="7" max="7" width="2.7109375" style="57" customWidth="1"/>
    <col min="8" max="8" width="5.7109375" style="57" customWidth="1"/>
    <col min="9" max="14" width="9.140625" style="57"/>
    <col min="15" max="15" width="20.42578125" style="57" customWidth="1"/>
    <col min="16" max="16" width="16.28515625" style="57" customWidth="1"/>
    <col min="17" max="17" width="9.140625" style="57"/>
    <col min="18" max="18" width="1.42578125" style="59" bestFit="1" customWidth="1"/>
    <col min="19" max="16384" width="9.140625" style="141"/>
  </cols>
  <sheetData>
    <row r="1" spans="1:26" ht="15.75" x14ac:dyDescent="0.25">
      <c r="A1" s="59" t="s">
        <v>130</v>
      </c>
      <c r="B1" s="59" t="s">
        <v>130</v>
      </c>
      <c r="C1" s="59" t="s">
        <v>130</v>
      </c>
      <c r="D1" s="59" t="s">
        <v>130</v>
      </c>
      <c r="E1" s="59" t="s">
        <v>130</v>
      </c>
      <c r="F1" s="59" t="s">
        <v>130</v>
      </c>
      <c r="G1" s="57" t="s">
        <v>79</v>
      </c>
      <c r="P1" s="58" t="s">
        <v>133</v>
      </c>
      <c r="R1" s="59" t="s">
        <v>130</v>
      </c>
      <c r="Z1" s="148" t="str">
        <f xml:space="preserve"> "C:\Users\"&amp;Z2&amp;"\Downloads\"</f>
        <v>C:\Users\SGT AQUINO\Downloads\</v>
      </c>
    </row>
    <row r="2" spans="1:26" ht="15.75" x14ac:dyDescent="0.25">
      <c r="A2" s="59" t="s">
        <v>130</v>
      </c>
      <c r="B2" s="59" t="s">
        <v>130</v>
      </c>
      <c r="C2" s="59" t="s">
        <v>130</v>
      </c>
      <c r="D2" s="59" t="s">
        <v>130</v>
      </c>
      <c r="E2" s="59" t="s">
        <v>130</v>
      </c>
      <c r="F2" s="59" t="s">
        <v>130</v>
      </c>
      <c r="P2" s="60"/>
      <c r="R2" s="59" t="s">
        <v>130</v>
      </c>
      <c r="Z2" s="148" t="s">
        <v>333</v>
      </c>
    </row>
    <row r="3" spans="1:26" ht="15.75" x14ac:dyDescent="0.25">
      <c r="A3" s="59" t="s">
        <v>130</v>
      </c>
      <c r="B3" s="59" t="s">
        <v>130</v>
      </c>
      <c r="C3" s="59" t="s">
        <v>130</v>
      </c>
      <c r="D3" s="59" t="s">
        <v>130</v>
      </c>
      <c r="E3" s="59" t="s">
        <v>130</v>
      </c>
      <c r="F3" s="59" t="s">
        <v>130</v>
      </c>
      <c r="P3" s="60"/>
      <c r="R3" s="59" t="s">
        <v>130</v>
      </c>
      <c r="Z3" s="148" t="str">
        <f>"DECLARAÇÃO DO PRÉ-ESCOLAR DO "&amp;G36</f>
        <v>DECLARAÇÃO DO PRÉ-ESCOLAR DO VINICIUS AQUINO VIEIRA DE SOUZA - 3º SGT</v>
      </c>
    </row>
    <row r="4" spans="1:26" x14ac:dyDescent="0.25">
      <c r="A4" s="59" t="s">
        <v>130</v>
      </c>
      <c r="B4" s="59" t="s">
        <v>130</v>
      </c>
      <c r="C4" s="59" t="s">
        <v>130</v>
      </c>
      <c r="D4" s="59" t="s">
        <v>130</v>
      </c>
      <c r="E4" s="59" t="s">
        <v>130</v>
      </c>
      <c r="F4" s="59" t="s">
        <v>130</v>
      </c>
      <c r="P4" s="61" t="str">
        <f>"OD Cmd "&amp;'Bem Vindo'!G17</f>
        <v>OD Cmd 1º DE</v>
      </c>
      <c r="R4" s="59" t="s">
        <v>130</v>
      </c>
    </row>
    <row r="5" spans="1:26" x14ac:dyDescent="0.25">
      <c r="A5" s="59" t="s">
        <v>130</v>
      </c>
      <c r="B5" s="59" t="s">
        <v>130</v>
      </c>
      <c r="C5" s="59" t="s">
        <v>130</v>
      </c>
      <c r="D5" s="59" t="s">
        <v>130</v>
      </c>
      <c r="E5" s="59" t="s">
        <v>130</v>
      </c>
      <c r="F5" s="59" t="s">
        <v>130</v>
      </c>
      <c r="G5" s="332" t="str">
        <f>'Bem Vindo'!$G$3</f>
        <v>MINISTÉRIO DA DEFESA</v>
      </c>
      <c r="H5" s="332"/>
      <c r="I5" s="332"/>
      <c r="J5" s="332"/>
      <c r="K5" s="332"/>
      <c r="L5" s="332"/>
      <c r="M5" s="332"/>
      <c r="N5" s="332"/>
      <c r="O5" s="332"/>
      <c r="P5" s="332"/>
    </row>
    <row r="6" spans="1:26" x14ac:dyDescent="0.25">
      <c r="A6" s="59" t="s">
        <v>130</v>
      </c>
      <c r="B6" s="59" t="s">
        <v>130</v>
      </c>
      <c r="C6" s="59" t="s">
        <v>130</v>
      </c>
      <c r="D6" s="59" t="s">
        <v>130</v>
      </c>
      <c r="E6" s="59" t="s">
        <v>130</v>
      </c>
      <c r="F6" s="59" t="s">
        <v>130</v>
      </c>
      <c r="G6" s="332" t="str">
        <f>'Bem Vindo'!$G$4</f>
        <v>EXÉRCITO BRASILEIRO</v>
      </c>
      <c r="H6" s="332"/>
      <c r="I6" s="332"/>
      <c r="J6" s="332"/>
      <c r="K6" s="332"/>
      <c r="L6" s="332"/>
      <c r="M6" s="332"/>
      <c r="N6" s="332"/>
      <c r="O6" s="332"/>
      <c r="P6" s="332"/>
    </row>
    <row r="7" spans="1:26" x14ac:dyDescent="0.25">
      <c r="A7" s="59" t="s">
        <v>130</v>
      </c>
      <c r="B7" s="59" t="s">
        <v>130</v>
      </c>
      <c r="C7" s="59" t="s">
        <v>130</v>
      </c>
      <c r="D7" s="59" t="s">
        <v>130</v>
      </c>
      <c r="E7" s="59" t="s">
        <v>130</v>
      </c>
      <c r="F7" s="59" t="s">
        <v>130</v>
      </c>
      <c r="G7" s="332" t="str">
        <f>'Bem Vindo'!$G$5&amp;" - "&amp;'Bem Vindo'!$G$17</f>
        <v>CML - 1º DE</v>
      </c>
      <c r="H7" s="332"/>
      <c r="I7" s="332"/>
      <c r="J7" s="332"/>
      <c r="K7" s="332"/>
      <c r="L7" s="332"/>
      <c r="M7" s="332"/>
      <c r="N7" s="332"/>
      <c r="O7" s="332"/>
      <c r="P7" s="332"/>
    </row>
    <row r="8" spans="1:26" x14ac:dyDescent="0.25">
      <c r="A8" s="59" t="s">
        <v>130</v>
      </c>
      <c r="B8" s="59" t="s">
        <v>130</v>
      </c>
      <c r="C8" s="59" t="s">
        <v>130</v>
      </c>
      <c r="D8" s="59" t="s">
        <v>130</v>
      </c>
      <c r="E8" s="59" t="s">
        <v>130</v>
      </c>
      <c r="F8" s="59" t="s">
        <v>130</v>
      </c>
      <c r="G8" s="332" t="str">
        <f>'Bem Vindo'!$G$7</f>
        <v>Centro de Adestramento Leste</v>
      </c>
      <c r="H8" s="332"/>
      <c r="I8" s="332"/>
      <c r="J8" s="332"/>
      <c r="K8" s="332"/>
      <c r="L8" s="332"/>
      <c r="M8" s="332"/>
      <c r="N8" s="332"/>
      <c r="O8" s="332"/>
      <c r="P8" s="332"/>
    </row>
    <row r="9" spans="1:26" x14ac:dyDescent="0.25">
      <c r="A9" s="59" t="s">
        <v>130</v>
      </c>
      <c r="B9" s="59" t="s">
        <v>130</v>
      </c>
      <c r="C9" s="59" t="s">
        <v>130</v>
      </c>
      <c r="D9" s="59" t="s">
        <v>130</v>
      </c>
      <c r="E9" s="59" t="s">
        <v>130</v>
      </c>
      <c r="F9" s="59" t="s">
        <v>130</v>
      </c>
      <c r="G9" s="333" t="str">
        <f>'Bem Vindo'!$G$8</f>
        <v>(Centro de Adestramento General Álvaro Braga/1996)</v>
      </c>
      <c r="H9" s="333"/>
      <c r="I9" s="333"/>
      <c r="J9" s="333"/>
      <c r="K9" s="333"/>
      <c r="L9" s="333"/>
      <c r="M9" s="333"/>
      <c r="N9" s="333"/>
      <c r="O9" s="333"/>
      <c r="P9" s="333"/>
    </row>
    <row r="10" spans="1:26" x14ac:dyDescent="0.25">
      <c r="A10" s="59" t="s">
        <v>130</v>
      </c>
      <c r="B10" s="59" t="s">
        <v>130</v>
      </c>
      <c r="C10" s="59" t="s">
        <v>130</v>
      </c>
      <c r="D10" s="59" t="s">
        <v>130</v>
      </c>
      <c r="E10" s="59" t="s">
        <v>130</v>
      </c>
      <c r="F10" s="59" t="s">
        <v>130</v>
      </c>
      <c r="G10" s="62"/>
      <c r="R10" s="59" t="s">
        <v>130</v>
      </c>
    </row>
    <row r="11" spans="1:26" x14ac:dyDescent="0.25">
      <c r="A11" s="59" t="s">
        <v>130</v>
      </c>
      <c r="B11" s="59" t="s">
        <v>130</v>
      </c>
      <c r="C11" s="59" t="s">
        <v>130</v>
      </c>
      <c r="D11" s="59" t="s">
        <v>130</v>
      </c>
      <c r="E11" s="59" t="s">
        <v>130</v>
      </c>
      <c r="F11" s="59" t="s">
        <v>130</v>
      </c>
      <c r="G11" s="62" t="s">
        <v>134</v>
      </c>
      <c r="H11" s="57" t="str">
        <f>"Nome do Beneficiário:"&amp;" "&amp;VLOOKUP('CENTRAL DE INFORMAÇÕES'!D26,'BANCO DE DADOS (2)'!A3:CS9981,1,0)</f>
        <v>Nome do Beneficiário: VINICIUS AQUINO VIEIRA DE SOUZA</v>
      </c>
      <c r="I11" s="63"/>
      <c r="J11" s="63"/>
      <c r="K11" s="63"/>
      <c r="L11" s="63"/>
      <c r="M11" s="63"/>
      <c r="N11" s="63"/>
      <c r="O11" s="62" t="s">
        <v>135</v>
      </c>
      <c r="P11" s="64" t="str">
        <f>IF(VLOOKUP('CENTRAL DE INFORMAÇÕES'!D26,'BANCO DE DADOS (2)'!A3:CS9981,8,0)=0,"XXXXXXXXXXXXXXXXXXXXXXXXX",VLOOKUP('CENTRAL DE INFORMAÇÕES'!D26,'BANCO DE DADOS (2)'!A3:CS9981,8,0))</f>
        <v>3º SGT</v>
      </c>
      <c r="R11" s="59" t="s">
        <v>130</v>
      </c>
    </row>
    <row r="12" spans="1:26" x14ac:dyDescent="0.25">
      <c r="A12" s="59" t="s">
        <v>130</v>
      </c>
      <c r="B12" s="59" t="s">
        <v>130</v>
      </c>
      <c r="C12" s="59" t="s">
        <v>130</v>
      </c>
      <c r="D12" s="59" t="s">
        <v>130</v>
      </c>
      <c r="E12" s="59" t="s">
        <v>130</v>
      </c>
      <c r="F12" s="59" t="s">
        <v>130</v>
      </c>
      <c r="R12" s="59" t="s">
        <v>130</v>
      </c>
    </row>
    <row r="13" spans="1:26" x14ac:dyDescent="0.25">
      <c r="A13" s="59" t="s">
        <v>130</v>
      </c>
      <c r="B13" s="59" t="s">
        <v>130</v>
      </c>
      <c r="C13" s="59" t="s">
        <v>130</v>
      </c>
      <c r="D13" s="59" t="s">
        <v>130</v>
      </c>
      <c r="E13" s="59" t="s">
        <v>130</v>
      </c>
      <c r="F13" s="59" t="s">
        <v>130</v>
      </c>
      <c r="G13" s="57" t="s">
        <v>136</v>
      </c>
      <c r="H13" s="57" t="str">
        <f>"Dependente:"&amp;" "&amp;'CENTRAL DE INFORMAÇÕES'!P23</f>
        <v xml:space="preserve">Dependente: </v>
      </c>
      <c r="O13" s="62" t="s">
        <v>7</v>
      </c>
      <c r="P13" s="65">
        <f>IF(VLOOKUP('CENTRAL DE INFORMAÇÕES'!D26,'BANCO DE DADOS (2)'!A3:CS9981,9,0)=0,"XXXXXX",VLOOKUP('CENTRAL DE INFORMAÇÕES'!D26,'BANCO DE DADOS (2)'!A3:CS9981,9,0))</f>
        <v>35109</v>
      </c>
      <c r="R13" s="59" t="s">
        <v>130</v>
      </c>
    </row>
    <row r="14" spans="1:26" x14ac:dyDescent="0.25">
      <c r="A14" s="59" t="s">
        <v>130</v>
      </c>
      <c r="B14" s="59" t="s">
        <v>130</v>
      </c>
      <c r="C14" s="59" t="s">
        <v>130</v>
      </c>
      <c r="D14" s="59" t="s">
        <v>130</v>
      </c>
      <c r="E14" s="59" t="s">
        <v>130</v>
      </c>
      <c r="F14" s="59" t="s">
        <v>130</v>
      </c>
      <c r="R14" s="59" t="s">
        <v>130</v>
      </c>
    </row>
    <row r="15" spans="1:26" x14ac:dyDescent="0.25">
      <c r="A15" s="59" t="s">
        <v>130</v>
      </c>
      <c r="B15" s="59" t="s">
        <v>130</v>
      </c>
      <c r="C15" s="59" t="s">
        <v>130</v>
      </c>
      <c r="D15" s="59" t="s">
        <v>130</v>
      </c>
      <c r="E15" s="59" t="s">
        <v>130</v>
      </c>
      <c r="F15" s="59" t="s">
        <v>130</v>
      </c>
      <c r="G15" s="57" t="s">
        <v>137</v>
      </c>
      <c r="H15" s="57" t="s">
        <v>138</v>
      </c>
      <c r="N15" s="62" t="s">
        <v>139</v>
      </c>
      <c r="O15" s="57" t="s">
        <v>140</v>
      </c>
      <c r="R15" s="59" t="s">
        <v>130</v>
      </c>
    </row>
    <row r="16" spans="1:26" x14ac:dyDescent="0.25">
      <c r="A16" s="59" t="s">
        <v>130</v>
      </c>
      <c r="B16" s="59" t="s">
        <v>130</v>
      </c>
      <c r="C16" s="59" t="s">
        <v>130</v>
      </c>
      <c r="D16" s="59" t="s">
        <v>130</v>
      </c>
      <c r="E16" s="59" t="s">
        <v>130</v>
      </c>
      <c r="F16" s="59" t="s">
        <v>130</v>
      </c>
      <c r="R16" s="59" t="s">
        <v>130</v>
      </c>
    </row>
    <row r="17" spans="1:18" x14ac:dyDescent="0.25">
      <c r="A17" s="59" t="s">
        <v>130</v>
      </c>
      <c r="B17" s="59" t="s">
        <v>130</v>
      </c>
      <c r="C17" s="59" t="s">
        <v>130</v>
      </c>
      <c r="D17" s="59" t="s">
        <v>130</v>
      </c>
      <c r="E17" s="59" t="s">
        <v>130</v>
      </c>
      <c r="F17" s="59" t="s">
        <v>130</v>
      </c>
      <c r="G17" s="57" t="s">
        <v>141</v>
      </c>
      <c r="H17" s="57" t="s">
        <v>142</v>
      </c>
      <c r="N17" s="57" t="s">
        <v>63</v>
      </c>
      <c r="O17" s="62" t="s">
        <v>143</v>
      </c>
      <c r="R17" s="59" t="s">
        <v>130</v>
      </c>
    </row>
    <row r="18" spans="1:18" x14ac:dyDescent="0.25">
      <c r="A18" s="59" t="s">
        <v>130</v>
      </c>
      <c r="B18" s="59" t="s">
        <v>130</v>
      </c>
      <c r="C18" s="59" t="s">
        <v>130</v>
      </c>
      <c r="D18" s="59" t="s">
        <v>130</v>
      </c>
      <c r="E18" s="59" t="s">
        <v>130</v>
      </c>
      <c r="F18" s="59" t="s">
        <v>130</v>
      </c>
      <c r="R18" s="59" t="s">
        <v>130</v>
      </c>
    </row>
    <row r="19" spans="1:18" x14ac:dyDescent="0.25">
      <c r="A19" s="59" t="s">
        <v>130</v>
      </c>
      <c r="B19" s="59" t="s">
        <v>130</v>
      </c>
      <c r="C19" s="59" t="s">
        <v>130</v>
      </c>
      <c r="D19" s="59" t="s">
        <v>130</v>
      </c>
      <c r="E19" s="59" t="s">
        <v>130</v>
      </c>
      <c r="F19" s="59" t="s">
        <v>130</v>
      </c>
      <c r="G19" s="57" t="s">
        <v>144</v>
      </c>
      <c r="H19" s="64" t="s">
        <v>145</v>
      </c>
      <c r="R19" s="59" t="s">
        <v>130</v>
      </c>
    </row>
    <row r="20" spans="1:18" x14ac:dyDescent="0.25">
      <c r="A20" s="59" t="s">
        <v>130</v>
      </c>
      <c r="B20" s="59" t="s">
        <v>130</v>
      </c>
      <c r="C20" s="59" t="s">
        <v>130</v>
      </c>
      <c r="D20" s="59" t="s">
        <v>130</v>
      </c>
      <c r="E20" s="59" t="s">
        <v>130</v>
      </c>
      <c r="F20" s="59" t="s">
        <v>130</v>
      </c>
      <c r="R20" s="59" t="s">
        <v>130</v>
      </c>
    </row>
    <row r="21" spans="1:18" x14ac:dyDescent="0.25">
      <c r="A21" s="59" t="s">
        <v>130</v>
      </c>
      <c r="B21" s="59" t="s">
        <v>130</v>
      </c>
      <c r="C21" s="59" t="s">
        <v>130</v>
      </c>
      <c r="D21" s="59" t="s">
        <v>130</v>
      </c>
      <c r="E21" s="59" t="s">
        <v>130</v>
      </c>
      <c r="F21" s="59" t="s">
        <v>130</v>
      </c>
      <c r="G21" s="57" t="s">
        <v>146</v>
      </c>
      <c r="H21" s="57" t="s">
        <v>147</v>
      </c>
      <c r="R21" s="59" t="s">
        <v>130</v>
      </c>
    </row>
    <row r="22" spans="1:18" x14ac:dyDescent="0.25">
      <c r="A22" s="59" t="s">
        <v>130</v>
      </c>
      <c r="B22" s="59" t="s">
        <v>130</v>
      </c>
      <c r="C22" s="59" t="s">
        <v>130</v>
      </c>
      <c r="D22" s="59" t="s">
        <v>130</v>
      </c>
      <c r="E22" s="59" t="s">
        <v>130</v>
      </c>
      <c r="F22" s="59" t="s">
        <v>130</v>
      </c>
      <c r="R22" s="59" t="s">
        <v>130</v>
      </c>
    </row>
    <row r="23" spans="1:18" x14ac:dyDescent="0.25">
      <c r="A23" s="59" t="s">
        <v>130</v>
      </c>
      <c r="B23" s="59" t="s">
        <v>130</v>
      </c>
      <c r="C23" s="59" t="s">
        <v>130</v>
      </c>
      <c r="D23" s="59" t="s">
        <v>130</v>
      </c>
      <c r="E23" s="59" t="s">
        <v>130</v>
      </c>
      <c r="F23" s="59" t="s">
        <v>130</v>
      </c>
      <c r="G23" s="57" t="s">
        <v>148</v>
      </c>
      <c r="H23" s="57" t="s">
        <v>149</v>
      </c>
      <c r="R23" s="59" t="s">
        <v>130</v>
      </c>
    </row>
    <row r="24" spans="1:18" ht="22.5" customHeight="1" x14ac:dyDescent="0.25">
      <c r="A24" s="59" t="s">
        <v>130</v>
      </c>
      <c r="B24" s="59" t="s">
        <v>130</v>
      </c>
      <c r="C24" s="59" t="s">
        <v>130</v>
      </c>
      <c r="D24" s="59" t="s">
        <v>130</v>
      </c>
      <c r="E24" s="59" t="s">
        <v>130</v>
      </c>
      <c r="F24" s="59" t="s">
        <v>130</v>
      </c>
      <c r="R24" s="59" t="s">
        <v>130</v>
      </c>
    </row>
    <row r="25" spans="1:18" ht="15.75" customHeight="1" x14ac:dyDescent="0.25">
      <c r="A25" s="59" t="s">
        <v>130</v>
      </c>
      <c r="B25" s="59" t="s">
        <v>130</v>
      </c>
      <c r="C25" s="59" t="s">
        <v>130</v>
      </c>
      <c r="D25" s="59" t="s">
        <v>130</v>
      </c>
      <c r="E25" s="59" t="s">
        <v>130</v>
      </c>
      <c r="F25" s="59" t="s">
        <v>130</v>
      </c>
      <c r="G25" s="57" t="s">
        <v>150</v>
      </c>
      <c r="H25" s="57" t="s">
        <v>151</v>
      </c>
      <c r="I25" s="66"/>
      <c r="J25" s="66"/>
      <c r="K25" s="66"/>
      <c r="L25" s="66"/>
      <c r="M25" s="66"/>
      <c r="R25" s="59" t="s">
        <v>130</v>
      </c>
    </row>
    <row r="26" spans="1:18" x14ac:dyDescent="0.25">
      <c r="A26" s="59" t="s">
        <v>130</v>
      </c>
      <c r="B26" s="59" t="s">
        <v>130</v>
      </c>
      <c r="C26" s="59" t="s">
        <v>130</v>
      </c>
      <c r="D26" s="59" t="s">
        <v>130</v>
      </c>
      <c r="E26" s="59" t="s">
        <v>130</v>
      </c>
      <c r="F26" s="59" t="s">
        <v>130</v>
      </c>
      <c r="H26" s="66"/>
      <c r="I26" s="67"/>
      <c r="J26" s="66"/>
      <c r="K26" s="67"/>
      <c r="L26" s="334"/>
      <c r="M26" s="334"/>
      <c r="R26" s="59" t="s">
        <v>130</v>
      </c>
    </row>
    <row r="27" spans="1:18" x14ac:dyDescent="0.25">
      <c r="A27" s="59" t="s">
        <v>130</v>
      </c>
      <c r="B27" s="59" t="s">
        <v>130</v>
      </c>
      <c r="C27" s="59" t="s">
        <v>130</v>
      </c>
      <c r="D27" s="59" t="s">
        <v>130</v>
      </c>
      <c r="E27" s="59" t="s">
        <v>130</v>
      </c>
      <c r="F27" s="59" t="s">
        <v>130</v>
      </c>
      <c r="N27" s="57" t="s">
        <v>63</v>
      </c>
      <c r="O27" s="62" t="s">
        <v>152</v>
      </c>
      <c r="R27" s="59" t="s">
        <v>130</v>
      </c>
    </row>
    <row r="28" spans="1:18" x14ac:dyDescent="0.25">
      <c r="A28" s="59" t="s">
        <v>130</v>
      </c>
      <c r="B28" s="59" t="s">
        <v>130</v>
      </c>
      <c r="C28" s="59" t="s">
        <v>130</v>
      </c>
      <c r="D28" s="59" t="s">
        <v>130</v>
      </c>
      <c r="E28" s="59" t="s">
        <v>130</v>
      </c>
      <c r="F28" s="59" t="s">
        <v>130</v>
      </c>
      <c r="R28" s="59" t="s">
        <v>130</v>
      </c>
    </row>
    <row r="29" spans="1:18" x14ac:dyDescent="0.25">
      <c r="A29" s="59" t="s">
        <v>130</v>
      </c>
      <c r="B29" s="59" t="s">
        <v>130</v>
      </c>
      <c r="C29" s="59" t="s">
        <v>130</v>
      </c>
      <c r="D29" s="59" t="s">
        <v>130</v>
      </c>
      <c r="E29" s="59" t="s">
        <v>130</v>
      </c>
      <c r="F29" s="59" t="s">
        <v>130</v>
      </c>
      <c r="G29" s="57" t="s">
        <v>153</v>
      </c>
      <c r="R29" s="59" t="s">
        <v>130</v>
      </c>
    </row>
    <row r="30" spans="1:18" x14ac:dyDescent="0.25">
      <c r="A30" s="59" t="s">
        <v>130</v>
      </c>
      <c r="B30" s="59" t="s">
        <v>130</v>
      </c>
      <c r="C30" s="59" t="s">
        <v>130</v>
      </c>
      <c r="D30" s="59" t="s">
        <v>130</v>
      </c>
      <c r="E30" s="59" t="s">
        <v>130</v>
      </c>
      <c r="F30" s="59" t="s">
        <v>130</v>
      </c>
      <c r="G30" s="57" t="s">
        <v>154</v>
      </c>
      <c r="R30" s="59" t="s">
        <v>130</v>
      </c>
    </row>
    <row r="31" spans="1:18" x14ac:dyDescent="0.25">
      <c r="A31" s="59" t="s">
        <v>130</v>
      </c>
      <c r="B31" s="59" t="s">
        <v>130</v>
      </c>
      <c r="C31" s="59" t="s">
        <v>130</v>
      </c>
      <c r="D31" s="59" t="s">
        <v>130</v>
      </c>
      <c r="E31" s="59" t="s">
        <v>130</v>
      </c>
      <c r="F31" s="59" t="s">
        <v>130</v>
      </c>
      <c r="G31" s="57" t="s">
        <v>155</v>
      </c>
      <c r="R31" s="59" t="s">
        <v>130</v>
      </c>
    </row>
    <row r="32" spans="1:18" x14ac:dyDescent="0.25">
      <c r="A32" s="59" t="s">
        <v>130</v>
      </c>
      <c r="B32" s="59" t="s">
        <v>130</v>
      </c>
      <c r="C32" s="59" t="s">
        <v>130</v>
      </c>
      <c r="D32" s="59" t="s">
        <v>130</v>
      </c>
      <c r="E32" s="59" t="s">
        <v>130</v>
      </c>
      <c r="F32" s="59" t="s">
        <v>130</v>
      </c>
      <c r="R32" s="59" t="s">
        <v>130</v>
      </c>
    </row>
    <row r="33" spans="1:18" x14ac:dyDescent="0.25">
      <c r="A33" s="59" t="s">
        <v>130</v>
      </c>
      <c r="B33" s="59" t="s">
        <v>130</v>
      </c>
      <c r="C33" s="59" t="s">
        <v>130</v>
      </c>
      <c r="D33" s="59" t="s">
        <v>130</v>
      </c>
      <c r="E33" s="59" t="s">
        <v>130</v>
      </c>
      <c r="F33" s="59" t="s">
        <v>130</v>
      </c>
      <c r="G33" s="335" t="str">
        <f ca="1">'DECLARAÇÃO DE BENEFICIÁRIOS'!A38</f>
        <v>Rio de Janeiro - RJ____de___________de 2024</v>
      </c>
      <c r="H33" s="335"/>
      <c r="I33" s="335"/>
      <c r="J33" s="335"/>
      <c r="K33" s="335"/>
      <c r="L33" s="335"/>
      <c r="M33" s="335"/>
      <c r="N33" s="335"/>
      <c r="O33" s="335"/>
      <c r="P33" s="335"/>
      <c r="R33" s="59" t="s">
        <v>130</v>
      </c>
    </row>
    <row r="34" spans="1:18" x14ac:dyDescent="0.25">
      <c r="A34" s="59" t="s">
        <v>130</v>
      </c>
      <c r="B34" s="59" t="s">
        <v>130</v>
      </c>
      <c r="C34" s="59" t="s">
        <v>130</v>
      </c>
      <c r="D34" s="59" t="s">
        <v>130</v>
      </c>
      <c r="E34" s="59" t="s">
        <v>130</v>
      </c>
      <c r="F34" s="59" t="s">
        <v>130</v>
      </c>
      <c r="R34" s="59" t="s">
        <v>130</v>
      </c>
    </row>
    <row r="35" spans="1:18" x14ac:dyDescent="0.25">
      <c r="A35" s="59" t="s">
        <v>130</v>
      </c>
      <c r="B35" s="59" t="s">
        <v>130</v>
      </c>
      <c r="C35" s="59" t="s">
        <v>130</v>
      </c>
      <c r="D35" s="59" t="s">
        <v>130</v>
      </c>
      <c r="E35" s="59" t="s">
        <v>130</v>
      </c>
      <c r="F35" s="59" t="s">
        <v>130</v>
      </c>
      <c r="R35" s="59" t="s">
        <v>130</v>
      </c>
    </row>
    <row r="36" spans="1:18" x14ac:dyDescent="0.25">
      <c r="A36" s="59" t="s">
        <v>130</v>
      </c>
      <c r="B36" s="59" t="s">
        <v>130</v>
      </c>
      <c r="C36" s="59" t="s">
        <v>130</v>
      </c>
      <c r="D36" s="59" t="s">
        <v>130</v>
      </c>
      <c r="E36" s="59" t="s">
        <v>130</v>
      </c>
      <c r="F36" s="59" t="s">
        <v>130</v>
      </c>
      <c r="G36" s="336" t="str">
        <f>'DECLARAÇÃO DE BENEFICIÁRIOS'!A41</f>
        <v>VINICIUS AQUINO VIEIRA DE SOUZA - 3º SGT</v>
      </c>
      <c r="H36" s="336"/>
      <c r="I36" s="336"/>
      <c r="J36" s="336"/>
      <c r="K36" s="336"/>
      <c r="L36" s="336"/>
      <c r="M36" s="336"/>
      <c r="N36" s="336"/>
      <c r="O36" s="336"/>
      <c r="P36" s="336"/>
      <c r="R36" s="59" t="s">
        <v>130</v>
      </c>
    </row>
    <row r="37" spans="1:18" x14ac:dyDescent="0.25">
      <c r="A37" s="59" t="s">
        <v>130</v>
      </c>
      <c r="B37" s="59" t="s">
        <v>130</v>
      </c>
      <c r="C37" s="59" t="s">
        <v>130</v>
      </c>
      <c r="D37" s="59" t="s">
        <v>130</v>
      </c>
      <c r="E37" s="59" t="s">
        <v>130</v>
      </c>
      <c r="F37" s="59" t="s">
        <v>130</v>
      </c>
      <c r="G37" s="335" t="s">
        <v>156</v>
      </c>
      <c r="H37" s="335"/>
      <c r="I37" s="335"/>
      <c r="J37" s="335"/>
      <c r="K37" s="335"/>
      <c r="L37" s="335"/>
      <c r="M37" s="335"/>
      <c r="N37" s="335"/>
      <c r="O37" s="335"/>
      <c r="P37" s="335"/>
      <c r="R37" s="59" t="s">
        <v>130</v>
      </c>
    </row>
    <row r="38" spans="1:18" x14ac:dyDescent="0.25">
      <c r="A38" s="59" t="s">
        <v>130</v>
      </c>
      <c r="B38" s="59" t="s">
        <v>130</v>
      </c>
      <c r="C38" s="59" t="s">
        <v>130</v>
      </c>
      <c r="D38" s="59" t="s">
        <v>130</v>
      </c>
      <c r="E38" s="59" t="s">
        <v>130</v>
      </c>
      <c r="F38" s="59" t="s">
        <v>130</v>
      </c>
      <c r="R38" s="59" t="s">
        <v>130</v>
      </c>
    </row>
    <row r="39" spans="1:18" x14ac:dyDescent="0.25">
      <c r="A39" s="59" t="s">
        <v>130</v>
      </c>
      <c r="B39" s="59" t="s">
        <v>130</v>
      </c>
      <c r="C39" s="59" t="s">
        <v>130</v>
      </c>
      <c r="D39" s="59" t="s">
        <v>130</v>
      </c>
      <c r="E39" s="59" t="s">
        <v>130</v>
      </c>
      <c r="F39" s="59" t="s">
        <v>130</v>
      </c>
      <c r="G39" s="68" t="s">
        <v>157</v>
      </c>
      <c r="H39" s="69"/>
      <c r="I39" s="69"/>
      <c r="J39" s="69"/>
      <c r="K39" s="69"/>
      <c r="L39" s="69"/>
      <c r="M39" s="69"/>
      <c r="N39" s="69"/>
      <c r="O39" s="69"/>
      <c r="P39" s="70"/>
      <c r="R39" s="59" t="s">
        <v>130</v>
      </c>
    </row>
    <row r="40" spans="1:18" x14ac:dyDescent="0.25">
      <c r="A40" s="59" t="s">
        <v>130</v>
      </c>
      <c r="B40" s="59" t="s">
        <v>130</v>
      </c>
      <c r="C40" s="59" t="s">
        <v>130</v>
      </c>
      <c r="D40" s="59" t="s">
        <v>130</v>
      </c>
      <c r="E40" s="59" t="s">
        <v>130</v>
      </c>
      <c r="F40" s="59" t="s">
        <v>130</v>
      </c>
      <c r="G40" s="71" t="s">
        <v>158</v>
      </c>
      <c r="P40" s="72"/>
      <c r="R40" s="59" t="s">
        <v>130</v>
      </c>
    </row>
    <row r="41" spans="1:18" x14ac:dyDescent="0.25">
      <c r="A41" s="59" t="s">
        <v>130</v>
      </c>
      <c r="B41" s="59" t="s">
        <v>130</v>
      </c>
      <c r="C41" s="59" t="s">
        <v>130</v>
      </c>
      <c r="D41" s="59" t="s">
        <v>130</v>
      </c>
      <c r="E41" s="59" t="s">
        <v>130</v>
      </c>
      <c r="F41" s="59" t="s">
        <v>130</v>
      </c>
      <c r="G41" s="71"/>
      <c r="P41" s="72"/>
      <c r="R41" s="59" t="s">
        <v>130</v>
      </c>
    </row>
    <row r="42" spans="1:18" x14ac:dyDescent="0.25">
      <c r="A42" s="59" t="s">
        <v>130</v>
      </c>
      <c r="B42" s="59" t="s">
        <v>130</v>
      </c>
      <c r="C42" s="59" t="s">
        <v>130</v>
      </c>
      <c r="D42" s="59" t="s">
        <v>130</v>
      </c>
      <c r="E42" s="59" t="s">
        <v>130</v>
      </c>
      <c r="F42" s="59" t="s">
        <v>130</v>
      </c>
      <c r="G42" s="337" t="str">
        <f ca="1">G33</f>
        <v>Rio de Janeiro - RJ____de___________de 2024</v>
      </c>
      <c r="H42" s="335"/>
      <c r="I42" s="335"/>
      <c r="J42" s="335"/>
      <c r="K42" s="335"/>
      <c r="L42" s="335"/>
      <c r="M42" s="335"/>
      <c r="N42" s="335"/>
      <c r="O42" s="335"/>
      <c r="P42" s="338"/>
      <c r="R42" s="59" t="s">
        <v>130</v>
      </c>
    </row>
    <row r="43" spans="1:18" x14ac:dyDescent="0.25">
      <c r="A43" s="59" t="s">
        <v>130</v>
      </c>
      <c r="B43" s="59" t="s">
        <v>130</v>
      </c>
      <c r="C43" s="59" t="s">
        <v>130</v>
      </c>
      <c r="D43" s="59" t="s">
        <v>130</v>
      </c>
      <c r="E43" s="59" t="s">
        <v>130</v>
      </c>
      <c r="F43" s="59" t="s">
        <v>130</v>
      </c>
      <c r="G43" s="73"/>
      <c r="H43" s="74"/>
      <c r="I43" s="74"/>
      <c r="J43" s="74"/>
      <c r="K43" s="74"/>
      <c r="L43" s="74"/>
      <c r="M43" s="74"/>
      <c r="N43" s="74"/>
      <c r="O43" s="74"/>
      <c r="P43" s="75"/>
      <c r="R43" s="59" t="s">
        <v>130</v>
      </c>
    </row>
    <row r="44" spans="1:18" x14ac:dyDescent="0.25">
      <c r="A44" s="59" t="s">
        <v>130</v>
      </c>
      <c r="B44" s="59" t="s">
        <v>130</v>
      </c>
      <c r="C44" s="59" t="s">
        <v>130</v>
      </c>
      <c r="D44" s="59" t="s">
        <v>130</v>
      </c>
      <c r="E44" s="59" t="s">
        <v>130</v>
      </c>
      <c r="F44" s="59" t="s">
        <v>130</v>
      </c>
      <c r="G44" s="71"/>
      <c r="P44" s="72"/>
      <c r="R44" s="59" t="s">
        <v>130</v>
      </c>
    </row>
    <row r="45" spans="1:18" x14ac:dyDescent="0.25">
      <c r="A45" s="59" t="s">
        <v>130</v>
      </c>
      <c r="B45" s="59" t="s">
        <v>130</v>
      </c>
      <c r="C45" s="59" t="s">
        <v>130</v>
      </c>
      <c r="D45" s="59" t="s">
        <v>130</v>
      </c>
      <c r="E45" s="59" t="s">
        <v>130</v>
      </c>
      <c r="F45" s="59" t="s">
        <v>130</v>
      </c>
      <c r="G45" s="339" t="str">
        <f>G36</f>
        <v>VINICIUS AQUINO VIEIRA DE SOUZA - 3º SGT</v>
      </c>
      <c r="H45" s="336"/>
      <c r="I45" s="336"/>
      <c r="J45" s="336"/>
      <c r="K45" s="336"/>
      <c r="L45" s="336"/>
      <c r="M45" s="336"/>
      <c r="N45" s="336"/>
      <c r="O45" s="336"/>
      <c r="P45" s="340"/>
      <c r="R45" s="59" t="s">
        <v>130</v>
      </c>
    </row>
    <row r="46" spans="1:18" ht="19.5" customHeight="1" x14ac:dyDescent="0.25">
      <c r="A46" s="59" t="s">
        <v>130</v>
      </c>
      <c r="B46" s="59" t="s">
        <v>130</v>
      </c>
      <c r="C46" s="59" t="s">
        <v>130</v>
      </c>
      <c r="D46" s="59" t="s">
        <v>130</v>
      </c>
      <c r="E46" s="59" t="s">
        <v>130</v>
      </c>
      <c r="F46" s="59" t="s">
        <v>130</v>
      </c>
      <c r="G46" s="329" t="str">
        <f>G37</f>
        <v>(Declarante)</v>
      </c>
      <c r="H46" s="330"/>
      <c r="I46" s="330"/>
      <c r="J46" s="330"/>
      <c r="K46" s="330"/>
      <c r="L46" s="330"/>
      <c r="M46" s="330"/>
      <c r="N46" s="330"/>
      <c r="O46" s="330"/>
      <c r="P46" s="331"/>
      <c r="R46" s="59" t="s">
        <v>130</v>
      </c>
    </row>
    <row r="47" spans="1:18" ht="48.75" customHeight="1" x14ac:dyDescent="0.25">
      <c r="A47" s="59" t="s">
        <v>130</v>
      </c>
      <c r="B47" s="59" t="s">
        <v>130</v>
      </c>
      <c r="C47" s="59" t="s">
        <v>130</v>
      </c>
      <c r="D47" s="59" t="s">
        <v>130</v>
      </c>
      <c r="E47" s="59" t="s">
        <v>130</v>
      </c>
      <c r="F47" s="59" t="s">
        <v>130</v>
      </c>
      <c r="G47" s="59" t="s">
        <v>130</v>
      </c>
      <c r="H47" s="59" t="s">
        <v>130</v>
      </c>
      <c r="I47" s="59" t="s">
        <v>130</v>
      </c>
      <c r="J47" s="59" t="s">
        <v>130</v>
      </c>
      <c r="K47" s="59" t="s">
        <v>130</v>
      </c>
      <c r="L47" s="59" t="s">
        <v>130</v>
      </c>
      <c r="M47" s="59" t="s">
        <v>130</v>
      </c>
      <c r="N47" s="59" t="s">
        <v>130</v>
      </c>
      <c r="O47" s="59" t="s">
        <v>130</v>
      </c>
      <c r="P47" s="59" t="s">
        <v>130</v>
      </c>
      <c r="Q47" s="59" t="s">
        <v>130</v>
      </c>
      <c r="R47" s="59" t="s">
        <v>130</v>
      </c>
    </row>
  </sheetData>
  <mergeCells count="12">
    <mergeCell ref="G46:P46"/>
    <mergeCell ref="G5:P5"/>
    <mergeCell ref="G6:P6"/>
    <mergeCell ref="G7:P7"/>
    <mergeCell ref="G8:P8"/>
    <mergeCell ref="G9:P9"/>
    <mergeCell ref="L26:M26"/>
    <mergeCell ref="G33:P33"/>
    <mergeCell ref="G36:P36"/>
    <mergeCell ref="G37:P37"/>
    <mergeCell ref="G42:P42"/>
    <mergeCell ref="G45:P45"/>
  </mergeCells>
  <pageMargins left="0.511811024" right="0.511811024" top="0.78740157499999996" bottom="0.78740157499999996" header="0.31496062000000002" footer="0.31496062000000002"/>
  <pageSetup paperSize="9" scale="32" orientation="portrait" cellComments="atEnd" horizontalDpi="360" verticalDpi="360" r:id="rId1"/>
  <drawing r:id="rId2"/>
  <legacyDrawing r:id="rId3"/>
  <oleObjects>
    <mc:AlternateContent xmlns:mc="http://schemas.openxmlformats.org/markup-compatibility/2006">
      <mc:Choice Requires="x14">
        <oleObject progId="PBrush" shapeId="23553" r:id="rId4">
          <objectPr defaultSize="0" autoPict="0" r:id="rId5">
            <anchor moveWithCells="1" sizeWithCells="1">
              <from>
                <xdr:col>12</xdr:col>
                <xdr:colOff>66675</xdr:colOff>
                <xdr:row>0</xdr:row>
                <xdr:rowOff>47625</xdr:rowOff>
              </from>
              <to>
                <xdr:col>13</xdr:col>
                <xdr:colOff>133350</xdr:colOff>
                <xdr:row>4</xdr:row>
                <xdr:rowOff>0</xdr:rowOff>
              </to>
            </anchor>
          </objectPr>
        </oleObject>
      </mc:Choice>
      <mc:Fallback>
        <oleObject progId="PBrush" shapeId="23553" r:id="rId4"/>
      </mc:Fallback>
    </mc:AlternateContent>
  </oleObjec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51A0C-816A-42DB-A883-E3C64A9AA1E7}">
  <sheetPr codeName="Planilha27">
    <pageSetUpPr fitToPage="1"/>
  </sheetPr>
  <dimension ref="A1:R148"/>
  <sheetViews>
    <sheetView showGridLines="0" showRowColHeaders="0" zoomScale="85" zoomScaleNormal="85" zoomScaleSheetLayoutView="85" zoomScalePageLayoutView="70" workbookViewId="0">
      <selection activeCell="M1" sqref="M1:N2"/>
    </sheetView>
  </sheetViews>
  <sheetFormatPr defaultRowHeight="15" x14ac:dyDescent="0.25"/>
  <cols>
    <col min="1" max="1" width="9.140625" style="121"/>
    <col min="2" max="2" width="8.140625" style="121" customWidth="1"/>
    <col min="3" max="3" width="10.42578125" style="121" bestFit="1" customWidth="1"/>
    <col min="4" max="9" width="9.140625" style="121"/>
    <col min="10" max="10" width="7.5703125" style="121" customWidth="1"/>
    <col min="11" max="11" width="9.140625" style="121"/>
    <col min="12" max="12" width="1.42578125" style="59" bestFit="1" customWidth="1"/>
    <col min="13" max="13" width="37" style="140" bestFit="1" customWidth="1"/>
    <col min="14" max="14" width="45.7109375" style="135" bestFit="1" customWidth="1"/>
    <col min="15" max="15" width="1.7109375" style="141" bestFit="1" customWidth="1"/>
    <col min="16" max="16384" width="9.140625" style="137"/>
  </cols>
  <sheetData>
    <row r="1" spans="1:18" x14ac:dyDescent="0.25">
      <c r="L1" s="59" t="s">
        <v>130</v>
      </c>
      <c r="M1" s="341" t="s">
        <v>226</v>
      </c>
      <c r="N1" s="341"/>
      <c r="O1" s="141" t="s">
        <v>130</v>
      </c>
    </row>
    <row r="2" spans="1:18" x14ac:dyDescent="0.25">
      <c r="L2" s="59" t="s">
        <v>130</v>
      </c>
      <c r="M2" s="341"/>
      <c r="N2" s="341"/>
      <c r="O2" s="141" t="s">
        <v>130</v>
      </c>
    </row>
    <row r="3" spans="1:18" x14ac:dyDescent="0.25">
      <c r="L3" s="59" t="s">
        <v>130</v>
      </c>
      <c r="M3" s="140" t="s">
        <v>228</v>
      </c>
      <c r="N3" s="136" t="s">
        <v>225</v>
      </c>
      <c r="O3" s="141" t="s">
        <v>130</v>
      </c>
    </row>
    <row r="4" spans="1:18" x14ac:dyDescent="0.25">
      <c r="L4" s="59" t="s">
        <v>130</v>
      </c>
      <c r="M4" s="140" t="s">
        <v>199</v>
      </c>
      <c r="N4" s="134" t="s">
        <v>331</v>
      </c>
      <c r="O4" s="141" t="s">
        <v>130</v>
      </c>
      <c r="P4" s="134"/>
      <c r="Q4" s="134"/>
      <c r="R4" s="134"/>
    </row>
    <row r="5" spans="1:18" x14ac:dyDescent="0.25">
      <c r="L5" s="59" t="s">
        <v>130</v>
      </c>
      <c r="M5" s="140" t="s">
        <v>202</v>
      </c>
      <c r="N5" s="138" t="s">
        <v>203</v>
      </c>
      <c r="O5" s="141" t="s">
        <v>130</v>
      </c>
    </row>
    <row r="6" spans="1:18" x14ac:dyDescent="0.25">
      <c r="L6" s="59" t="s">
        <v>130</v>
      </c>
      <c r="M6" s="140" t="s">
        <v>205</v>
      </c>
      <c r="N6" s="138" t="s">
        <v>206</v>
      </c>
      <c r="O6" s="141" t="s">
        <v>130</v>
      </c>
    </row>
    <row r="7" spans="1:18" x14ac:dyDescent="0.25">
      <c r="A7" s="332" t="str">
        <f>'Bem Vindo'!$G$3</f>
        <v>MINISTÉRIO DA DEFESA</v>
      </c>
      <c r="B7" s="332"/>
      <c r="C7" s="332"/>
      <c r="D7" s="332"/>
      <c r="E7" s="332"/>
      <c r="F7" s="332"/>
      <c r="G7" s="332"/>
      <c r="H7" s="332"/>
      <c r="I7" s="332"/>
      <c r="J7" s="332"/>
      <c r="K7" s="332"/>
      <c r="L7" s="59" t="s">
        <v>130</v>
      </c>
      <c r="M7" s="140" t="s">
        <v>207</v>
      </c>
      <c r="N7" s="138" t="s">
        <v>334</v>
      </c>
      <c r="O7" s="141" t="s">
        <v>130</v>
      </c>
    </row>
    <row r="8" spans="1:18" x14ac:dyDescent="0.25">
      <c r="A8" s="332" t="str">
        <f>'Bem Vindo'!$G$4</f>
        <v>EXÉRCITO BRASILEIRO</v>
      </c>
      <c r="B8" s="332"/>
      <c r="C8" s="332"/>
      <c r="D8" s="332"/>
      <c r="E8" s="332"/>
      <c r="F8" s="332"/>
      <c r="G8" s="332"/>
      <c r="H8" s="332"/>
      <c r="I8" s="332"/>
      <c r="J8" s="332"/>
      <c r="K8" s="332"/>
      <c r="L8" s="59" t="s">
        <v>130</v>
      </c>
      <c r="M8" s="140" t="s">
        <v>208</v>
      </c>
      <c r="N8" s="139">
        <v>42978</v>
      </c>
      <c r="O8" s="141" t="s">
        <v>130</v>
      </c>
    </row>
    <row r="9" spans="1:18" x14ac:dyDescent="0.25">
      <c r="A9" s="332" t="str">
        <f>'Bem Vindo'!$G$5&amp;" - "&amp;'Bem Vindo'!$G$17</f>
        <v>CML - 1º DE</v>
      </c>
      <c r="B9" s="332"/>
      <c r="C9" s="332"/>
      <c r="D9" s="332"/>
      <c r="E9" s="332"/>
      <c r="F9" s="332"/>
      <c r="G9" s="332"/>
      <c r="H9" s="332"/>
      <c r="I9" s="332"/>
      <c r="J9" s="332"/>
      <c r="K9" s="332"/>
      <c r="L9" s="59" t="s">
        <v>130</v>
      </c>
      <c r="M9" s="140" t="s">
        <v>209</v>
      </c>
      <c r="N9" s="136" t="s">
        <v>210</v>
      </c>
      <c r="O9" s="141" t="s">
        <v>130</v>
      </c>
    </row>
    <row r="10" spans="1:18" x14ac:dyDescent="0.25">
      <c r="A10" s="332" t="str">
        <f>'Bem Vindo'!$G$7</f>
        <v>Centro de Adestramento Leste</v>
      </c>
      <c r="B10" s="332"/>
      <c r="C10" s="332"/>
      <c r="D10" s="332"/>
      <c r="E10" s="332"/>
      <c r="F10" s="332"/>
      <c r="G10" s="332"/>
      <c r="H10" s="332"/>
      <c r="I10" s="332"/>
      <c r="J10" s="332"/>
      <c r="K10" s="332"/>
      <c r="L10" s="59" t="s">
        <v>130</v>
      </c>
      <c r="M10" s="185" t="s">
        <v>212</v>
      </c>
      <c r="N10" s="186" t="str">
        <f>'Bem Vindo'!$G$11&amp;" - "&amp;'Bem Vindo'!$G$12</f>
        <v>aqui fica nome do cmt da cia - CAP</v>
      </c>
      <c r="O10" s="141" t="s">
        <v>130</v>
      </c>
    </row>
    <row r="11" spans="1:18" x14ac:dyDescent="0.25">
      <c r="A11" s="333" t="str">
        <f>'Bem Vindo'!$G$8</f>
        <v>(Centro de Adestramento General Álvaro Braga/1996)</v>
      </c>
      <c r="B11" s="333"/>
      <c r="C11" s="333"/>
      <c r="D11" s="333"/>
      <c r="E11" s="333"/>
      <c r="F11" s="333"/>
      <c r="G11" s="333"/>
      <c r="H11" s="333"/>
      <c r="I11" s="333"/>
      <c r="J11" s="333"/>
      <c r="K11" s="333"/>
      <c r="L11" s="59" t="s">
        <v>130</v>
      </c>
      <c r="M11" s="185" t="s">
        <v>227</v>
      </c>
      <c r="N11" s="186" t="str">
        <f>'Bem Vindo'!$G$9&amp;" - "&amp;'Bem Vindo'!$G$10</f>
        <v>aqui fica nome do cmt da om - TC</v>
      </c>
      <c r="O11" s="141" t="s">
        <v>130</v>
      </c>
    </row>
    <row r="12" spans="1:18" ht="15.75" x14ac:dyDescent="0.25">
      <c r="E12" s="123"/>
      <c r="L12" s="59" t="s">
        <v>130</v>
      </c>
      <c r="O12" s="141" t="s">
        <v>130</v>
      </c>
    </row>
    <row r="13" spans="1:18" ht="15.75" x14ac:dyDescent="0.25">
      <c r="B13" s="122" t="s">
        <v>204</v>
      </c>
      <c r="C13" s="122"/>
      <c r="E13" s="123"/>
      <c r="L13" s="59" t="s">
        <v>130</v>
      </c>
      <c r="O13" s="141" t="s">
        <v>130</v>
      </c>
    </row>
    <row r="14" spans="1:18" ht="15.75" x14ac:dyDescent="0.25">
      <c r="B14" s="122" t="str">
        <f>"EB: "&amp;N3</f>
        <v>EB: 0000000002065650</v>
      </c>
      <c r="E14" s="124"/>
      <c r="L14" s="59" t="s">
        <v>130</v>
      </c>
      <c r="O14" s="141" t="s">
        <v>130</v>
      </c>
    </row>
    <row r="15" spans="1:18" ht="15.75" x14ac:dyDescent="0.25">
      <c r="B15" s="122" t="e">
        <f>"Do: "&amp;VLOOKUP(N4,'BANCO DE DADOS (2)'!A3:CS9981,8,0)&amp;" "&amp;VLOOKUP(N4,'BANCO DE DADOS (2)'!A3:CS9981,1,0)</f>
        <v>#N/A</v>
      </c>
      <c r="E15" s="125"/>
      <c r="L15" s="59" t="s">
        <v>130</v>
      </c>
      <c r="O15" s="141" t="s">
        <v>130</v>
      </c>
    </row>
    <row r="16" spans="1:18" ht="15.75" x14ac:dyDescent="0.25">
      <c r="B16" s="122" t="str">
        <f>"Ao Sr Comandante do "&amp;'Bem Vindo'!$G$7</f>
        <v>Ao Sr Comandante do Centro de Adestramento Leste</v>
      </c>
      <c r="E16" s="126"/>
      <c r="L16" s="59" t="s">
        <v>130</v>
      </c>
      <c r="O16" s="141" t="s">
        <v>130</v>
      </c>
    </row>
    <row r="17" spans="2:15" ht="15.75" x14ac:dyDescent="0.25">
      <c r="B17" s="122" t="s">
        <v>211</v>
      </c>
      <c r="E17" s="125"/>
      <c r="L17" s="59" t="s">
        <v>130</v>
      </c>
      <c r="O17" s="141" t="s">
        <v>130</v>
      </c>
    </row>
    <row r="18" spans="2:15" ht="15.75" x14ac:dyDescent="0.25">
      <c r="E18" s="125"/>
      <c r="L18" s="59" t="s">
        <v>130</v>
      </c>
      <c r="O18" s="141" t="s">
        <v>130</v>
      </c>
    </row>
    <row r="19" spans="2:15" ht="15.75" x14ac:dyDescent="0.25">
      <c r="E19" s="127"/>
      <c r="L19" s="59" t="s">
        <v>130</v>
      </c>
      <c r="O19" s="141" t="s">
        <v>130</v>
      </c>
    </row>
    <row r="20" spans="2:15" ht="15.75" customHeight="1" x14ac:dyDescent="0.25">
      <c r="E20" s="127"/>
      <c r="L20" s="59" t="s">
        <v>130</v>
      </c>
      <c r="O20" s="141" t="s">
        <v>130</v>
      </c>
    </row>
    <row r="21" spans="2:15" ht="15.75" customHeight="1" x14ac:dyDescent="0.25">
      <c r="B21" s="346" t="e">
        <f ca="1">"               1. "&amp;VLOOKUP(N4,'BANCO DE DADOS (2)'!A3:CS9981,1,0)&amp;", idt: "&amp;VLOOKUP(N4,'BANCO DE DADOS (2)'!A3:CS9981,5,0)&amp;", "&amp;VLOOKUP(N4,'BANCO DE DADOS (2)'!A3:CS9981,8,0)&amp;" qualificação "&amp;VLOOKUP(N4,'BANCO DE DADOS (2)'!A3:CS9981,20,0)&amp;" "&amp;VLOOKUP(N4,'BANCO DE DADOS (2)'!A3:CS9981,21,0)&amp;", servindo no "&amp;'Bem Vindo'!$G$7&amp;", na "&amp;'Bem Vindo'!$G$15&amp;" requer prorrogação de tempo de serviço militar, por 01 (um) ano, a contar de "&amp;UPPER(TEXT(VLOOKUP(N4,'BANCO DE DADOS (2)'!A3:CS9981,7,0),"DD MMM"))&amp;" "&amp;UPPER(TEXT(TODAY()+365,"AA"))</f>
        <v>#N/A</v>
      </c>
      <c r="C21" s="346"/>
      <c r="D21" s="346"/>
      <c r="E21" s="346"/>
      <c r="F21" s="346"/>
      <c r="G21" s="346"/>
      <c r="H21" s="346"/>
      <c r="I21" s="346"/>
      <c r="J21" s="346"/>
      <c r="L21" s="59" t="s">
        <v>130</v>
      </c>
      <c r="O21" s="141" t="s">
        <v>130</v>
      </c>
    </row>
    <row r="22" spans="2:15" ht="15.75" customHeight="1" x14ac:dyDescent="0.25">
      <c r="B22" s="346"/>
      <c r="C22" s="346"/>
      <c r="D22" s="346"/>
      <c r="E22" s="346"/>
      <c r="F22" s="346"/>
      <c r="G22" s="346"/>
      <c r="H22" s="346"/>
      <c r="I22" s="346"/>
      <c r="J22" s="346"/>
      <c r="L22" s="59" t="s">
        <v>130</v>
      </c>
      <c r="O22" s="141" t="s">
        <v>130</v>
      </c>
    </row>
    <row r="23" spans="2:15" ht="15.75" customHeight="1" x14ac:dyDescent="0.25">
      <c r="B23" s="346"/>
      <c r="C23" s="346"/>
      <c r="D23" s="346"/>
      <c r="E23" s="346"/>
      <c r="F23" s="346"/>
      <c r="G23" s="346"/>
      <c r="H23" s="346"/>
      <c r="I23" s="346"/>
      <c r="J23" s="346"/>
      <c r="L23" s="59" t="s">
        <v>130</v>
      </c>
      <c r="O23" s="141" t="s">
        <v>130</v>
      </c>
    </row>
    <row r="24" spans="2:15" ht="15.75" customHeight="1" x14ac:dyDescent="0.25">
      <c r="B24" s="346"/>
      <c r="C24" s="346"/>
      <c r="D24" s="346"/>
      <c r="E24" s="346"/>
      <c r="F24" s="346"/>
      <c r="G24" s="346"/>
      <c r="H24" s="346"/>
      <c r="I24" s="346"/>
      <c r="J24" s="346"/>
      <c r="L24" s="59" t="s">
        <v>130</v>
      </c>
      <c r="O24" s="141" t="s">
        <v>130</v>
      </c>
    </row>
    <row r="25" spans="2:15" ht="15.75" x14ac:dyDescent="0.25">
      <c r="E25" s="127"/>
      <c r="L25" s="59" t="s">
        <v>130</v>
      </c>
      <c r="O25" s="141" t="s">
        <v>130</v>
      </c>
    </row>
    <row r="26" spans="2:15" ht="15.75" customHeight="1" x14ac:dyDescent="0.25">
      <c r="B26" s="346" t="str">
        <f>"               2. Tal solicitação encontra amparo no Inciso I do art. 159 da Portaria Nr 046 - DGP, de 27 de março de 2012 (Aprova as Normas Técnicas para a Prestação do Serviço Militar Temporário), "&amp;"combinado com os artigos 128 e 129 do Decreto Nr 57.654, de 20 de janeiro de 1966 (Regulamenta a Lei do Serviço Militar)."</f>
        <v xml:space="preserve">               2. Tal solicitação encontra amparo no Inciso I do art. 159 da Portaria Nr 046 - DGP, de 27 de março de 2012 (Aprova as Normas Técnicas para a Prestação do Serviço Militar Temporário), combinado com os artigos 128 e 129 do Decreto Nr 57.654, de 20 de janeiro de 1966 (Regulamenta a Lei do Serviço Militar).</v>
      </c>
      <c r="C26" s="346"/>
      <c r="D26" s="346"/>
      <c r="E26" s="346"/>
      <c r="F26" s="346"/>
      <c r="G26" s="346"/>
      <c r="H26" s="346"/>
      <c r="I26" s="346"/>
      <c r="J26" s="346"/>
      <c r="L26" s="59" t="s">
        <v>130</v>
      </c>
      <c r="O26" s="141" t="s">
        <v>130</v>
      </c>
    </row>
    <row r="27" spans="2:15" ht="15.75" customHeight="1" x14ac:dyDescent="0.25">
      <c r="B27" s="346"/>
      <c r="C27" s="346"/>
      <c r="D27" s="346"/>
      <c r="E27" s="346"/>
      <c r="F27" s="346"/>
      <c r="G27" s="346"/>
      <c r="H27" s="346"/>
      <c r="I27" s="346"/>
      <c r="J27" s="346"/>
      <c r="L27" s="59" t="s">
        <v>130</v>
      </c>
      <c r="O27" s="141" t="s">
        <v>130</v>
      </c>
    </row>
    <row r="28" spans="2:15" ht="15.75" customHeight="1" x14ac:dyDescent="0.25">
      <c r="B28" s="346"/>
      <c r="C28" s="346"/>
      <c r="D28" s="346"/>
      <c r="E28" s="346"/>
      <c r="F28" s="346"/>
      <c r="G28" s="346"/>
      <c r="H28" s="346"/>
      <c r="I28" s="346"/>
      <c r="J28" s="346"/>
      <c r="L28" s="59" t="s">
        <v>130</v>
      </c>
      <c r="O28" s="141" t="s">
        <v>130</v>
      </c>
    </row>
    <row r="29" spans="2:15" ht="15.75" customHeight="1" x14ac:dyDescent="0.25">
      <c r="B29" s="346"/>
      <c r="C29" s="346"/>
      <c r="D29" s="346"/>
      <c r="E29" s="346"/>
      <c r="F29" s="346"/>
      <c r="G29" s="346"/>
      <c r="H29" s="346"/>
      <c r="I29" s="346"/>
      <c r="J29" s="346"/>
      <c r="L29" s="59" t="s">
        <v>130</v>
      </c>
      <c r="O29" s="141" t="s">
        <v>130</v>
      </c>
    </row>
    <row r="30" spans="2:15" ht="15.75" x14ac:dyDescent="0.25">
      <c r="E30" s="127"/>
      <c r="L30" s="59" t="s">
        <v>130</v>
      </c>
      <c r="O30" s="141" t="s">
        <v>130</v>
      </c>
    </row>
    <row r="31" spans="2:15" ht="15.75" customHeight="1" x14ac:dyDescent="0.25">
      <c r="B31" s="347" t="s">
        <v>213</v>
      </c>
      <c r="C31" s="347"/>
      <c r="D31" s="347"/>
      <c r="E31" s="347"/>
      <c r="F31" s="347"/>
      <c r="G31" s="347"/>
      <c r="H31" s="347"/>
      <c r="I31" s="347"/>
      <c r="J31" s="347"/>
      <c r="L31" s="59" t="s">
        <v>130</v>
      </c>
      <c r="O31" s="141" t="s">
        <v>130</v>
      </c>
    </row>
    <row r="32" spans="2:15" ht="15.75" x14ac:dyDescent="0.25">
      <c r="E32" s="127"/>
      <c r="L32" s="59" t="s">
        <v>130</v>
      </c>
      <c r="O32" s="141" t="s">
        <v>130</v>
      </c>
    </row>
    <row r="33" spans="1:15" ht="15.75" customHeight="1" x14ac:dyDescent="0.25">
      <c r="B33" s="347" t="s">
        <v>214</v>
      </c>
      <c r="C33" s="347"/>
      <c r="D33" s="347"/>
      <c r="E33" s="347"/>
      <c r="F33" s="347"/>
      <c r="G33" s="347"/>
      <c r="H33" s="347"/>
      <c r="I33" s="347"/>
      <c r="J33" s="347"/>
      <c r="L33" s="59" t="s">
        <v>130</v>
      </c>
      <c r="O33" s="141" t="s">
        <v>130</v>
      </c>
    </row>
    <row r="34" spans="1:15" ht="15.75" x14ac:dyDescent="0.25">
      <c r="E34" s="127"/>
      <c r="L34" s="59" t="s">
        <v>130</v>
      </c>
      <c r="O34" s="141" t="s">
        <v>130</v>
      </c>
    </row>
    <row r="35" spans="1:15" ht="15" customHeight="1" x14ac:dyDescent="0.25">
      <c r="B35" s="347" t="str">
        <f ca="1">"               Rio de Janeiro - RJ, "&amp;TEXT(TODAY(),"DD")&amp;" de "&amp;TEXT(TODAY(),"MMMM")&amp;" de "&amp;TEXT(TODAY(),"AAAA")</f>
        <v xml:space="preserve">               Rio de Janeiro - RJ, 12 de julho de 2024</v>
      </c>
      <c r="C35" s="347"/>
      <c r="D35" s="347"/>
      <c r="E35" s="347"/>
      <c r="F35" s="347"/>
      <c r="G35" s="347"/>
      <c r="H35" s="347"/>
      <c r="I35" s="347"/>
      <c r="J35" s="347"/>
      <c r="L35" s="59" t="s">
        <v>130</v>
      </c>
      <c r="O35" s="141" t="s">
        <v>130</v>
      </c>
    </row>
    <row r="36" spans="1:15" ht="15.75" x14ac:dyDescent="0.25">
      <c r="E36" s="127"/>
      <c r="L36" s="59" t="s">
        <v>130</v>
      </c>
      <c r="O36" s="141" t="s">
        <v>130</v>
      </c>
    </row>
    <row r="37" spans="1:15" ht="15.75" x14ac:dyDescent="0.25">
      <c r="E37" s="127"/>
      <c r="L37" s="59" t="s">
        <v>130</v>
      </c>
      <c r="O37" s="141" t="s">
        <v>130</v>
      </c>
    </row>
    <row r="38" spans="1:15" ht="23.25" x14ac:dyDescent="0.25">
      <c r="E38" s="128"/>
      <c r="L38" s="59" t="s">
        <v>130</v>
      </c>
      <c r="O38" s="141" t="s">
        <v>130</v>
      </c>
    </row>
    <row r="39" spans="1:15" ht="15.75" x14ac:dyDescent="0.25">
      <c r="E39" s="127"/>
      <c r="L39" s="59" t="s">
        <v>130</v>
      </c>
      <c r="O39" s="141" t="s">
        <v>130</v>
      </c>
    </row>
    <row r="40" spans="1:15" x14ac:dyDescent="0.25">
      <c r="A40" s="348" t="e">
        <f>VLOOKUP(N4,'BANCO DE DADOS (2)'!A3:CS9981,1,0)&amp;" - "&amp;VLOOKUP(N4,'BANCO DE DADOS (2)'!A3:CS9981,8,0)</f>
        <v>#N/A</v>
      </c>
      <c r="B40" s="348"/>
      <c r="C40" s="348"/>
      <c r="D40" s="348"/>
      <c r="E40" s="348"/>
      <c r="F40" s="348"/>
      <c r="G40" s="348"/>
      <c r="H40" s="348"/>
      <c r="I40" s="348"/>
      <c r="J40" s="348"/>
      <c r="K40" s="348"/>
      <c r="L40" s="59" t="s">
        <v>130</v>
      </c>
      <c r="O40" s="141" t="s">
        <v>130</v>
      </c>
    </row>
    <row r="41" spans="1:15" ht="15.75" x14ac:dyDescent="0.25">
      <c r="E41" s="129"/>
      <c r="L41" s="59" t="s">
        <v>130</v>
      </c>
      <c r="O41" s="141" t="s">
        <v>130</v>
      </c>
    </row>
    <row r="42" spans="1:15" ht="15.75" x14ac:dyDescent="0.25">
      <c r="E42" s="129"/>
      <c r="L42" s="59" t="s">
        <v>130</v>
      </c>
      <c r="O42" s="141" t="s">
        <v>130</v>
      </c>
    </row>
    <row r="43" spans="1:15" ht="15.75" x14ac:dyDescent="0.25">
      <c r="E43" s="129"/>
      <c r="L43" s="59" t="s">
        <v>130</v>
      </c>
      <c r="O43" s="141" t="s">
        <v>130</v>
      </c>
    </row>
    <row r="44" spans="1:15" ht="15.75" x14ac:dyDescent="0.25">
      <c r="E44" s="129"/>
      <c r="L44" s="59" t="s">
        <v>130</v>
      </c>
      <c r="O44" s="141" t="s">
        <v>130</v>
      </c>
    </row>
    <row r="45" spans="1:15" x14ac:dyDescent="0.25">
      <c r="L45" s="59" t="s">
        <v>130</v>
      </c>
      <c r="O45" s="141" t="s">
        <v>130</v>
      </c>
    </row>
    <row r="46" spans="1:15" x14ac:dyDescent="0.25">
      <c r="L46" s="59" t="s">
        <v>130</v>
      </c>
      <c r="O46" s="141" t="s">
        <v>130</v>
      </c>
    </row>
    <row r="47" spans="1:15" x14ac:dyDescent="0.25">
      <c r="L47" s="59" t="s">
        <v>130</v>
      </c>
      <c r="O47" s="141" t="s">
        <v>130</v>
      </c>
    </row>
    <row r="48" spans="1:15" x14ac:dyDescent="0.25">
      <c r="L48" s="59" t="s">
        <v>130</v>
      </c>
      <c r="O48" s="141" t="s">
        <v>130</v>
      </c>
    </row>
    <row r="49" spans="2:15" ht="15.75" x14ac:dyDescent="0.25">
      <c r="F49" s="123" t="str">
        <f>A7</f>
        <v>MINISTÉRIO DA DEFESA</v>
      </c>
      <c r="L49" s="59" t="s">
        <v>130</v>
      </c>
      <c r="O49" s="141" t="s">
        <v>130</v>
      </c>
    </row>
    <row r="50" spans="2:15" ht="15.75" x14ac:dyDescent="0.25">
      <c r="F50" s="123" t="str">
        <f t="shared" ref="F50:F53" si="0">A8</f>
        <v>EXÉRCITO BRASILEIRO</v>
      </c>
      <c r="L50" s="59" t="s">
        <v>130</v>
      </c>
      <c r="O50" s="141" t="s">
        <v>130</v>
      </c>
    </row>
    <row r="51" spans="2:15" ht="15.75" x14ac:dyDescent="0.25">
      <c r="F51" s="123" t="str">
        <f t="shared" si="0"/>
        <v>CML - 1º DE</v>
      </c>
      <c r="L51" s="59" t="s">
        <v>130</v>
      </c>
      <c r="O51" s="141" t="s">
        <v>130</v>
      </c>
    </row>
    <row r="52" spans="2:15" ht="15.75" x14ac:dyDescent="0.25">
      <c r="F52" s="123" t="str">
        <f t="shared" si="0"/>
        <v>Centro de Adestramento Leste</v>
      </c>
      <c r="L52" s="59" t="s">
        <v>130</v>
      </c>
      <c r="O52" s="141" t="s">
        <v>130</v>
      </c>
    </row>
    <row r="53" spans="2:15" ht="15.75" x14ac:dyDescent="0.25">
      <c r="F53" s="123" t="str">
        <f t="shared" si="0"/>
        <v>(Centro de Adestramento General Álvaro Braga/1996)</v>
      </c>
      <c r="L53" s="59" t="s">
        <v>130</v>
      </c>
      <c r="O53" s="141" t="s">
        <v>130</v>
      </c>
    </row>
    <row r="54" spans="2:15" x14ac:dyDescent="0.25">
      <c r="L54" s="59" t="s">
        <v>130</v>
      </c>
      <c r="O54" s="141" t="s">
        <v>130</v>
      </c>
    </row>
    <row r="55" spans="2:15" x14ac:dyDescent="0.25">
      <c r="L55" s="59" t="s">
        <v>130</v>
      </c>
      <c r="O55" s="141" t="s">
        <v>130</v>
      </c>
    </row>
    <row r="56" spans="2:15" x14ac:dyDescent="0.25">
      <c r="G56" s="122" t="str">
        <f ca="1">"Rio de Janeiro - RJ, "&amp;TEXT(TODAY(),"DD")&amp;" de "&amp;TEXT(TODAY(),"MMMM")&amp;" de "&amp;TEXT(TODAY(),"AAAA")</f>
        <v>Rio de Janeiro - RJ, 12 de julho de 2024</v>
      </c>
      <c r="L56" s="59" t="s">
        <v>130</v>
      </c>
      <c r="O56" s="141" t="s">
        <v>130</v>
      </c>
    </row>
    <row r="57" spans="2:15" x14ac:dyDescent="0.25">
      <c r="B57" s="122" t="str">
        <f>"INFO Nº: "&amp;N9</f>
        <v>INFO Nº: 01</v>
      </c>
      <c r="L57" s="59" t="s">
        <v>130</v>
      </c>
      <c r="O57" s="141" t="s">
        <v>130</v>
      </c>
    </row>
    <row r="58" spans="2:15" x14ac:dyDescent="0.25">
      <c r="L58" s="59" t="s">
        <v>130</v>
      </c>
      <c r="O58" s="141" t="s">
        <v>130</v>
      </c>
    </row>
    <row r="59" spans="2:15" x14ac:dyDescent="0.25">
      <c r="L59" s="59" t="s">
        <v>130</v>
      </c>
      <c r="O59" s="141" t="s">
        <v>130</v>
      </c>
    </row>
    <row r="60" spans="2:15" x14ac:dyDescent="0.25">
      <c r="B60" s="122" t="str">
        <f>"Do Comandante da "&amp;'Bem Vindo'!$G$15</f>
        <v>Do Comandante da Divisão de Adestramento</v>
      </c>
      <c r="L60" s="59" t="s">
        <v>130</v>
      </c>
      <c r="O60" s="141" t="s">
        <v>130</v>
      </c>
    </row>
    <row r="61" spans="2:15" x14ac:dyDescent="0.25">
      <c r="B61" s="122"/>
      <c r="L61" s="59" t="s">
        <v>130</v>
      </c>
      <c r="O61" s="141" t="s">
        <v>130</v>
      </c>
    </row>
    <row r="62" spans="2:15" x14ac:dyDescent="0.25">
      <c r="B62" s="122" t="str">
        <f>"Ao Sr Comandante do "&amp;'Bem Vindo'!$G$7</f>
        <v>Ao Sr Comandante do Centro de Adestramento Leste</v>
      </c>
      <c r="L62" s="59" t="s">
        <v>130</v>
      </c>
      <c r="O62" s="141" t="s">
        <v>130</v>
      </c>
    </row>
    <row r="63" spans="2:15" x14ac:dyDescent="0.25">
      <c r="B63" s="122"/>
      <c r="L63" s="59" t="s">
        <v>130</v>
      </c>
      <c r="O63" s="141" t="s">
        <v>130</v>
      </c>
    </row>
    <row r="64" spans="2:15" x14ac:dyDescent="0.25">
      <c r="B64" s="122" t="s">
        <v>215</v>
      </c>
      <c r="L64" s="59" t="s">
        <v>130</v>
      </c>
      <c r="O64" s="141" t="s">
        <v>130</v>
      </c>
    </row>
    <row r="65" spans="2:15" x14ac:dyDescent="0.25">
      <c r="L65" s="59" t="s">
        <v>130</v>
      </c>
      <c r="O65" s="141" t="s">
        <v>130</v>
      </c>
    </row>
    <row r="66" spans="2:15" x14ac:dyDescent="0.25">
      <c r="L66" s="59" t="s">
        <v>130</v>
      </c>
      <c r="O66" s="141" t="s">
        <v>130</v>
      </c>
    </row>
    <row r="67" spans="2:15" ht="15" customHeight="1" x14ac:dyDescent="0.25">
      <c r="B67" s="346" t="e">
        <f ca="1">"               1. Requerimento em que o "&amp;VLOOKUP(N4,'BANCO DE DADOS (2)'!A3:CS9981,8,0)&amp;" "&amp;VLOOKUP(N4,'BANCO DE DADOS (2)'!A3:CS9981,1,0)&amp;", deste Centro, pleiteia prorrogação de tempo de serviço, por 01 (um) ano, a contar de "&amp;UPPER(TEXT(VLOOKUP(N4,'BANCO DE DADOS (2)'!A3:CS9981,7,0),"DD MMM"))&amp;" "&amp;UPPER(TEXT(TODAY()+365,"AA"))&amp;"."</f>
        <v>#N/A</v>
      </c>
      <c r="C67" s="346"/>
      <c r="D67" s="346"/>
      <c r="E67" s="346"/>
      <c r="F67" s="346"/>
      <c r="G67" s="346"/>
      <c r="H67" s="346"/>
      <c r="I67" s="346"/>
      <c r="J67" s="346"/>
      <c r="L67" s="59" t="s">
        <v>130</v>
      </c>
      <c r="O67" s="141" t="s">
        <v>130</v>
      </c>
    </row>
    <row r="68" spans="2:15" x14ac:dyDescent="0.25">
      <c r="B68" s="346"/>
      <c r="C68" s="346"/>
      <c r="D68" s="346"/>
      <c r="E68" s="346"/>
      <c r="F68" s="346"/>
      <c r="G68" s="346"/>
      <c r="H68" s="346"/>
      <c r="I68" s="346"/>
      <c r="J68" s="346"/>
      <c r="L68" s="59" t="s">
        <v>130</v>
      </c>
      <c r="O68" s="141" t="s">
        <v>130</v>
      </c>
    </row>
    <row r="69" spans="2:15" x14ac:dyDescent="0.25">
      <c r="B69" s="346"/>
      <c r="C69" s="346"/>
      <c r="D69" s="346"/>
      <c r="E69" s="346"/>
      <c r="F69" s="346"/>
      <c r="G69" s="346"/>
      <c r="H69" s="346"/>
      <c r="I69" s="346"/>
      <c r="J69" s="346"/>
      <c r="L69" s="59" t="s">
        <v>130</v>
      </c>
      <c r="O69" s="141" t="s">
        <v>130</v>
      </c>
    </row>
    <row r="70" spans="2:15" ht="15" customHeight="1" x14ac:dyDescent="0.25">
      <c r="B70" s="344" t="str">
        <f>"               2. INFORMAÇÃO"</f>
        <v xml:space="preserve">               2. INFORMAÇÃO</v>
      </c>
      <c r="C70" s="344"/>
      <c r="D70" s="344"/>
      <c r="E70" s="344"/>
      <c r="F70" s="344"/>
      <c r="G70" s="344"/>
      <c r="H70" s="344"/>
      <c r="I70" s="344"/>
      <c r="J70" s="344"/>
      <c r="K70" s="130"/>
      <c r="L70" s="59" t="s">
        <v>130</v>
      </c>
      <c r="O70" s="141" t="s">
        <v>130</v>
      </c>
    </row>
    <row r="71" spans="2:15" x14ac:dyDescent="0.25">
      <c r="L71" s="59" t="s">
        <v>130</v>
      </c>
      <c r="O71" s="141" t="s">
        <v>130</v>
      </c>
    </row>
    <row r="72" spans="2:15" ht="15" customHeight="1" x14ac:dyDescent="0.25">
      <c r="B72" s="346" t="str">
        <f>"               a. Amparo do Requerente"</f>
        <v xml:space="preserve">               a. Amparo do Requerente</v>
      </c>
      <c r="C72" s="346"/>
      <c r="D72" s="346"/>
      <c r="E72" s="346"/>
      <c r="F72" s="346"/>
      <c r="G72" s="346"/>
      <c r="H72" s="346"/>
      <c r="I72" s="346"/>
      <c r="J72" s="346"/>
      <c r="L72" s="59" t="s">
        <v>130</v>
      </c>
      <c r="O72" s="141" t="s">
        <v>130</v>
      </c>
    </row>
    <row r="73" spans="2:15" ht="15" customHeight="1" x14ac:dyDescent="0.25">
      <c r="B73" s="130"/>
      <c r="C73" s="130"/>
      <c r="D73" s="130"/>
      <c r="E73" s="130"/>
      <c r="F73" s="130"/>
      <c r="G73" s="130"/>
      <c r="H73" s="130"/>
      <c r="I73" s="130"/>
      <c r="J73" s="130"/>
      <c r="L73" s="59" t="s">
        <v>130</v>
      </c>
      <c r="O73" s="141" t="s">
        <v>130</v>
      </c>
    </row>
    <row r="74" spans="2:15" ht="15" customHeight="1" x14ac:dyDescent="0.25">
      <c r="B74" s="346" t="str">
        <f>"               Tal solicitação encontra amparo no Inciso I do art. 159 da Portaria Nr 046 - DGP, de 27 de março de 2012 (Aprova as Normas Técnicas para a Prestação do Serviço Militar Temporário),"&amp;" combinado com os artigos 128 e 129 do Decreto Nr 57654, de 20 de janeiro de 1966 (Regulamenta a Lei do Serviço Militar)."</f>
        <v xml:space="preserve">               Tal solicitação encontra amparo no Inciso I do art. 159 da Portaria Nr 046 - DGP, de 27 de março de 2012 (Aprova as Normas Técnicas para a Prestação do Serviço Militar Temporário), combinado com os artigos 128 e 129 do Decreto Nr 57654, de 20 de janeiro de 1966 (Regulamenta a Lei do Serviço Militar).</v>
      </c>
      <c r="C74" s="346"/>
      <c r="D74" s="346"/>
      <c r="E74" s="346"/>
      <c r="F74" s="346"/>
      <c r="G74" s="346"/>
      <c r="H74" s="346"/>
      <c r="I74" s="346"/>
      <c r="J74" s="346"/>
      <c r="L74" s="59" t="s">
        <v>130</v>
      </c>
      <c r="O74" s="141" t="s">
        <v>130</v>
      </c>
    </row>
    <row r="75" spans="2:15" x14ac:dyDescent="0.25">
      <c r="B75" s="346"/>
      <c r="C75" s="346"/>
      <c r="D75" s="346"/>
      <c r="E75" s="346"/>
      <c r="F75" s="346"/>
      <c r="G75" s="346"/>
      <c r="H75" s="346"/>
      <c r="I75" s="346"/>
      <c r="J75" s="346"/>
      <c r="L75" s="59" t="s">
        <v>130</v>
      </c>
      <c r="O75" s="141" t="s">
        <v>130</v>
      </c>
    </row>
    <row r="76" spans="2:15" x14ac:dyDescent="0.25">
      <c r="B76" s="346"/>
      <c r="C76" s="346"/>
      <c r="D76" s="346"/>
      <c r="E76" s="346"/>
      <c r="F76" s="346"/>
      <c r="G76" s="346"/>
      <c r="H76" s="346"/>
      <c r="I76" s="346"/>
      <c r="J76" s="346"/>
      <c r="L76" s="59" t="s">
        <v>130</v>
      </c>
      <c r="O76" s="141" t="s">
        <v>130</v>
      </c>
    </row>
    <row r="77" spans="2:15" x14ac:dyDescent="0.25">
      <c r="B77" s="346"/>
      <c r="C77" s="346"/>
      <c r="D77" s="346"/>
      <c r="E77" s="346"/>
      <c r="F77" s="346"/>
      <c r="G77" s="346"/>
      <c r="H77" s="346"/>
      <c r="I77" s="346"/>
      <c r="J77" s="346"/>
      <c r="L77" s="59" t="s">
        <v>130</v>
      </c>
      <c r="O77" s="141" t="s">
        <v>130</v>
      </c>
    </row>
    <row r="78" spans="2:15" x14ac:dyDescent="0.25">
      <c r="L78" s="59" t="s">
        <v>130</v>
      </c>
      <c r="O78" s="141" t="s">
        <v>130</v>
      </c>
    </row>
    <row r="79" spans="2:15" ht="15" customHeight="1" x14ac:dyDescent="0.25">
      <c r="B79" s="346" t="str">
        <f>"               b. Estudo Fundamentado"</f>
        <v xml:space="preserve">               b. Estudo Fundamentado</v>
      </c>
      <c r="C79" s="346"/>
      <c r="D79" s="346"/>
      <c r="E79" s="346"/>
      <c r="F79" s="346"/>
      <c r="G79" s="346"/>
      <c r="H79" s="346"/>
      <c r="I79" s="346"/>
      <c r="J79" s="346"/>
      <c r="L79" s="59" t="s">
        <v>130</v>
      </c>
      <c r="O79" s="141" t="s">
        <v>130</v>
      </c>
    </row>
    <row r="80" spans="2:15" x14ac:dyDescent="0.25">
      <c r="L80" s="59" t="s">
        <v>130</v>
      </c>
      <c r="O80" s="141" t="s">
        <v>130</v>
      </c>
    </row>
    <row r="81" spans="1:15" ht="15.75" x14ac:dyDescent="0.25">
      <c r="C81" s="29" t="s">
        <v>216</v>
      </c>
      <c r="L81" s="59" t="s">
        <v>130</v>
      </c>
      <c r="O81" s="141" t="s">
        <v>130</v>
      </c>
    </row>
    <row r="82" spans="1:15" x14ac:dyDescent="0.25">
      <c r="C82" s="121" t="e">
        <f>"- Data de Praça: "&amp;TEXT(VLOOKUP(N4,'BANCO DE DADOS (2)'!A3:CS9981,7,0),"dd mmm aa")</f>
        <v>#N/A</v>
      </c>
      <c r="L82" s="59" t="s">
        <v>130</v>
      </c>
      <c r="O82" s="141" t="s">
        <v>130</v>
      </c>
    </row>
    <row r="83" spans="1:15" x14ac:dyDescent="0.25">
      <c r="C83" s="121" t="str">
        <f>"- Comportamento: "&amp;N5</f>
        <v>- Comportamento: ÓTIMO</v>
      </c>
      <c r="L83" s="59" t="s">
        <v>130</v>
      </c>
      <c r="O83" s="141" t="s">
        <v>130</v>
      </c>
    </row>
    <row r="84" spans="1:15" x14ac:dyDescent="0.25">
      <c r="C84" s="121" t="e">
        <f>"- Identidade: "&amp;VLOOKUP(N4,'BANCO DE DADOS (2)'!A3:CS9981,5,0)</f>
        <v>#N/A</v>
      </c>
      <c r="L84" s="59" t="s">
        <v>130</v>
      </c>
      <c r="O84" s="141" t="s">
        <v>130</v>
      </c>
    </row>
    <row r="85" spans="1:15" x14ac:dyDescent="0.25">
      <c r="C85" s="121" t="str">
        <f>"- Resultado da inspeção de saúde: "&amp;N6</f>
        <v>- Resultado da inspeção de saúde: APTO PARA SERVIÇO DO EXÉRCITO</v>
      </c>
      <c r="L85" s="59" t="s">
        <v>130</v>
      </c>
      <c r="O85" s="141" t="s">
        <v>130</v>
      </c>
    </row>
    <row r="86" spans="1:15" x14ac:dyDescent="0.25">
      <c r="C86" s="121" t="str">
        <f ca="1">"- Obteve menção "&amp;N7&amp;" no 3º TAF/"&amp;TEXT(TODAY(),"AA")</f>
        <v>- Obteve menção "I" no 3º TAF/24</v>
      </c>
      <c r="L86" s="59" t="s">
        <v>130</v>
      </c>
      <c r="O86" s="141" t="s">
        <v>130</v>
      </c>
    </row>
    <row r="87" spans="1:15" x14ac:dyDescent="0.25">
      <c r="C87" s="121" t="e">
        <f ca="1">"- Tempo de serviço militar até a data do reengajamento: "&amp;DATEDIF(VLOOKUP($N$4,'BANCO DE DADOS (2)'!$A$3:$CS$9981,7,0),UPPER(TEXT(VLOOKUP(N4,'BANCO DE DADOS (2)'!A3:CS9981,7,0),"DD MMM"))&amp;" "&amp;UPPER(TEXT(TODAY()+365,"AA")),"y")&amp;" Anos, "&amp;DATEDIF(VLOOKUP($N$4,'BANCO DE DADOS (2)'!$A$3:$CS$9981,7,0),UPPER(TEXT(VLOOKUP(N4,'BANCO DE DADOS (2)'!A3:CS9981,7,0),"DD MMM"))&amp;" "&amp;UPPER(TEXT(TODAY()+365,"AA")),"ym")&amp;" Meses e "&amp;DATEDIF(VLOOKUP($N$4,'BANCO DE DADOS (2)'!$A$3:$CS$9981,7,0),UPPER(TEXT(VLOOKUP(N4,'BANCO DE DADOS (2)'!A3:CS9981,7,0),"DD MMM"))&amp;" "&amp;UPPER(TEXT(TODAY()+365,"AA")),"md")&amp;" Dias."</f>
        <v>#N/A</v>
      </c>
      <c r="L87" s="59" t="s">
        <v>130</v>
      </c>
      <c r="O87" s="141" t="s">
        <v>130</v>
      </c>
    </row>
    <row r="88" spans="1:15" x14ac:dyDescent="0.25">
      <c r="C88" s="121" t="str">
        <f>"- Data da última promoção: "&amp;UPPER(TEXT(N8, "DD MMM AA"))</f>
        <v>- Data da última promoção: 31 AGO 17</v>
      </c>
      <c r="L88" s="59" t="s">
        <v>130</v>
      </c>
      <c r="O88" s="141" t="s">
        <v>130</v>
      </c>
    </row>
    <row r="89" spans="1:15" x14ac:dyDescent="0.25">
      <c r="L89" s="59" t="s">
        <v>130</v>
      </c>
      <c r="O89" s="141" t="s">
        <v>130</v>
      </c>
    </row>
    <row r="90" spans="1:15" x14ac:dyDescent="0.25">
      <c r="C90" s="121" t="s">
        <v>217</v>
      </c>
      <c r="L90" s="59" t="s">
        <v>130</v>
      </c>
      <c r="O90" s="141" t="s">
        <v>130</v>
      </c>
    </row>
    <row r="91" spans="1:15" x14ac:dyDescent="0.25">
      <c r="L91" s="59" t="s">
        <v>130</v>
      </c>
      <c r="O91" s="141" t="s">
        <v>130</v>
      </c>
    </row>
    <row r="92" spans="1:15" x14ac:dyDescent="0.25">
      <c r="B92" s="345" t="e">
        <f ca="1">"               O requerente pleiteia prorrogação de tempo de serviço por 01 (um) ano, a contar de 1º de "&amp;UPPER(TEXT(VLOOKUP(N4,'BANCO DE DADOS (2)'!A3:CS9981,7,0),"DD MMM"))&amp;" de "&amp;UPPER(TEXT(TODAY()+365,"AAAA"))&amp;" havendo coerência entre o que solicita e os dispositivos citados com o amparo"&amp;"."</f>
        <v>#N/A</v>
      </c>
      <c r="C92" s="345"/>
      <c r="D92" s="345"/>
      <c r="E92" s="345"/>
      <c r="F92" s="345"/>
      <c r="G92" s="345"/>
      <c r="H92" s="345"/>
      <c r="I92" s="345"/>
      <c r="J92" s="345"/>
      <c r="L92" s="59" t="s">
        <v>130</v>
      </c>
      <c r="O92" s="141" t="s">
        <v>130</v>
      </c>
    </row>
    <row r="93" spans="1:15" x14ac:dyDescent="0.25">
      <c r="B93" s="345"/>
      <c r="C93" s="345"/>
      <c r="D93" s="345"/>
      <c r="E93" s="345"/>
      <c r="F93" s="345"/>
      <c r="G93" s="345"/>
      <c r="H93" s="345"/>
      <c r="I93" s="345"/>
      <c r="J93" s="345"/>
      <c r="L93" s="59" t="s">
        <v>130</v>
      </c>
      <c r="O93" s="141" t="s">
        <v>130</v>
      </c>
    </row>
    <row r="94" spans="1:15" x14ac:dyDescent="0.25">
      <c r="B94" s="345"/>
      <c r="C94" s="345"/>
      <c r="D94" s="345"/>
      <c r="E94" s="345"/>
      <c r="F94" s="345"/>
      <c r="G94" s="345"/>
      <c r="H94" s="345"/>
      <c r="I94" s="345"/>
      <c r="J94" s="345"/>
      <c r="L94" s="59" t="s">
        <v>130</v>
      </c>
      <c r="O94" s="141" t="s">
        <v>130</v>
      </c>
    </row>
    <row r="95" spans="1:15" x14ac:dyDescent="0.25">
      <c r="A95" s="343" t="str">
        <f ca="1">"(Info nº "&amp;$N$9&amp;", de " &amp;TEXT(TODAY(),"DD")&amp;" de "&amp;TEXT(TODAY(),"MMMM")&amp;" de "&amp;TEXT(TODAY(),"AAAA" )&amp;"–  EB "&amp;N3&amp;" ................. fl 1/2)"</f>
        <v>(Info nº 01, de 12 de julho de 2024–  EB 0000000002065650 ................. fl 1/2)</v>
      </c>
      <c r="B95" s="343"/>
      <c r="C95" s="343"/>
      <c r="D95" s="343"/>
      <c r="E95" s="343"/>
      <c r="F95" s="343"/>
      <c r="G95" s="343"/>
      <c r="H95" s="343"/>
      <c r="I95" s="343"/>
      <c r="J95" s="343"/>
      <c r="K95" s="343"/>
      <c r="L95" s="59" t="s">
        <v>130</v>
      </c>
      <c r="O95" s="141" t="s">
        <v>130</v>
      </c>
    </row>
    <row r="96" spans="1:15" x14ac:dyDescent="0.25">
      <c r="L96" s="59" t="s">
        <v>130</v>
      </c>
      <c r="O96" s="141" t="s">
        <v>130</v>
      </c>
    </row>
    <row r="97" spans="1:15" ht="15" customHeight="1" x14ac:dyDescent="0.25">
      <c r="B97" s="344" t="str">
        <f>"               3. PARECER"</f>
        <v xml:space="preserve">               3. PARECER</v>
      </c>
      <c r="C97" s="344"/>
      <c r="D97" s="344"/>
      <c r="E97" s="344"/>
      <c r="F97" s="344"/>
      <c r="G97" s="344"/>
      <c r="H97" s="344"/>
      <c r="I97" s="344"/>
      <c r="J97" s="344"/>
      <c r="K97" s="131"/>
      <c r="L97" s="59" t="s">
        <v>130</v>
      </c>
      <c r="O97" s="141" t="s">
        <v>130</v>
      </c>
    </row>
    <row r="98" spans="1:15" x14ac:dyDescent="0.25">
      <c r="B98" s="132"/>
      <c r="C98" s="132"/>
      <c r="D98" s="132"/>
      <c r="E98" s="132"/>
      <c r="F98" s="132"/>
      <c r="G98" s="132"/>
      <c r="H98" s="132"/>
      <c r="I98" s="132"/>
      <c r="J98" s="132"/>
      <c r="L98" s="59" t="s">
        <v>130</v>
      </c>
      <c r="O98" s="141" t="s">
        <v>130</v>
      </c>
    </row>
    <row r="99" spans="1:15" x14ac:dyDescent="0.25">
      <c r="B99" s="132"/>
      <c r="C99" s="132"/>
      <c r="D99" s="132"/>
      <c r="E99" s="132"/>
      <c r="F99" s="132"/>
      <c r="G99" s="132"/>
      <c r="H99" s="132"/>
      <c r="I99" s="132"/>
      <c r="J99" s="132"/>
      <c r="L99" s="59" t="s">
        <v>130</v>
      </c>
      <c r="O99" s="141" t="s">
        <v>130</v>
      </c>
    </row>
    <row r="100" spans="1:15" x14ac:dyDescent="0.25">
      <c r="B100" s="132"/>
      <c r="C100" s="132"/>
      <c r="D100" s="132"/>
      <c r="E100" s="132"/>
      <c r="F100" s="132"/>
      <c r="G100" s="132"/>
      <c r="H100" s="132"/>
      <c r="I100" s="132"/>
      <c r="J100" s="132"/>
      <c r="L100" s="59" t="s">
        <v>130</v>
      </c>
      <c r="O100" s="141" t="s">
        <v>130</v>
      </c>
    </row>
    <row r="101" spans="1:15" x14ac:dyDescent="0.25">
      <c r="B101" s="132"/>
      <c r="C101" s="132"/>
      <c r="D101" s="132"/>
      <c r="E101" s="132"/>
      <c r="F101" s="132"/>
      <c r="G101" s="132"/>
      <c r="H101" s="132"/>
      <c r="I101" s="132"/>
      <c r="J101" s="132"/>
      <c r="L101" s="59" t="s">
        <v>130</v>
      </c>
      <c r="O101" s="141" t="s">
        <v>130</v>
      </c>
    </row>
    <row r="102" spans="1:15" x14ac:dyDescent="0.25">
      <c r="L102" s="59" t="s">
        <v>130</v>
      </c>
      <c r="O102" s="141" t="s">
        <v>130</v>
      </c>
    </row>
    <row r="103" spans="1:15" x14ac:dyDescent="0.25">
      <c r="B103" s="345" t="str">
        <f>"               4. O presente requerimento permaneceu ______ dia (s) nesta SU, para fins de informação e encaminhamento."</f>
        <v xml:space="preserve">               4. O presente requerimento permaneceu ______ dia (s) nesta SU, para fins de informação e encaminhamento.</v>
      </c>
      <c r="C103" s="345"/>
      <c r="D103" s="345"/>
      <c r="E103" s="345"/>
      <c r="F103" s="345"/>
      <c r="G103" s="345"/>
      <c r="H103" s="345"/>
      <c r="I103" s="345"/>
      <c r="J103" s="345"/>
      <c r="L103" s="59" t="s">
        <v>130</v>
      </c>
      <c r="O103" s="141" t="s">
        <v>130</v>
      </c>
    </row>
    <row r="104" spans="1:15" x14ac:dyDescent="0.25">
      <c r="B104" s="345"/>
      <c r="C104" s="345"/>
      <c r="D104" s="345"/>
      <c r="E104" s="345"/>
      <c r="F104" s="345"/>
      <c r="G104" s="345"/>
      <c r="H104" s="345"/>
      <c r="I104" s="345"/>
      <c r="J104" s="345"/>
      <c r="L104" s="59" t="s">
        <v>130</v>
      </c>
      <c r="O104" s="141" t="s">
        <v>130</v>
      </c>
    </row>
    <row r="105" spans="1:15" x14ac:dyDescent="0.25">
      <c r="B105" s="345"/>
      <c r="C105" s="345"/>
      <c r="D105" s="345"/>
      <c r="E105" s="345"/>
      <c r="F105" s="345"/>
      <c r="G105" s="345"/>
      <c r="H105" s="345"/>
      <c r="I105" s="345"/>
      <c r="J105" s="345"/>
      <c r="L105" s="59" t="s">
        <v>130</v>
      </c>
      <c r="O105" s="141" t="s">
        <v>130</v>
      </c>
    </row>
    <row r="106" spans="1:15" x14ac:dyDescent="0.25">
      <c r="L106" s="59" t="s">
        <v>130</v>
      </c>
      <c r="O106" s="141" t="s">
        <v>130</v>
      </c>
    </row>
    <row r="107" spans="1:15" x14ac:dyDescent="0.25">
      <c r="L107" s="59" t="s">
        <v>130</v>
      </c>
      <c r="O107" s="141" t="s">
        <v>130</v>
      </c>
    </row>
    <row r="108" spans="1:15" x14ac:dyDescent="0.25">
      <c r="A108" s="342" t="str">
        <f>N10</f>
        <v>aqui fica nome do cmt da cia - CAP</v>
      </c>
      <c r="B108" s="342"/>
      <c r="C108" s="342"/>
      <c r="D108" s="342"/>
      <c r="E108" s="342"/>
      <c r="F108" s="342"/>
      <c r="G108" s="342"/>
      <c r="H108" s="342"/>
      <c r="I108" s="342"/>
      <c r="J108" s="342"/>
      <c r="K108" s="342"/>
      <c r="L108" s="59" t="s">
        <v>130</v>
      </c>
      <c r="O108" s="141" t="s">
        <v>130</v>
      </c>
    </row>
    <row r="109" spans="1:15" x14ac:dyDescent="0.25">
      <c r="A109" s="343" t="str">
        <f>"Comandante da "&amp;'Bem Vindo'!$G$15</f>
        <v>Comandante da Divisão de Adestramento</v>
      </c>
      <c r="B109" s="343"/>
      <c r="C109" s="343"/>
      <c r="D109" s="343"/>
      <c r="E109" s="343"/>
      <c r="F109" s="343"/>
      <c r="G109" s="343"/>
      <c r="H109" s="343"/>
      <c r="I109" s="343"/>
      <c r="J109" s="343"/>
      <c r="K109" s="343"/>
      <c r="L109" s="59" t="s">
        <v>130</v>
      </c>
      <c r="O109" s="141" t="s">
        <v>130</v>
      </c>
    </row>
    <row r="110" spans="1:15" x14ac:dyDescent="0.25">
      <c r="L110" s="59" t="s">
        <v>130</v>
      </c>
      <c r="O110" s="141" t="s">
        <v>130</v>
      </c>
    </row>
    <row r="111" spans="1:15" x14ac:dyDescent="0.25">
      <c r="L111" s="59" t="s">
        <v>130</v>
      </c>
      <c r="O111" s="141" t="s">
        <v>130</v>
      </c>
    </row>
    <row r="112" spans="1:15" x14ac:dyDescent="0.25">
      <c r="L112" s="59" t="s">
        <v>130</v>
      </c>
      <c r="O112" s="141" t="s">
        <v>130</v>
      </c>
    </row>
    <row r="113" spans="2:15" x14ac:dyDescent="0.25">
      <c r="B113" s="344" t="str">
        <f>"Despacho do comandante do "&amp;'Bem Vindo'!$G$6</f>
        <v>Despacho do comandante do CA-Leste</v>
      </c>
      <c r="C113" s="344"/>
      <c r="D113" s="344"/>
      <c r="E113" s="344"/>
      <c r="F113" s="344"/>
      <c r="G113" s="344"/>
      <c r="H113" s="344"/>
      <c r="I113" s="344"/>
      <c r="J113" s="344"/>
      <c r="L113" s="59" t="s">
        <v>130</v>
      </c>
      <c r="O113" s="141" t="s">
        <v>130</v>
      </c>
    </row>
    <row r="114" spans="2:15" x14ac:dyDescent="0.25">
      <c r="B114" s="132"/>
      <c r="C114" s="132"/>
      <c r="D114" s="132"/>
      <c r="E114" s="132"/>
      <c r="F114" s="132"/>
      <c r="G114" s="132"/>
      <c r="H114" s="132"/>
      <c r="I114" s="132"/>
      <c r="J114" s="132"/>
      <c r="L114" s="59" t="s">
        <v>130</v>
      </c>
      <c r="O114" s="141" t="s">
        <v>130</v>
      </c>
    </row>
    <row r="115" spans="2:15" x14ac:dyDescent="0.25">
      <c r="B115" s="132"/>
      <c r="C115" s="132"/>
      <c r="D115" s="132"/>
      <c r="E115" s="132"/>
      <c r="F115" s="132"/>
      <c r="G115" s="132"/>
      <c r="H115" s="132"/>
      <c r="I115" s="132"/>
      <c r="J115" s="132"/>
      <c r="L115" s="59" t="s">
        <v>130</v>
      </c>
      <c r="O115" s="141" t="s">
        <v>130</v>
      </c>
    </row>
    <row r="116" spans="2:15" x14ac:dyDescent="0.25">
      <c r="B116" s="132"/>
      <c r="C116" s="132"/>
      <c r="D116" s="132"/>
      <c r="E116" s="132"/>
      <c r="F116" s="132"/>
      <c r="G116" s="132"/>
      <c r="H116" s="132"/>
      <c r="I116" s="132"/>
      <c r="J116" s="132"/>
      <c r="L116" s="59" t="s">
        <v>130</v>
      </c>
      <c r="O116" s="141" t="s">
        <v>130</v>
      </c>
    </row>
    <row r="117" spans="2:15" x14ac:dyDescent="0.25">
      <c r="B117" s="132"/>
      <c r="C117" s="132"/>
      <c r="D117" s="132"/>
      <c r="E117" s="132"/>
      <c r="F117" s="132"/>
      <c r="G117" s="132"/>
      <c r="H117" s="132"/>
      <c r="I117" s="132"/>
      <c r="J117" s="132"/>
      <c r="L117" s="59" t="s">
        <v>130</v>
      </c>
      <c r="O117" s="141" t="s">
        <v>130</v>
      </c>
    </row>
    <row r="118" spans="2:15" x14ac:dyDescent="0.25">
      <c r="B118" s="132"/>
      <c r="C118" s="132"/>
      <c r="D118" s="132"/>
      <c r="E118" s="132"/>
      <c r="F118" s="132"/>
      <c r="G118" s="132"/>
      <c r="H118" s="132"/>
      <c r="I118" s="132"/>
      <c r="J118" s="132"/>
      <c r="L118" s="59" t="s">
        <v>130</v>
      </c>
      <c r="O118" s="141" t="s">
        <v>130</v>
      </c>
    </row>
    <row r="119" spans="2:15" x14ac:dyDescent="0.25">
      <c r="L119" s="59" t="s">
        <v>130</v>
      </c>
      <c r="O119" s="141" t="s">
        <v>130</v>
      </c>
    </row>
    <row r="120" spans="2:15" x14ac:dyDescent="0.25">
      <c r="L120" s="59" t="s">
        <v>130</v>
      </c>
      <c r="O120" s="141" t="s">
        <v>130</v>
      </c>
    </row>
    <row r="121" spans="2:15" x14ac:dyDescent="0.25">
      <c r="L121" s="59" t="s">
        <v>130</v>
      </c>
      <c r="O121" s="141" t="s">
        <v>130</v>
      </c>
    </row>
    <row r="122" spans="2:15" x14ac:dyDescent="0.25">
      <c r="L122" s="59" t="s">
        <v>130</v>
      </c>
      <c r="O122" s="141" t="s">
        <v>130</v>
      </c>
    </row>
    <row r="123" spans="2:15" x14ac:dyDescent="0.25">
      <c r="L123" s="59" t="s">
        <v>130</v>
      </c>
      <c r="O123" s="141" t="s">
        <v>130</v>
      </c>
    </row>
    <row r="124" spans="2:15" x14ac:dyDescent="0.25">
      <c r="L124" s="59" t="s">
        <v>130</v>
      </c>
      <c r="O124" s="141" t="s">
        <v>130</v>
      </c>
    </row>
    <row r="125" spans="2:15" x14ac:dyDescent="0.25">
      <c r="L125" s="59" t="s">
        <v>130</v>
      </c>
      <c r="O125" s="141" t="s">
        <v>130</v>
      </c>
    </row>
    <row r="126" spans="2:15" x14ac:dyDescent="0.25">
      <c r="L126" s="59" t="s">
        <v>130</v>
      </c>
      <c r="O126" s="141" t="s">
        <v>130</v>
      </c>
    </row>
    <row r="127" spans="2:15" x14ac:dyDescent="0.25">
      <c r="L127" s="59" t="s">
        <v>130</v>
      </c>
      <c r="O127" s="141" t="s">
        <v>130</v>
      </c>
    </row>
    <row r="128" spans="2:15" x14ac:dyDescent="0.25">
      <c r="L128" s="59" t="s">
        <v>130</v>
      </c>
      <c r="O128" s="141" t="s">
        <v>130</v>
      </c>
    </row>
    <row r="129" spans="1:15" x14ac:dyDescent="0.25">
      <c r="A129" s="342" t="str">
        <f>N11</f>
        <v>aqui fica nome do cmt da om - TC</v>
      </c>
      <c r="B129" s="342"/>
      <c r="C129" s="342"/>
      <c r="D129" s="342"/>
      <c r="E129" s="342"/>
      <c r="F129" s="342"/>
      <c r="G129" s="342"/>
      <c r="H129" s="342"/>
      <c r="I129" s="342"/>
      <c r="J129" s="342"/>
      <c r="K129" s="342"/>
      <c r="L129" s="59" t="s">
        <v>130</v>
      </c>
      <c r="O129" s="141" t="s">
        <v>130</v>
      </c>
    </row>
    <row r="130" spans="1:15" x14ac:dyDescent="0.25">
      <c r="A130" s="342" t="s">
        <v>218</v>
      </c>
      <c r="B130" s="342"/>
      <c r="C130" s="342"/>
      <c r="D130" s="342"/>
      <c r="E130" s="342"/>
      <c r="F130" s="342"/>
      <c r="G130" s="342"/>
      <c r="H130" s="342"/>
      <c r="I130" s="342"/>
      <c r="J130" s="342"/>
      <c r="K130" s="342"/>
      <c r="L130" s="59" t="s">
        <v>130</v>
      </c>
      <c r="O130" s="141" t="s">
        <v>130</v>
      </c>
    </row>
    <row r="131" spans="1:15" x14ac:dyDescent="0.25">
      <c r="L131" s="59" t="s">
        <v>130</v>
      </c>
      <c r="O131" s="141" t="s">
        <v>130</v>
      </c>
    </row>
    <row r="132" spans="1:15" x14ac:dyDescent="0.25">
      <c r="L132" s="59" t="s">
        <v>130</v>
      </c>
      <c r="O132" s="141" t="s">
        <v>130</v>
      </c>
    </row>
    <row r="133" spans="1:15" x14ac:dyDescent="0.25">
      <c r="L133" s="59" t="s">
        <v>130</v>
      </c>
      <c r="O133" s="141" t="s">
        <v>130</v>
      </c>
    </row>
    <row r="134" spans="1:15" x14ac:dyDescent="0.25">
      <c r="L134" s="59" t="s">
        <v>130</v>
      </c>
      <c r="O134" s="141" t="s">
        <v>130</v>
      </c>
    </row>
    <row r="135" spans="1:15" x14ac:dyDescent="0.25">
      <c r="L135" s="59" t="s">
        <v>130</v>
      </c>
      <c r="O135" s="141" t="s">
        <v>130</v>
      </c>
    </row>
    <row r="136" spans="1:15" x14ac:dyDescent="0.25">
      <c r="L136" s="59" t="s">
        <v>130</v>
      </c>
      <c r="O136" s="141" t="s">
        <v>130</v>
      </c>
    </row>
    <row r="137" spans="1:15" x14ac:dyDescent="0.25">
      <c r="L137" s="59" t="s">
        <v>130</v>
      </c>
      <c r="O137" s="141" t="s">
        <v>130</v>
      </c>
    </row>
    <row r="138" spans="1:15" x14ac:dyDescent="0.25">
      <c r="L138" s="59" t="s">
        <v>130</v>
      </c>
      <c r="O138" s="141" t="s">
        <v>130</v>
      </c>
    </row>
    <row r="139" spans="1:15" x14ac:dyDescent="0.25">
      <c r="L139" s="59" t="s">
        <v>130</v>
      </c>
      <c r="O139" s="141" t="s">
        <v>130</v>
      </c>
    </row>
    <row r="140" spans="1:15" x14ac:dyDescent="0.25">
      <c r="L140" s="59" t="s">
        <v>130</v>
      </c>
      <c r="O140" s="141" t="s">
        <v>130</v>
      </c>
    </row>
    <row r="141" spans="1:15" x14ac:dyDescent="0.25">
      <c r="L141" s="59" t="s">
        <v>130</v>
      </c>
      <c r="O141" s="141" t="s">
        <v>130</v>
      </c>
    </row>
    <row r="142" spans="1:15" x14ac:dyDescent="0.25">
      <c r="L142" s="59" t="s">
        <v>130</v>
      </c>
      <c r="O142" s="141" t="s">
        <v>130</v>
      </c>
    </row>
    <row r="143" spans="1:15" x14ac:dyDescent="0.25">
      <c r="L143" s="59" t="s">
        <v>130</v>
      </c>
      <c r="O143" s="141" t="s">
        <v>130</v>
      </c>
    </row>
    <row r="144" spans="1:15" x14ac:dyDescent="0.25">
      <c r="L144" s="59" t="s">
        <v>130</v>
      </c>
      <c r="O144" s="141" t="s">
        <v>130</v>
      </c>
    </row>
    <row r="145" spans="1:15" x14ac:dyDescent="0.25">
      <c r="L145" s="59" t="s">
        <v>130</v>
      </c>
      <c r="O145" s="141" t="s">
        <v>130</v>
      </c>
    </row>
    <row r="146" spans="1:15" x14ac:dyDescent="0.25">
      <c r="A146" s="343" t="str">
        <f ca="1">"(Info nº "&amp;$N$9&amp;", de " &amp;TEXT(TODAY(),"DD")&amp;" de "&amp;TEXT(TODAY(),"MMMM")&amp;" de "&amp;TEXT(TODAY(),"AAAA" )&amp;"–  EB "&amp;N3&amp;" ................. fl 2/2)"</f>
        <v>(Info nº 01, de 12 de julho de 2024–  EB 0000000002065650 ................. fl 2/2)</v>
      </c>
      <c r="B146" s="343"/>
      <c r="C146" s="343"/>
      <c r="D146" s="343"/>
      <c r="E146" s="343"/>
      <c r="F146" s="343"/>
      <c r="G146" s="343"/>
      <c r="H146" s="343"/>
      <c r="I146" s="343"/>
      <c r="J146" s="343"/>
      <c r="K146" s="343"/>
      <c r="L146" s="59" t="s">
        <v>130</v>
      </c>
      <c r="O146" s="141" t="s">
        <v>130</v>
      </c>
    </row>
    <row r="147" spans="1:15" x14ac:dyDescent="0.25">
      <c r="L147" s="59" t="s">
        <v>130</v>
      </c>
      <c r="O147" s="141" t="s">
        <v>130</v>
      </c>
    </row>
    <row r="148" spans="1:15" x14ac:dyDescent="0.25">
      <c r="A148" s="59" t="s">
        <v>130</v>
      </c>
      <c r="B148" s="59" t="s">
        <v>130</v>
      </c>
      <c r="C148" s="59" t="s">
        <v>130</v>
      </c>
      <c r="D148" s="59" t="s">
        <v>130</v>
      </c>
      <c r="E148" s="59" t="s">
        <v>130</v>
      </c>
      <c r="F148" s="59" t="s">
        <v>130</v>
      </c>
      <c r="G148" s="59" t="s">
        <v>130</v>
      </c>
      <c r="H148" s="59" t="s">
        <v>130</v>
      </c>
      <c r="I148" s="59" t="s">
        <v>130</v>
      </c>
      <c r="J148" s="59" t="s">
        <v>130</v>
      </c>
      <c r="K148" s="59" t="s">
        <v>130</v>
      </c>
      <c r="L148" s="59" t="s">
        <v>130</v>
      </c>
      <c r="M148" s="141" t="s">
        <v>130</v>
      </c>
      <c r="N148" s="141" t="s">
        <v>130</v>
      </c>
      <c r="O148" s="141" t="s">
        <v>130</v>
      </c>
    </row>
  </sheetData>
  <mergeCells count="27">
    <mergeCell ref="B79:J79"/>
    <mergeCell ref="A40:K40"/>
    <mergeCell ref="B67:J69"/>
    <mergeCell ref="B70:J70"/>
    <mergeCell ref="B72:J72"/>
    <mergeCell ref="B74:J77"/>
    <mergeCell ref="M1:N2"/>
    <mergeCell ref="A129:K129"/>
    <mergeCell ref="A130:K130"/>
    <mergeCell ref="A146:K146"/>
    <mergeCell ref="A95:K95"/>
    <mergeCell ref="B97:J97"/>
    <mergeCell ref="B103:J105"/>
    <mergeCell ref="A108:K108"/>
    <mergeCell ref="A109:K109"/>
    <mergeCell ref="B113:J113"/>
    <mergeCell ref="B92:J94"/>
    <mergeCell ref="B21:J24"/>
    <mergeCell ref="B26:J29"/>
    <mergeCell ref="B31:J31"/>
    <mergeCell ref="B33:J33"/>
    <mergeCell ref="B35:J35"/>
    <mergeCell ref="A7:K7"/>
    <mergeCell ref="A8:K8"/>
    <mergeCell ref="A9:K9"/>
    <mergeCell ref="A10:K10"/>
    <mergeCell ref="A11:K11"/>
  </mergeCells>
  <dataValidations count="3">
    <dataValidation type="list" allowBlank="1" showInputMessage="1" showErrorMessage="1" sqref="N7" xr:uid="{63351C49-0729-41E4-8240-7625DA321499}">
      <formula1>"""I"",""R"",""B"",""MB"",""E"""</formula1>
    </dataValidation>
    <dataValidation type="list" allowBlank="1" showInputMessage="1" showErrorMessage="1" sqref="N6" xr:uid="{1C8D8E55-1881-4724-BFF2-E3E1945021CE}">
      <formula1>"APTO PARA SERVIÇO DO EXÉRCITO,NÃO APTO PARA SERVIÇO DO EXÉRCITO"</formula1>
    </dataValidation>
    <dataValidation type="list" allowBlank="1" showInputMessage="1" showErrorMessage="1" sqref="N5" xr:uid="{83FF7058-3397-49B7-A17E-469086EE7117}">
      <formula1>"RUIM,BOM,ÓTIMO"</formula1>
    </dataValidation>
  </dataValidations>
  <pageMargins left="0.511811024" right="0.511811024" top="0.78740157499999996" bottom="0.78740157499999996" header="0.31496062000000002" footer="0.31496062000000002"/>
  <pageSetup paperSize="9" scale="91" fitToHeight="0" orientation="portrait" r:id="rId1"/>
  <rowBreaks count="2" manualBreakCount="2">
    <brk id="43" max="11" man="1"/>
    <brk id="96" max="11" man="1"/>
  </rowBreaks>
  <colBreaks count="1" manualBreakCount="1">
    <brk id="12" max="1048575" man="1"/>
  </colBreaks>
  <ignoredErrors>
    <ignoredError sqref="N11" unlockedFormula="1"/>
  </ignoredErrors>
  <drawing r:id="rId2"/>
  <legacyDrawing r:id="rId3"/>
  <oleObjects>
    <mc:AlternateContent xmlns:mc="http://schemas.openxmlformats.org/markup-compatibility/2006">
      <mc:Choice Requires="x14">
        <oleObject progId="PBrush" shapeId="33793" r:id="rId4">
          <objectPr defaultSize="0" autoPict="0" r:id="rId5">
            <anchor moveWithCells="1" sizeWithCells="1">
              <from>
                <xdr:col>4</xdr:col>
                <xdr:colOff>619125</xdr:colOff>
                <xdr:row>2</xdr:row>
                <xdr:rowOff>0</xdr:rowOff>
              </from>
              <to>
                <xdr:col>6</xdr:col>
                <xdr:colOff>28575</xdr:colOff>
                <xdr:row>5</xdr:row>
                <xdr:rowOff>161925</xdr:rowOff>
              </to>
            </anchor>
          </objectPr>
        </oleObject>
      </mc:Choice>
      <mc:Fallback>
        <oleObject progId="PBrush" shapeId="33793" r:id="rId4"/>
      </mc:Fallback>
    </mc:AlternateContent>
    <mc:AlternateContent xmlns:mc="http://schemas.openxmlformats.org/markup-compatibility/2006">
      <mc:Choice Requires="x14">
        <oleObject progId="PBrush" shapeId="33794" r:id="rId6">
          <objectPr defaultSize="0" autoPict="0" r:id="rId5">
            <anchor moveWithCells="1" sizeWithCells="1">
              <from>
                <xdr:col>4</xdr:col>
                <xdr:colOff>619125</xdr:colOff>
                <xdr:row>44</xdr:row>
                <xdr:rowOff>0</xdr:rowOff>
              </from>
              <to>
                <xdr:col>6</xdr:col>
                <xdr:colOff>28575</xdr:colOff>
                <xdr:row>47</xdr:row>
                <xdr:rowOff>161925</xdr:rowOff>
              </to>
            </anchor>
          </objectPr>
        </oleObject>
      </mc:Choice>
      <mc:Fallback>
        <oleObject progId="PBrush" shapeId="33794" r:id="rId6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5869BE-00E7-4AAA-A318-14E0E469660E}">
          <x14:formula1>
            <xm:f>'BANCO DE DADOS (2)'!$A$3:$A$2960</xm:f>
          </x14:formula1>
          <xm:sqref>N4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A364-D16E-4148-82EF-89A7C3943B9C}">
  <sheetPr codeName="Planilha24">
    <pageSetUpPr fitToPage="1"/>
  </sheetPr>
  <dimension ref="A1:U99"/>
  <sheetViews>
    <sheetView showGridLines="0" showRowColHeaders="0" zoomScale="85" zoomScaleNormal="85" workbookViewId="0">
      <selection activeCell="M2" sqref="M2:Q2"/>
    </sheetView>
  </sheetViews>
  <sheetFormatPr defaultRowHeight="15" x14ac:dyDescent="0.25"/>
  <cols>
    <col min="1" max="1" width="1.42578125" style="59" bestFit="1" customWidth="1"/>
    <col min="2" max="2" width="19.28515625" style="79" customWidth="1"/>
    <col min="3" max="3" width="11" style="79" bestFit="1" customWidth="1"/>
    <col min="4" max="4" width="10.42578125" style="79" bestFit="1" customWidth="1"/>
    <col min="5" max="5" width="10.28515625" style="79" customWidth="1"/>
    <col min="6" max="7" width="9.140625" style="79"/>
    <col min="8" max="8" width="23.42578125" style="79" customWidth="1"/>
    <col min="9" max="9" width="11.85546875" style="79" customWidth="1"/>
    <col min="10" max="10" width="9.5703125" style="79" bestFit="1" customWidth="1"/>
    <col min="11" max="11" width="2" style="78" bestFit="1" customWidth="1"/>
    <col min="12" max="12" width="2" style="110" bestFit="1" customWidth="1"/>
    <col min="13" max="13" width="12.140625" style="114" bestFit="1" customWidth="1"/>
    <col min="14" max="16" width="9.140625" style="114"/>
    <col min="17" max="17" width="14.42578125" style="114" customWidth="1"/>
    <col min="18" max="18" width="2" style="110" bestFit="1" customWidth="1"/>
    <col min="19" max="16384" width="9.140625" style="111"/>
  </cols>
  <sheetData>
    <row r="1" spans="1:19" ht="15" customHeight="1" x14ac:dyDescent="0.3">
      <c r="A1" s="59" t="s">
        <v>130</v>
      </c>
      <c r="G1" s="59" t="s">
        <v>177</v>
      </c>
      <c r="K1" s="78" t="s">
        <v>130</v>
      </c>
      <c r="L1" s="110" t="s">
        <v>130</v>
      </c>
      <c r="M1" s="360" t="s">
        <v>184</v>
      </c>
      <c r="N1" s="360"/>
      <c r="O1" s="360"/>
      <c r="P1" s="360"/>
      <c r="Q1" s="360"/>
      <c r="R1" s="110" t="s">
        <v>130</v>
      </c>
    </row>
    <row r="2" spans="1:19" x14ac:dyDescent="0.25">
      <c r="A2" s="59" t="s">
        <v>130</v>
      </c>
      <c r="K2" s="78" t="s">
        <v>130</v>
      </c>
      <c r="L2" s="110" t="s">
        <v>130</v>
      </c>
      <c r="M2" s="364" t="s">
        <v>185</v>
      </c>
      <c r="N2" s="364"/>
      <c r="O2" s="364"/>
      <c r="P2" s="364"/>
      <c r="Q2" s="364"/>
      <c r="R2" s="110" t="s">
        <v>130</v>
      </c>
    </row>
    <row r="3" spans="1:19" x14ac:dyDescent="0.25">
      <c r="A3" s="59" t="s">
        <v>130</v>
      </c>
      <c r="K3" s="78" t="s">
        <v>130</v>
      </c>
      <c r="L3" s="110" t="s">
        <v>130</v>
      </c>
      <c r="M3" s="363" t="s">
        <v>346</v>
      </c>
      <c r="N3" s="363"/>
      <c r="O3" s="363"/>
      <c r="P3" s="363"/>
      <c r="Q3" s="363"/>
      <c r="R3" s="110" t="s">
        <v>130</v>
      </c>
      <c r="S3" s="112"/>
    </row>
    <row r="4" spans="1:19" x14ac:dyDescent="0.25">
      <c r="A4" s="59" t="s">
        <v>130</v>
      </c>
      <c r="K4" s="78" t="s">
        <v>130</v>
      </c>
      <c r="L4" s="110" t="s">
        <v>130</v>
      </c>
      <c r="M4" s="362" t="s">
        <v>186</v>
      </c>
      <c r="N4" s="362"/>
      <c r="O4" s="362"/>
      <c r="P4" s="362"/>
      <c r="Q4" s="362"/>
      <c r="R4" s="110" t="s">
        <v>130</v>
      </c>
    </row>
    <row r="5" spans="1:19" x14ac:dyDescent="0.25">
      <c r="A5" s="59" t="s">
        <v>130</v>
      </c>
      <c r="B5" s="353"/>
      <c r="C5" s="353"/>
      <c r="D5" s="353"/>
      <c r="E5" s="353"/>
      <c r="F5" s="353"/>
      <c r="G5" s="353"/>
      <c r="H5" s="353"/>
      <c r="I5" s="353"/>
      <c r="J5" s="353"/>
      <c r="K5" s="78" t="s">
        <v>130</v>
      </c>
      <c r="L5" s="110" t="s">
        <v>130</v>
      </c>
      <c r="M5" s="114" t="s">
        <v>187</v>
      </c>
      <c r="N5" s="361" t="s">
        <v>304</v>
      </c>
      <c r="O5" s="361"/>
      <c r="P5" s="361"/>
      <c r="Q5" s="361"/>
      <c r="R5" s="110" t="s">
        <v>130</v>
      </c>
    </row>
    <row r="6" spans="1:19" x14ac:dyDescent="0.25">
      <c r="A6" s="59" t="s">
        <v>130</v>
      </c>
      <c r="B6" s="332" t="str">
        <f>'Bem Vindo'!$G$3</f>
        <v>MINISTÉRIO DA DEFESA</v>
      </c>
      <c r="C6" s="332"/>
      <c r="D6" s="332"/>
      <c r="E6" s="332"/>
      <c r="F6" s="332"/>
      <c r="G6" s="332"/>
      <c r="H6" s="332"/>
      <c r="I6" s="332"/>
      <c r="J6" s="332"/>
      <c r="K6" s="78" t="s">
        <v>130</v>
      </c>
      <c r="L6" s="110" t="s">
        <v>130</v>
      </c>
      <c r="M6" s="114" t="s">
        <v>188</v>
      </c>
      <c r="N6" s="361" t="s">
        <v>305</v>
      </c>
      <c r="O6" s="361"/>
      <c r="P6" s="361"/>
      <c r="Q6" s="361"/>
      <c r="R6" s="110" t="s">
        <v>130</v>
      </c>
    </row>
    <row r="7" spans="1:19" x14ac:dyDescent="0.25">
      <c r="A7" s="59" t="s">
        <v>130</v>
      </c>
      <c r="B7" s="332" t="str">
        <f>'Bem Vindo'!$G$4</f>
        <v>EXÉRCITO BRASILEIRO</v>
      </c>
      <c r="C7" s="332"/>
      <c r="D7" s="332"/>
      <c r="E7" s="332"/>
      <c r="F7" s="332"/>
      <c r="G7" s="332"/>
      <c r="H7" s="332"/>
      <c r="I7" s="332"/>
      <c r="J7" s="332"/>
      <c r="K7" s="78" t="s">
        <v>130</v>
      </c>
      <c r="L7" s="110" t="s">
        <v>130</v>
      </c>
      <c r="M7" s="114" t="s">
        <v>189</v>
      </c>
      <c r="N7" s="361" t="s">
        <v>306</v>
      </c>
      <c r="O7" s="361"/>
      <c r="P7" s="361"/>
      <c r="Q7" s="361"/>
      <c r="R7" s="110" t="s">
        <v>130</v>
      </c>
    </row>
    <row r="8" spans="1:19" x14ac:dyDescent="0.25">
      <c r="A8" s="59" t="s">
        <v>130</v>
      </c>
      <c r="B8" s="332" t="str">
        <f>'Bem Vindo'!$G$5&amp;" - "&amp;'Bem Vindo'!$G$17</f>
        <v>CML - 1º DE</v>
      </c>
      <c r="C8" s="332"/>
      <c r="D8" s="332"/>
      <c r="E8" s="332"/>
      <c r="F8" s="332"/>
      <c r="G8" s="332"/>
      <c r="H8" s="332"/>
      <c r="I8" s="332"/>
      <c r="J8" s="332"/>
      <c r="K8" s="78" t="s">
        <v>130</v>
      </c>
      <c r="L8" s="110" t="s">
        <v>130</v>
      </c>
      <c r="M8" s="362" t="s">
        <v>198</v>
      </c>
      <c r="N8" s="362"/>
      <c r="O8" s="362"/>
      <c r="P8" s="362"/>
      <c r="Q8" s="362"/>
      <c r="R8" s="110" t="s">
        <v>130</v>
      </c>
    </row>
    <row r="9" spans="1:19" x14ac:dyDescent="0.25">
      <c r="A9" s="59" t="s">
        <v>130</v>
      </c>
      <c r="B9" s="332" t="str">
        <f>'Bem Vindo'!$G$7</f>
        <v>Centro de Adestramento Leste</v>
      </c>
      <c r="C9" s="332"/>
      <c r="D9" s="332"/>
      <c r="E9" s="332"/>
      <c r="F9" s="332"/>
      <c r="G9" s="332"/>
      <c r="H9" s="332"/>
      <c r="I9" s="332"/>
      <c r="J9" s="332"/>
      <c r="K9" s="78" t="s">
        <v>130</v>
      </c>
      <c r="L9" s="110" t="s">
        <v>130</v>
      </c>
      <c r="M9" s="114" t="s">
        <v>187</v>
      </c>
      <c r="N9" s="361" t="s">
        <v>232</v>
      </c>
      <c r="O9" s="361"/>
      <c r="P9" s="361"/>
      <c r="Q9" s="361"/>
      <c r="R9" s="110" t="s">
        <v>130</v>
      </c>
    </row>
    <row r="10" spans="1:19" x14ac:dyDescent="0.25">
      <c r="A10" s="59" t="s">
        <v>130</v>
      </c>
      <c r="B10" s="332" t="str">
        <f>'Bem Vindo'!$G$8</f>
        <v>(Centro de Adestramento General Álvaro Braga/1996)</v>
      </c>
      <c r="C10" s="332"/>
      <c r="D10" s="332"/>
      <c r="E10" s="332"/>
      <c r="F10" s="332"/>
      <c r="G10" s="332"/>
      <c r="H10" s="332"/>
      <c r="I10" s="332"/>
      <c r="J10" s="332"/>
      <c r="K10" s="78" t="s">
        <v>130</v>
      </c>
      <c r="L10" s="110" t="s">
        <v>130</v>
      </c>
      <c r="M10" s="114" t="s">
        <v>188</v>
      </c>
      <c r="N10" s="361" t="s">
        <v>233</v>
      </c>
      <c r="O10" s="361"/>
      <c r="P10" s="361"/>
      <c r="Q10" s="361"/>
      <c r="R10" s="110" t="s">
        <v>130</v>
      </c>
    </row>
    <row r="11" spans="1:19" x14ac:dyDescent="0.25">
      <c r="A11" s="59" t="s">
        <v>130</v>
      </c>
      <c r="K11" s="78" t="s">
        <v>130</v>
      </c>
      <c r="L11" s="110" t="s">
        <v>130</v>
      </c>
      <c r="M11" s="114" t="s">
        <v>189</v>
      </c>
      <c r="N11" s="361" t="s">
        <v>234</v>
      </c>
      <c r="O11" s="361"/>
      <c r="P11" s="361"/>
      <c r="Q11" s="361"/>
      <c r="R11" s="110" t="s">
        <v>130</v>
      </c>
    </row>
    <row r="12" spans="1:19" x14ac:dyDescent="0.25">
      <c r="A12" s="59" t="s">
        <v>130</v>
      </c>
      <c r="B12" s="81" t="s">
        <v>159</v>
      </c>
      <c r="K12" s="78" t="s">
        <v>130</v>
      </c>
      <c r="L12" s="110" t="s">
        <v>130</v>
      </c>
      <c r="M12" s="362" t="s">
        <v>190</v>
      </c>
      <c r="N12" s="362"/>
      <c r="O12" s="362"/>
      <c r="P12" s="362"/>
      <c r="Q12" s="362"/>
      <c r="R12" s="110" t="s">
        <v>130</v>
      </c>
    </row>
    <row r="13" spans="1:19" ht="15.75" x14ac:dyDescent="0.25">
      <c r="A13" s="59" t="s">
        <v>130</v>
      </c>
      <c r="B13" s="81" t="s">
        <v>160</v>
      </c>
      <c r="C13" s="354" t="str">
        <f>M3</f>
        <v>VINICIUS AQUINO VIEIRA DE SOUZA</v>
      </c>
      <c r="D13" s="354"/>
      <c r="E13" s="354"/>
      <c r="F13" s="354"/>
      <c r="G13" s="354"/>
      <c r="H13" s="354"/>
      <c r="I13" s="354"/>
      <c r="K13" s="78" t="s">
        <v>130</v>
      </c>
      <c r="L13" s="110" t="s">
        <v>130</v>
      </c>
      <c r="M13" s="114" t="s">
        <v>187</v>
      </c>
      <c r="N13" s="361" t="s">
        <v>235</v>
      </c>
      <c r="O13" s="361"/>
      <c r="P13" s="361"/>
      <c r="Q13" s="361"/>
      <c r="R13" s="110" t="s">
        <v>130</v>
      </c>
    </row>
    <row r="14" spans="1:19" x14ac:dyDescent="0.25">
      <c r="A14" s="59" t="s">
        <v>130</v>
      </c>
      <c r="B14" s="81" t="s">
        <v>161</v>
      </c>
      <c r="C14" s="82" t="str">
        <f>VLOOKUP(C13,'BANCO DE DADOS (2)'!A3:CS9981,8,0)</f>
        <v>3º SGT</v>
      </c>
      <c r="H14" s="80" t="s">
        <v>162</v>
      </c>
      <c r="I14" s="355">
        <f>IF(C14="SD EV",1078,IF(C14="SD EP",1765,IF(C14="CB",2627,IF(C14="3º SGT",3825,IF(C14="2º SGT",4770,IF(C14="1º SGT",5483,IF(C14="S TEN",6169,IF(C14="ASP",6993,IF(C14="2º TEN",7490,IF(C14="1º TEN",8245,IF(C14="CAP",9135,IF(C14="MAJ",11088,"SIGLA"))))))))))))</f>
        <v>3825</v>
      </c>
      <c r="J14" s="355"/>
      <c r="K14" s="78" t="s">
        <v>130</v>
      </c>
      <c r="L14" s="110" t="s">
        <v>130</v>
      </c>
      <c r="M14" s="114" t="s">
        <v>188</v>
      </c>
      <c r="N14" s="361" t="s">
        <v>236</v>
      </c>
      <c r="O14" s="361"/>
      <c r="P14" s="361"/>
      <c r="Q14" s="361"/>
      <c r="R14" s="110" t="s">
        <v>130</v>
      </c>
    </row>
    <row r="15" spans="1:19" ht="15" customHeight="1" x14ac:dyDescent="0.25">
      <c r="A15" s="59" t="s">
        <v>130</v>
      </c>
      <c r="B15" s="109" t="s">
        <v>194</v>
      </c>
      <c r="C15" s="357" t="str">
        <f>VLOOKUP(C13,'BANCO DE DADOS (2)'!A3:CS9981,14,0)&amp;", "&amp;VLOOKUP(C13,'BANCO DE DADOS (2)'!A3:CS9981,15,0)&amp;", "&amp;VLOOKUP(C13,'BANCO DE DADOS (2)'!A3:CS9981,16,0)&amp;", "&amp;VLOOKUP(C13,'BANCO DE DADOS (2)'!A3:CS9981,17,0)&amp;", "&amp;VLOOKUP(C13,'BANCO DE DADOS (2)'!A3:CS9981,18,0)&amp;", "&amp;VLOOKUP(C13,'BANCO DE DADOS (2)'!A3:CS9981,19,0)</f>
        <v>AV. JOÃO ALBERTO  PARQUE ELDORADO DUQUE DE CAXIAS, 18, LOTE: 06 QUADRA: 29, PARQUE ELDORADO, DUQUE DE CAXIAS, RJ</v>
      </c>
      <c r="D15" s="357"/>
      <c r="E15" s="357"/>
      <c r="F15" s="357"/>
      <c r="G15" s="357"/>
      <c r="H15" s="357"/>
      <c r="I15" s="357"/>
      <c r="J15" s="357"/>
      <c r="K15" s="78" t="s">
        <v>130</v>
      </c>
      <c r="L15" s="110" t="s">
        <v>130</v>
      </c>
      <c r="M15" s="114" t="s">
        <v>189</v>
      </c>
      <c r="N15" s="361" t="s">
        <v>237</v>
      </c>
      <c r="O15" s="361"/>
      <c r="P15" s="361"/>
      <c r="Q15" s="361"/>
      <c r="R15" s="110" t="s">
        <v>130</v>
      </c>
    </row>
    <row r="16" spans="1:19" ht="15" customHeight="1" x14ac:dyDescent="0.25">
      <c r="A16" s="59" t="s">
        <v>130</v>
      </c>
      <c r="B16" s="108"/>
      <c r="C16" s="357"/>
      <c r="D16" s="357"/>
      <c r="E16" s="357"/>
      <c r="F16" s="357"/>
      <c r="G16" s="357"/>
      <c r="H16" s="357"/>
      <c r="I16" s="357"/>
      <c r="J16" s="357"/>
      <c r="K16" s="78" t="s">
        <v>130</v>
      </c>
      <c r="L16" s="110" t="s">
        <v>130</v>
      </c>
      <c r="M16" s="362" t="s">
        <v>191</v>
      </c>
      <c r="N16" s="362"/>
      <c r="O16" s="362"/>
      <c r="P16" s="362"/>
      <c r="Q16" s="362"/>
      <c r="R16" s="110" t="s">
        <v>130</v>
      </c>
    </row>
    <row r="17" spans="1:18" x14ac:dyDescent="0.25">
      <c r="A17" s="59" t="s">
        <v>130</v>
      </c>
      <c r="B17" s="107" t="s">
        <v>193</v>
      </c>
      <c r="C17" s="84" t="str">
        <f>"RESIDÊNCIA"&amp;"  "&amp;N5&amp;"  "&amp;N6&amp;"  "&amp;N7</f>
        <v>RESIDÊNCIA  CENTRO  CENTRO2  CENTRO3</v>
      </c>
      <c r="D17" s="84"/>
      <c r="E17" s="84"/>
      <c r="F17" s="84"/>
      <c r="G17" s="84"/>
      <c r="H17" s="84"/>
      <c r="I17" s="84"/>
      <c r="J17" s="84"/>
      <c r="K17" s="78" t="s">
        <v>130</v>
      </c>
      <c r="L17" s="110" t="s">
        <v>130</v>
      </c>
      <c r="M17" s="114" t="s">
        <v>187</v>
      </c>
      <c r="N17" s="365">
        <v>9.8000000000000007</v>
      </c>
      <c r="O17" s="365"/>
      <c r="P17" s="365"/>
      <c r="Q17" s="365"/>
      <c r="R17" s="110" t="s">
        <v>130</v>
      </c>
    </row>
    <row r="18" spans="1:18" x14ac:dyDescent="0.25">
      <c r="A18" s="59" t="s">
        <v>130</v>
      </c>
      <c r="B18" s="358" t="s">
        <v>178</v>
      </c>
      <c r="C18" s="358"/>
      <c r="D18" s="359" t="str">
        <f>IF($N$10="",$N$9,IF($N$11="",$N$9&amp;" - "&amp;$N$10,$N$9&amp;" - "&amp;$N$10&amp;" - "&amp;$N$11))</f>
        <v>ônibus - brt - van</v>
      </c>
      <c r="E18" s="359"/>
      <c r="F18" s="359"/>
      <c r="G18" s="82"/>
      <c r="K18" s="78" t="s">
        <v>130</v>
      </c>
      <c r="L18" s="110" t="s">
        <v>130</v>
      </c>
      <c r="M18" s="114" t="s">
        <v>188</v>
      </c>
      <c r="N18" s="365">
        <v>7.1</v>
      </c>
      <c r="O18" s="365"/>
      <c r="P18" s="365"/>
      <c r="Q18" s="365"/>
      <c r="R18" s="110" t="s">
        <v>130</v>
      </c>
    </row>
    <row r="19" spans="1:18" x14ac:dyDescent="0.25">
      <c r="A19" s="59" t="s">
        <v>130</v>
      </c>
      <c r="B19" s="104" t="s">
        <v>195</v>
      </c>
      <c r="C19" s="82"/>
      <c r="D19" s="82" t="str">
        <f>IF($N$14="",$N$13,IF($N$15="",$N$13&amp;" - "&amp;$N$14,$N$13&amp;" - "&amp;$N$14&amp;" - "&amp;$N$15))</f>
        <v>trel - união - jabour</v>
      </c>
      <c r="E19" s="82"/>
      <c r="F19" s="82"/>
      <c r="G19" s="82"/>
      <c r="H19" s="82"/>
      <c r="I19" s="82"/>
      <c r="J19" s="82"/>
      <c r="K19" s="78" t="s">
        <v>130</v>
      </c>
      <c r="L19" s="110" t="s">
        <v>130</v>
      </c>
      <c r="M19" s="114" t="s">
        <v>189</v>
      </c>
      <c r="N19" s="365">
        <v>3.5</v>
      </c>
      <c r="O19" s="365"/>
      <c r="P19" s="365"/>
      <c r="Q19" s="365"/>
      <c r="R19" s="110" t="s">
        <v>130</v>
      </c>
    </row>
    <row r="20" spans="1:18" x14ac:dyDescent="0.25">
      <c r="A20" s="59" t="s">
        <v>130</v>
      </c>
      <c r="B20" s="81" t="s">
        <v>163</v>
      </c>
      <c r="C20" s="81"/>
      <c r="D20" s="81"/>
      <c r="E20" s="81"/>
      <c r="F20" s="81"/>
      <c r="G20" s="81"/>
      <c r="H20" s="83"/>
      <c r="I20" s="83"/>
      <c r="K20" s="78" t="s">
        <v>130</v>
      </c>
      <c r="L20" s="110" t="s">
        <v>130</v>
      </c>
      <c r="M20" s="364" t="s">
        <v>196</v>
      </c>
      <c r="N20" s="364"/>
      <c r="O20" s="364"/>
      <c r="P20" s="364"/>
      <c r="Q20" s="364"/>
      <c r="R20" s="110" t="s">
        <v>130</v>
      </c>
    </row>
    <row r="21" spans="1:18" x14ac:dyDescent="0.25">
      <c r="A21" s="59" t="s">
        <v>130</v>
      </c>
      <c r="B21" s="81" t="s">
        <v>164</v>
      </c>
      <c r="H21" s="80" t="s">
        <v>165</v>
      </c>
      <c r="I21" s="80" t="s">
        <v>166</v>
      </c>
      <c r="K21" s="78" t="s">
        <v>130</v>
      </c>
      <c r="L21" s="110" t="s">
        <v>130</v>
      </c>
      <c r="R21" s="110" t="s">
        <v>130</v>
      </c>
    </row>
    <row r="22" spans="1:18" x14ac:dyDescent="0.25">
      <c r="A22" s="59" t="s">
        <v>130</v>
      </c>
      <c r="B22" s="116" t="s">
        <v>187</v>
      </c>
      <c r="C22" s="84" t="str">
        <f>"RESIDÊNCIA"&amp;" - "&amp;$N$5</f>
        <v>RESIDÊNCIA - CENTRO</v>
      </c>
      <c r="D22" s="84"/>
      <c r="E22" s="84"/>
      <c r="F22" s="84"/>
      <c r="G22" s="85"/>
      <c r="H22" s="85">
        <f>N17</f>
        <v>9.8000000000000007</v>
      </c>
      <c r="I22" s="86">
        <f>H22</f>
        <v>9.8000000000000007</v>
      </c>
      <c r="K22" s="78" t="s">
        <v>130</v>
      </c>
      <c r="L22" s="110" t="s">
        <v>130</v>
      </c>
      <c r="R22" s="110" t="s">
        <v>130</v>
      </c>
    </row>
    <row r="23" spans="1:18" x14ac:dyDescent="0.25">
      <c r="A23" s="59" t="s">
        <v>130</v>
      </c>
      <c r="B23" s="116" t="s">
        <v>188</v>
      </c>
      <c r="C23" s="84" t="str">
        <f>IF($N$6="","",$N$5&amp;" - "&amp;$N$6)</f>
        <v>CENTRO - CENTRO2</v>
      </c>
      <c r="D23" s="84"/>
      <c r="E23" s="84"/>
      <c r="F23" s="84"/>
      <c r="G23" s="85"/>
      <c r="H23" s="85">
        <f t="shared" ref="H23:H24" si="0">N18</f>
        <v>7.1</v>
      </c>
      <c r="I23" s="86">
        <f t="shared" ref="I23:I24" si="1">H23</f>
        <v>7.1</v>
      </c>
      <c r="K23" s="78" t="s">
        <v>130</v>
      </c>
      <c r="L23" s="110" t="s">
        <v>130</v>
      </c>
      <c r="R23" s="110" t="s">
        <v>130</v>
      </c>
    </row>
    <row r="24" spans="1:18" x14ac:dyDescent="0.25">
      <c r="A24" s="59" t="s">
        <v>130</v>
      </c>
      <c r="B24" s="116" t="s">
        <v>189</v>
      </c>
      <c r="C24" s="87" t="str">
        <f>IF($N$7="","",$N$6&amp;" - "&amp;$N$7)</f>
        <v>CENTRO2 - CENTRO3</v>
      </c>
      <c r="D24" s="87"/>
      <c r="E24" s="87"/>
      <c r="F24" s="87"/>
      <c r="G24" s="85"/>
      <c r="H24" s="85">
        <f t="shared" si="0"/>
        <v>3.5</v>
      </c>
      <c r="I24" s="86">
        <f t="shared" si="1"/>
        <v>3.5</v>
      </c>
      <c r="K24" s="78" t="s">
        <v>130</v>
      </c>
      <c r="L24" s="110" t="s">
        <v>130</v>
      </c>
      <c r="R24" s="110" t="s">
        <v>130</v>
      </c>
    </row>
    <row r="25" spans="1:18" x14ac:dyDescent="0.25">
      <c r="A25" s="59" t="s">
        <v>130</v>
      </c>
      <c r="B25" s="105" t="s">
        <v>167</v>
      </c>
      <c r="C25" s="88">
        <f>SUM(H22,H23,H24,I22,I23,I24)</f>
        <v>40.799999999999997</v>
      </c>
      <c r="D25" s="88"/>
      <c r="F25" s="89"/>
      <c r="H25" s="83"/>
      <c r="I25" s="90"/>
      <c r="K25" s="78" t="s">
        <v>130</v>
      </c>
      <c r="L25" s="110" t="s">
        <v>130</v>
      </c>
      <c r="R25" s="110" t="s">
        <v>130</v>
      </c>
    </row>
    <row r="26" spans="1:18" x14ac:dyDescent="0.25">
      <c r="A26" s="59" t="s">
        <v>130</v>
      </c>
      <c r="B26" s="105" t="s">
        <v>168</v>
      </c>
      <c r="C26" s="91">
        <f>C25*22</f>
        <v>897.59999999999991</v>
      </c>
      <c r="D26" s="88"/>
      <c r="F26" s="89"/>
      <c r="H26" s="83"/>
      <c r="I26" s="90"/>
      <c r="K26" s="78" t="s">
        <v>130</v>
      </c>
      <c r="L26" s="110" t="s">
        <v>130</v>
      </c>
      <c r="R26" s="110" t="s">
        <v>130</v>
      </c>
    </row>
    <row r="27" spans="1:18" x14ac:dyDescent="0.25">
      <c r="A27" s="59" t="s">
        <v>130</v>
      </c>
      <c r="B27" s="105" t="str">
        <f>"D. VALOR A RECEBER: TOTAL MENSAL"&amp;TEXT(C26," R$ 00,00")&amp;" - COTA PARTE DE "&amp;C14&amp;" "&amp;TEXT(I14/100*4.4," R$ 00,00")&amp;" = "&amp;TEXT(I27," R$ 00,00")</f>
        <v>D. VALOR A RECEBER: TOTAL MENSAL R$ 897,60 - COTA PARTE DE 3º SGT  R$ 168,30 =  R$ 729,30</v>
      </c>
      <c r="C27" s="91"/>
      <c r="D27" s="88"/>
      <c r="F27" s="89"/>
      <c r="H27" s="83"/>
      <c r="I27" s="200">
        <f>C26-H28</f>
        <v>729.3</v>
      </c>
      <c r="K27" s="78" t="s">
        <v>130</v>
      </c>
      <c r="L27" s="110" t="s">
        <v>130</v>
      </c>
      <c r="R27" s="110" t="s">
        <v>130</v>
      </c>
    </row>
    <row r="28" spans="1:18" x14ac:dyDescent="0.25">
      <c r="A28" s="59" t="s">
        <v>130</v>
      </c>
      <c r="B28" s="105"/>
      <c r="C28" s="91"/>
      <c r="D28" s="88"/>
      <c r="F28" s="89"/>
      <c r="H28" s="106">
        <f>I14/100*4.4</f>
        <v>168.3</v>
      </c>
      <c r="I28" s="90"/>
      <c r="K28" s="78" t="s">
        <v>130</v>
      </c>
      <c r="L28" s="110" t="s">
        <v>130</v>
      </c>
      <c r="R28" s="110" t="s">
        <v>130</v>
      </c>
    </row>
    <row r="29" spans="1:18" x14ac:dyDescent="0.25">
      <c r="A29" s="59" t="s">
        <v>130</v>
      </c>
      <c r="F29" s="59"/>
      <c r="G29" s="59" t="s">
        <v>169</v>
      </c>
      <c r="H29" s="83"/>
      <c r="I29" s="83"/>
      <c r="K29" s="78" t="s">
        <v>130</v>
      </c>
      <c r="L29" s="110" t="s">
        <v>130</v>
      </c>
      <c r="R29" s="110" t="s">
        <v>130</v>
      </c>
    </row>
    <row r="30" spans="1:18" x14ac:dyDescent="0.25">
      <c r="A30" s="59" t="s">
        <v>130</v>
      </c>
      <c r="B30" s="81" t="s">
        <v>192</v>
      </c>
      <c r="F30" s="59"/>
      <c r="G30" s="59" t="s">
        <v>170</v>
      </c>
      <c r="H30" s="80" t="s">
        <v>165</v>
      </c>
      <c r="I30" s="80" t="s">
        <v>171</v>
      </c>
      <c r="K30" s="78" t="s">
        <v>130</v>
      </c>
      <c r="L30" s="110" t="s">
        <v>130</v>
      </c>
      <c r="R30" s="110" t="s">
        <v>130</v>
      </c>
    </row>
    <row r="31" spans="1:18" x14ac:dyDescent="0.25">
      <c r="A31" s="59" t="s">
        <v>130</v>
      </c>
      <c r="B31" s="116" t="s">
        <v>187</v>
      </c>
      <c r="C31" s="84" t="str">
        <f>"RESIDÊNCIA"&amp;" - "&amp;$N$5</f>
        <v>RESIDÊNCIA - CENTRO</v>
      </c>
      <c r="D31" s="92"/>
      <c r="E31" s="92"/>
      <c r="F31" s="92"/>
      <c r="G31" s="93">
        <v>8.5500000000000007</v>
      </c>
      <c r="H31" s="90">
        <f>IF(H22&gt;8.55,8.55,H22)</f>
        <v>8.5500000000000007</v>
      </c>
      <c r="I31" s="94" cm="1">
        <f t="array" ref="I31">_xlfn.IFS(I33&gt;0,I22,I32+I22&gt;=8.55,8.55-I32,I32+I22&lt;8.55,I22,,)</f>
        <v>9.8000000000000007</v>
      </c>
      <c r="K31" s="78" t="s">
        <v>130</v>
      </c>
      <c r="L31" s="110" t="s">
        <v>130</v>
      </c>
      <c r="R31" s="110" t="s">
        <v>130</v>
      </c>
    </row>
    <row r="32" spans="1:18" x14ac:dyDescent="0.25">
      <c r="A32" s="59" t="s">
        <v>130</v>
      </c>
      <c r="B32" s="116" t="s">
        <v>188</v>
      </c>
      <c r="C32" s="84" t="str">
        <f>IF($N$6="","",$N$5&amp;" - "&amp;$N$6)</f>
        <v>CENTRO - CENTRO2</v>
      </c>
      <c r="G32" s="59"/>
      <c r="H32" s="95">
        <f>IF(H22+H23&gt;=8.55,8.55-H31,H23)</f>
        <v>0</v>
      </c>
      <c r="I32" s="90">
        <f>IF(I24+I23&gt;=8.55,8.55-I33,I23)</f>
        <v>5.0500000000000007</v>
      </c>
      <c r="K32" s="78" t="s">
        <v>130</v>
      </c>
      <c r="L32" s="110" t="s">
        <v>130</v>
      </c>
      <c r="R32" s="110" t="s">
        <v>130</v>
      </c>
    </row>
    <row r="33" spans="1:21" x14ac:dyDescent="0.25">
      <c r="A33" s="59" t="s">
        <v>130</v>
      </c>
      <c r="B33" s="116" t="s">
        <v>189</v>
      </c>
      <c r="C33" s="87" t="str">
        <f>IF($N$7="","",$N$6&amp;" - "&amp;$N$7)</f>
        <v>CENTRO2 - CENTRO3</v>
      </c>
      <c r="D33" s="57"/>
      <c r="E33" s="57"/>
      <c r="F33" s="57"/>
      <c r="G33" s="59"/>
      <c r="H33" s="90">
        <f>H24</f>
        <v>3.5</v>
      </c>
      <c r="I33" s="90">
        <f>IF(I24&gt;8.55,8.55,I24)</f>
        <v>3.5</v>
      </c>
      <c r="K33" s="78" t="s">
        <v>130</v>
      </c>
      <c r="L33" s="110" t="s">
        <v>130</v>
      </c>
      <c r="R33" s="110" t="s">
        <v>130</v>
      </c>
    </row>
    <row r="34" spans="1:21" x14ac:dyDescent="0.25">
      <c r="A34" s="59" t="s">
        <v>130</v>
      </c>
      <c r="B34" s="105" t="s">
        <v>167</v>
      </c>
      <c r="C34" s="88">
        <f>SUM(H31,H32,H33,I33,I32,I31)</f>
        <v>30.400000000000002</v>
      </c>
      <c r="D34" s="96"/>
      <c r="E34" s="97">
        <v>8.5500000000000007</v>
      </c>
      <c r="F34" s="98"/>
      <c r="G34" s="99"/>
      <c r="H34" s="88"/>
      <c r="K34" s="78" t="s">
        <v>130</v>
      </c>
      <c r="L34" s="110" t="s">
        <v>130</v>
      </c>
      <c r="R34" s="110" t="s">
        <v>130</v>
      </c>
    </row>
    <row r="35" spans="1:21" x14ac:dyDescent="0.25">
      <c r="A35" s="59" t="s">
        <v>130</v>
      </c>
      <c r="B35" s="105" t="s">
        <v>168</v>
      </c>
      <c r="C35" s="91">
        <f>C34*22</f>
        <v>668.80000000000007</v>
      </c>
      <c r="D35" s="96"/>
      <c r="E35" s="100"/>
      <c r="F35" s="100"/>
      <c r="G35" s="99"/>
      <c r="H35" s="88"/>
      <c r="I35" s="88"/>
      <c r="K35" s="78" t="s">
        <v>130</v>
      </c>
      <c r="L35" s="110" t="s">
        <v>130</v>
      </c>
      <c r="R35" s="110" t="s">
        <v>130</v>
      </c>
    </row>
    <row r="36" spans="1:21" x14ac:dyDescent="0.25">
      <c r="A36" s="59" t="s">
        <v>130</v>
      </c>
      <c r="B36" s="102" t="str">
        <f>"D. VALOR A RECEBER: TOTAL MENSAL"&amp;TEXT(C35," R$ 00,00")&amp;" - COTA PARTE DE "&amp;C14&amp;" "&amp;TEXT(I14/100*4.4," R$ 00,00")&amp;" = "&amp;TEXT(J36," R$ 00,00")</f>
        <v>D. VALOR A RECEBER: TOTAL MENSAL R$ 668,80 - COTA PARTE DE 3º SGT  R$ 168,30 =  R$ 500,50</v>
      </c>
      <c r="C36" s="92"/>
      <c r="D36" s="92"/>
      <c r="E36" s="92"/>
      <c r="F36" s="92"/>
      <c r="G36" s="92"/>
      <c r="J36" s="200">
        <f>C35-H37</f>
        <v>500.50000000000006</v>
      </c>
      <c r="K36" s="78" t="s">
        <v>130</v>
      </c>
      <c r="L36" s="110" t="s">
        <v>130</v>
      </c>
      <c r="R36" s="110" t="s">
        <v>130</v>
      </c>
      <c r="S36" s="113"/>
      <c r="T36" s="113"/>
      <c r="U36" s="113"/>
    </row>
    <row r="37" spans="1:21" x14ac:dyDescent="0.25">
      <c r="A37" s="59" t="s">
        <v>130</v>
      </c>
      <c r="H37" s="101">
        <f>I14/100*4.4</f>
        <v>168.3</v>
      </c>
      <c r="K37" s="78" t="s">
        <v>130</v>
      </c>
      <c r="L37" s="110" t="s">
        <v>130</v>
      </c>
      <c r="R37" s="110" t="s">
        <v>130</v>
      </c>
      <c r="S37" s="113"/>
      <c r="T37" s="113"/>
      <c r="U37" s="113"/>
    </row>
    <row r="38" spans="1:21" x14ac:dyDescent="0.25">
      <c r="A38" s="59" t="s">
        <v>130</v>
      </c>
      <c r="B38" s="356" t="str">
        <f>"5. AUTORIZO QUE SEJA DESCONTADO DOS MEUS VENCIMENTOS O DESCONTO DE "&amp;TEXT(I14/100*4.4," R$ 00,00")&amp;" DE "&amp;C14</f>
        <v>5. AUTORIZO QUE SEJA DESCONTADO DOS MEUS VENCIMENTOS O DESCONTO DE  R$ 168,30 DE 3º SGT</v>
      </c>
      <c r="C38" s="356"/>
      <c r="D38" s="356"/>
      <c r="E38" s="356"/>
      <c r="F38" s="356"/>
      <c r="G38" s="356"/>
      <c r="H38" s="356"/>
      <c r="I38" s="356"/>
      <c r="J38" s="356"/>
      <c r="K38" s="78" t="s">
        <v>130</v>
      </c>
      <c r="L38" s="110" t="s">
        <v>130</v>
      </c>
      <c r="R38" s="110" t="s">
        <v>130</v>
      </c>
    </row>
    <row r="39" spans="1:21" x14ac:dyDescent="0.25">
      <c r="A39" s="59" t="s">
        <v>130</v>
      </c>
      <c r="B39" s="356"/>
      <c r="C39" s="356"/>
      <c r="D39" s="356"/>
      <c r="E39" s="356"/>
      <c r="F39" s="356"/>
      <c r="G39" s="356"/>
      <c r="H39" s="356"/>
      <c r="I39" s="356"/>
      <c r="J39" s="356"/>
      <c r="K39" s="78" t="s">
        <v>130</v>
      </c>
      <c r="L39" s="110" t="s">
        <v>130</v>
      </c>
      <c r="R39" s="110" t="s">
        <v>130</v>
      </c>
    </row>
    <row r="40" spans="1:21" x14ac:dyDescent="0.25">
      <c r="A40" s="59" t="s">
        <v>130</v>
      </c>
      <c r="K40" s="78" t="s">
        <v>130</v>
      </c>
      <c r="L40" s="110" t="s">
        <v>130</v>
      </c>
      <c r="R40" s="110" t="s">
        <v>130</v>
      </c>
    </row>
    <row r="41" spans="1:21" x14ac:dyDescent="0.25">
      <c r="A41" s="59" t="s">
        <v>130</v>
      </c>
      <c r="B41" s="353" t="str">
        <f ca="1">"Rio de Janeiro - RJ____de___________de"&amp;" "&amp;TEXT(TODAY(),"aaaa")</f>
        <v>Rio de Janeiro - RJ____de___________de 2024</v>
      </c>
      <c r="C41" s="353"/>
      <c r="D41" s="353"/>
      <c r="E41" s="353"/>
      <c r="F41" s="353"/>
      <c r="G41" s="353"/>
      <c r="H41" s="353"/>
      <c r="I41" s="353"/>
      <c r="J41" s="353"/>
      <c r="K41" s="78" t="s">
        <v>130</v>
      </c>
      <c r="L41" s="110" t="s">
        <v>130</v>
      </c>
      <c r="R41" s="110" t="s">
        <v>130</v>
      </c>
    </row>
    <row r="42" spans="1:21" x14ac:dyDescent="0.25">
      <c r="A42" s="59" t="s">
        <v>130</v>
      </c>
      <c r="D42" s="83"/>
      <c r="K42" s="78" t="s">
        <v>130</v>
      </c>
      <c r="L42" s="110" t="s">
        <v>130</v>
      </c>
      <c r="R42" s="110" t="s">
        <v>130</v>
      </c>
    </row>
    <row r="43" spans="1:21" x14ac:dyDescent="0.25">
      <c r="A43" s="59" t="s">
        <v>130</v>
      </c>
      <c r="B43" s="83"/>
      <c r="K43" s="78" t="s">
        <v>130</v>
      </c>
      <c r="L43" s="110" t="s">
        <v>130</v>
      </c>
      <c r="R43" s="110" t="s">
        <v>130</v>
      </c>
    </row>
    <row r="44" spans="1:21" x14ac:dyDescent="0.25">
      <c r="A44" s="59" t="s">
        <v>130</v>
      </c>
      <c r="B44" s="349" t="str">
        <f>C13&amp;" - "&amp;C14</f>
        <v>VINICIUS AQUINO VIEIRA DE SOUZA - 3º SGT</v>
      </c>
      <c r="C44" s="349"/>
      <c r="D44" s="349"/>
      <c r="E44" s="349"/>
      <c r="F44" s="349"/>
      <c r="G44" s="349"/>
      <c r="H44" s="349"/>
      <c r="I44" s="349"/>
      <c r="J44" s="349"/>
      <c r="K44" s="78" t="s">
        <v>130</v>
      </c>
      <c r="L44" s="110" t="s">
        <v>130</v>
      </c>
      <c r="R44" s="110" t="s">
        <v>130</v>
      </c>
    </row>
    <row r="45" spans="1:21" x14ac:dyDescent="0.25">
      <c r="A45" s="59" t="s">
        <v>130</v>
      </c>
      <c r="B45" s="353" t="s">
        <v>172</v>
      </c>
      <c r="C45" s="353"/>
      <c r="D45" s="353"/>
      <c r="E45" s="353"/>
      <c r="F45" s="353"/>
      <c r="G45" s="353"/>
      <c r="H45" s="353"/>
      <c r="I45" s="353"/>
      <c r="J45" s="353"/>
      <c r="K45" s="78" t="s">
        <v>130</v>
      </c>
      <c r="L45" s="110" t="s">
        <v>130</v>
      </c>
      <c r="R45" s="110" t="s">
        <v>130</v>
      </c>
    </row>
    <row r="46" spans="1:21" x14ac:dyDescent="0.25">
      <c r="A46" s="59" t="s">
        <v>130</v>
      </c>
      <c r="B46" s="102" t="s">
        <v>173</v>
      </c>
      <c r="C46" s="102"/>
      <c r="D46" s="102"/>
      <c r="E46" s="102"/>
      <c r="F46" s="102"/>
      <c r="G46" s="102"/>
      <c r="H46" s="102"/>
      <c r="I46" s="102"/>
      <c r="J46" s="102"/>
      <c r="K46" s="78" t="s">
        <v>130</v>
      </c>
      <c r="L46" s="110" t="s">
        <v>130</v>
      </c>
      <c r="R46" s="110" t="s">
        <v>130</v>
      </c>
    </row>
    <row r="47" spans="1:21" x14ac:dyDescent="0.25">
      <c r="A47" s="59" t="s">
        <v>130</v>
      </c>
      <c r="B47" s="92" t="s">
        <v>174</v>
      </c>
      <c r="C47" s="92"/>
      <c r="D47" s="92"/>
      <c r="E47" s="79" t="s">
        <v>175</v>
      </c>
      <c r="K47" s="78" t="s">
        <v>130</v>
      </c>
      <c r="L47" s="110" t="s">
        <v>130</v>
      </c>
      <c r="R47" s="110" t="s">
        <v>130</v>
      </c>
    </row>
    <row r="48" spans="1:21" x14ac:dyDescent="0.25">
      <c r="A48" s="59" t="s">
        <v>130</v>
      </c>
      <c r="E48" s="79" t="s">
        <v>176</v>
      </c>
      <c r="K48" s="78" t="s">
        <v>130</v>
      </c>
      <c r="L48" s="110" t="s">
        <v>130</v>
      </c>
      <c r="R48" s="110" t="s">
        <v>130</v>
      </c>
    </row>
    <row r="49" spans="1:18" x14ac:dyDescent="0.25">
      <c r="A49" s="59" t="s">
        <v>130</v>
      </c>
      <c r="K49" s="78" t="s">
        <v>130</v>
      </c>
      <c r="L49" s="110" t="s">
        <v>130</v>
      </c>
      <c r="R49" s="110" t="s">
        <v>130</v>
      </c>
    </row>
    <row r="50" spans="1:18" x14ac:dyDescent="0.25">
      <c r="A50" s="59" t="s">
        <v>130</v>
      </c>
      <c r="K50" s="78" t="s">
        <v>130</v>
      </c>
      <c r="L50" s="110" t="s">
        <v>130</v>
      </c>
      <c r="R50" s="110" t="s">
        <v>130</v>
      </c>
    </row>
    <row r="51" spans="1:18" x14ac:dyDescent="0.25">
      <c r="A51" s="59" t="s">
        <v>130</v>
      </c>
      <c r="B51" s="353" t="str">
        <f ca="1">B41</f>
        <v>Rio de Janeiro - RJ____de___________de 2024</v>
      </c>
      <c r="C51" s="353"/>
      <c r="D51" s="353"/>
      <c r="E51" s="353"/>
      <c r="F51" s="353"/>
      <c r="G51" s="353"/>
      <c r="H51" s="353"/>
      <c r="I51" s="353"/>
      <c r="J51" s="353"/>
      <c r="K51" s="78" t="s">
        <v>130</v>
      </c>
      <c r="L51" s="110" t="s">
        <v>130</v>
      </c>
      <c r="R51" s="110" t="s">
        <v>130</v>
      </c>
    </row>
    <row r="52" spans="1:18" x14ac:dyDescent="0.25">
      <c r="A52" s="59" t="s">
        <v>130</v>
      </c>
      <c r="K52" s="78" t="s">
        <v>130</v>
      </c>
      <c r="L52" s="110" t="s">
        <v>130</v>
      </c>
      <c r="R52" s="110" t="s">
        <v>130</v>
      </c>
    </row>
    <row r="53" spans="1:18" x14ac:dyDescent="0.25">
      <c r="A53" s="59" t="s">
        <v>130</v>
      </c>
      <c r="K53" s="78" t="s">
        <v>130</v>
      </c>
      <c r="L53" s="110" t="s">
        <v>130</v>
      </c>
      <c r="R53" s="110" t="s">
        <v>130</v>
      </c>
    </row>
    <row r="54" spans="1:18" x14ac:dyDescent="0.25">
      <c r="A54" s="59" t="s">
        <v>130</v>
      </c>
      <c r="B54" s="349" t="str">
        <f>'Bem Vindo'!$G$11&amp;" - "&amp;'Bem Vindo'!$G$12</f>
        <v>aqui fica nome do cmt da cia - CAP</v>
      </c>
      <c r="C54" s="349"/>
      <c r="D54" s="349"/>
      <c r="E54" s="349"/>
      <c r="F54" s="349"/>
      <c r="G54" s="349"/>
      <c r="H54" s="349"/>
      <c r="I54" s="349"/>
      <c r="J54" s="349"/>
      <c r="K54" s="78" t="s">
        <v>130</v>
      </c>
      <c r="L54" s="110" t="s">
        <v>130</v>
      </c>
      <c r="R54" s="110" t="s">
        <v>130</v>
      </c>
    </row>
    <row r="55" spans="1:18" x14ac:dyDescent="0.25">
      <c r="A55" s="59" t="s">
        <v>130</v>
      </c>
      <c r="B55" s="353" t="str">
        <f>"Comandante da "&amp;'Bem Vindo'!$G$15</f>
        <v>Comandante da Divisão de Adestramento</v>
      </c>
      <c r="C55" s="353"/>
      <c r="D55" s="353"/>
      <c r="E55" s="353"/>
      <c r="F55" s="353"/>
      <c r="G55" s="353"/>
      <c r="H55" s="353"/>
      <c r="I55" s="353"/>
      <c r="J55" s="353"/>
      <c r="K55" s="78" t="s">
        <v>130</v>
      </c>
      <c r="L55" s="110" t="s">
        <v>130</v>
      </c>
      <c r="R55" s="110" t="s">
        <v>130</v>
      </c>
    </row>
    <row r="56" spans="1:18" x14ac:dyDescent="0.25">
      <c r="A56" s="59" t="s">
        <v>130</v>
      </c>
      <c r="B56" s="78" t="s">
        <v>130</v>
      </c>
      <c r="C56" s="78" t="s">
        <v>130</v>
      </c>
      <c r="D56" s="78" t="s">
        <v>130</v>
      </c>
      <c r="E56" s="78" t="s">
        <v>130</v>
      </c>
      <c r="F56" s="78" t="s">
        <v>130</v>
      </c>
      <c r="G56" s="78" t="s">
        <v>130</v>
      </c>
      <c r="H56" s="78" t="s">
        <v>130</v>
      </c>
      <c r="I56" s="78" t="s">
        <v>130</v>
      </c>
      <c r="J56" s="78" t="s">
        <v>130</v>
      </c>
      <c r="K56" s="78" t="s">
        <v>130</v>
      </c>
      <c r="L56" s="110" t="s">
        <v>264</v>
      </c>
      <c r="M56" s="115" t="s">
        <v>260</v>
      </c>
      <c r="N56" s="115" t="s">
        <v>261</v>
      </c>
      <c r="O56" s="115" t="s">
        <v>262</v>
      </c>
      <c r="P56" s="115" t="s">
        <v>262</v>
      </c>
      <c r="Q56" s="115" t="s">
        <v>263</v>
      </c>
      <c r="R56" s="110" t="s">
        <v>130</v>
      </c>
    </row>
    <row r="57" spans="1:18" x14ac:dyDescent="0.25">
      <c r="B57" s="83"/>
      <c r="C57" s="83"/>
      <c r="D57" s="83"/>
      <c r="E57" s="83"/>
      <c r="F57" s="83"/>
      <c r="G57" s="83"/>
      <c r="H57" s="83"/>
      <c r="I57" s="83"/>
      <c r="J57" s="83"/>
    </row>
    <row r="58" spans="1:18" x14ac:dyDescent="0.25">
      <c r="B58" s="83"/>
      <c r="C58" s="83"/>
      <c r="D58" s="83"/>
      <c r="E58" s="83"/>
      <c r="F58" s="83"/>
      <c r="G58" s="83"/>
      <c r="H58" s="83"/>
      <c r="I58" s="83"/>
      <c r="J58" s="83"/>
    </row>
    <row r="59" spans="1:18" x14ac:dyDescent="0.25">
      <c r="B59" s="83"/>
      <c r="C59" s="83"/>
      <c r="D59" s="83"/>
      <c r="E59" s="83"/>
      <c r="F59" s="83"/>
      <c r="G59" s="83"/>
      <c r="H59" s="83"/>
      <c r="I59" s="83"/>
      <c r="J59" s="83"/>
    </row>
    <row r="60" spans="1:18" x14ac:dyDescent="0.25">
      <c r="B60" s="83"/>
      <c r="C60" s="83"/>
      <c r="D60" s="83"/>
      <c r="E60" s="83"/>
      <c r="F60" s="83"/>
      <c r="G60" s="83"/>
      <c r="H60" s="83"/>
      <c r="I60" s="83"/>
      <c r="J60" s="83"/>
    </row>
    <row r="61" spans="1:18" x14ac:dyDescent="0.25">
      <c r="B61" s="83"/>
      <c r="C61" s="83"/>
      <c r="D61" s="83"/>
      <c r="E61" s="83"/>
      <c r="F61" s="83"/>
      <c r="G61" s="83"/>
      <c r="H61" s="83"/>
      <c r="I61" s="83"/>
      <c r="J61" s="83"/>
    </row>
    <row r="62" spans="1:18" x14ac:dyDescent="0.25">
      <c r="B62" s="83"/>
      <c r="C62" s="83"/>
      <c r="D62" s="83"/>
      <c r="E62" s="83"/>
      <c r="F62" s="83"/>
      <c r="G62" s="83"/>
      <c r="H62" s="83"/>
      <c r="I62" s="83"/>
      <c r="J62" s="83"/>
    </row>
    <row r="63" spans="1:18" x14ac:dyDescent="0.25">
      <c r="B63" s="83"/>
      <c r="C63" s="83"/>
      <c r="D63" s="83"/>
      <c r="E63" s="83"/>
      <c r="F63" s="83"/>
      <c r="G63" s="83"/>
      <c r="H63" s="83"/>
      <c r="I63" s="83"/>
      <c r="J63" s="83"/>
    </row>
    <row r="64" spans="1:18" x14ac:dyDescent="0.25">
      <c r="B64" s="83"/>
      <c r="C64" s="83"/>
      <c r="D64" s="83"/>
      <c r="E64" s="83"/>
      <c r="F64" s="83"/>
      <c r="G64" s="83"/>
      <c r="H64" s="83"/>
      <c r="I64" s="83"/>
      <c r="J64" s="83"/>
    </row>
    <row r="65" spans="2:10" x14ac:dyDescent="0.25">
      <c r="B65" s="83"/>
      <c r="C65" s="83"/>
      <c r="D65" s="83"/>
      <c r="E65" s="83"/>
      <c r="F65" s="83"/>
      <c r="G65" s="83"/>
      <c r="H65" s="83"/>
      <c r="I65" s="83"/>
      <c r="J65" s="83"/>
    </row>
    <row r="66" spans="2:10" x14ac:dyDescent="0.25">
      <c r="B66" s="83"/>
      <c r="C66" s="83"/>
      <c r="D66" s="83"/>
      <c r="E66" s="83"/>
      <c r="F66" s="83"/>
      <c r="G66" s="83"/>
      <c r="H66" s="83"/>
      <c r="I66" s="83"/>
      <c r="J66" s="83"/>
    </row>
    <row r="67" spans="2:10" x14ac:dyDescent="0.25">
      <c r="B67" s="83"/>
      <c r="C67" s="83"/>
      <c r="D67" s="83"/>
      <c r="E67" s="83"/>
      <c r="F67" s="83"/>
      <c r="G67" s="83"/>
      <c r="H67" s="83"/>
      <c r="I67" s="83"/>
      <c r="J67" s="83"/>
    </row>
    <row r="68" spans="2:10" x14ac:dyDescent="0.25">
      <c r="B68" s="83"/>
      <c r="C68" s="83"/>
      <c r="D68" s="83"/>
      <c r="E68" s="83"/>
      <c r="F68" s="83"/>
      <c r="G68" s="83"/>
      <c r="H68" s="83"/>
      <c r="I68" s="83"/>
      <c r="J68" s="83"/>
    </row>
    <row r="69" spans="2:10" x14ac:dyDescent="0.25">
      <c r="B69" s="83"/>
      <c r="C69" s="83"/>
      <c r="D69" s="83"/>
      <c r="E69" s="83"/>
      <c r="F69" s="83"/>
      <c r="G69" s="83"/>
      <c r="H69" s="83"/>
      <c r="I69" s="83"/>
      <c r="J69" s="83"/>
    </row>
    <row r="70" spans="2:10" x14ac:dyDescent="0.25">
      <c r="B70" s="83"/>
      <c r="C70" s="83"/>
      <c r="D70" s="83"/>
      <c r="E70" s="83"/>
      <c r="F70" s="83"/>
      <c r="G70" s="83"/>
      <c r="H70" s="83"/>
      <c r="I70" s="83"/>
      <c r="J70" s="83"/>
    </row>
    <row r="71" spans="2:10" x14ac:dyDescent="0.25">
      <c r="B71" s="83"/>
      <c r="C71" s="83"/>
      <c r="D71" s="83"/>
      <c r="E71" s="83"/>
      <c r="F71" s="83"/>
      <c r="G71" s="83"/>
      <c r="H71" s="83"/>
      <c r="I71" s="83"/>
      <c r="J71" s="83"/>
    </row>
    <row r="72" spans="2:10" x14ac:dyDescent="0.25">
      <c r="B72" s="83"/>
      <c r="C72" s="83"/>
      <c r="D72" s="83"/>
      <c r="E72" s="83"/>
      <c r="F72" s="83"/>
      <c r="G72" s="83"/>
      <c r="H72" s="83"/>
      <c r="I72" s="83"/>
      <c r="J72" s="83"/>
    </row>
    <row r="73" spans="2:10" x14ac:dyDescent="0.25">
      <c r="B73" s="352"/>
      <c r="C73" s="353"/>
      <c r="D73" s="353"/>
      <c r="E73" s="353"/>
      <c r="F73" s="353"/>
      <c r="G73" s="353"/>
      <c r="H73" s="353"/>
      <c r="I73" s="353"/>
      <c r="J73" s="353"/>
    </row>
    <row r="74" spans="2:10" x14ac:dyDescent="0.25">
      <c r="B74" s="349"/>
      <c r="C74" s="349"/>
      <c r="D74" s="349"/>
      <c r="E74" s="349"/>
      <c r="F74" s="349"/>
      <c r="G74" s="349"/>
      <c r="H74" s="349"/>
      <c r="I74" s="349"/>
      <c r="J74" s="349"/>
    </row>
    <row r="75" spans="2:10" x14ac:dyDescent="0.25">
      <c r="B75" s="349"/>
      <c r="C75" s="349"/>
      <c r="D75" s="349"/>
      <c r="E75" s="349"/>
      <c r="F75" s="349"/>
      <c r="G75" s="349"/>
      <c r="H75" s="349"/>
      <c r="I75" s="349"/>
      <c r="J75" s="349"/>
    </row>
    <row r="76" spans="2:10" x14ac:dyDescent="0.25">
      <c r="B76" s="349"/>
      <c r="C76" s="349"/>
      <c r="D76" s="349"/>
      <c r="E76" s="349"/>
      <c r="F76" s="349"/>
      <c r="G76" s="349"/>
      <c r="H76" s="349"/>
      <c r="I76" s="349"/>
      <c r="J76" s="349"/>
    </row>
    <row r="77" spans="2:10" x14ac:dyDescent="0.25">
      <c r="B77" s="349"/>
      <c r="C77" s="349"/>
      <c r="D77" s="349"/>
      <c r="E77" s="349"/>
      <c r="F77" s="349"/>
      <c r="G77" s="349"/>
      <c r="H77" s="349"/>
      <c r="I77" s="349"/>
      <c r="J77" s="349"/>
    </row>
    <row r="78" spans="2:10" x14ac:dyDescent="0.25">
      <c r="B78" s="349"/>
      <c r="C78" s="349"/>
      <c r="D78" s="349"/>
      <c r="E78" s="349"/>
      <c r="F78" s="349"/>
      <c r="G78" s="349"/>
      <c r="H78" s="349"/>
      <c r="I78" s="349"/>
      <c r="J78" s="349"/>
    </row>
    <row r="83" spans="2:10" x14ac:dyDescent="0.25">
      <c r="B83" s="349"/>
      <c r="C83" s="349"/>
      <c r="D83" s="349"/>
      <c r="E83" s="349"/>
      <c r="F83" s="349"/>
      <c r="G83" s="349"/>
      <c r="H83" s="349"/>
      <c r="I83" s="349"/>
      <c r="J83" s="349"/>
    </row>
    <row r="84" spans="2:10" ht="15.75" x14ac:dyDescent="0.25">
      <c r="B84" s="103"/>
      <c r="C84" s="103"/>
      <c r="D84" s="103"/>
      <c r="E84" s="103"/>
      <c r="F84" s="103"/>
      <c r="G84" s="103"/>
      <c r="H84" s="103"/>
      <c r="I84" s="103"/>
      <c r="J84" s="103"/>
    </row>
    <row r="85" spans="2:10" ht="15.75" customHeight="1" x14ac:dyDescent="0.25">
      <c r="B85" s="350"/>
      <c r="C85" s="350"/>
      <c r="D85" s="350"/>
      <c r="E85" s="350"/>
      <c r="F85" s="350"/>
      <c r="G85" s="350"/>
      <c r="H85" s="350"/>
      <c r="I85" s="350"/>
      <c r="J85" s="350"/>
    </row>
    <row r="86" spans="2:10" ht="15.75" customHeight="1" x14ac:dyDescent="0.25">
      <c r="B86" s="350"/>
      <c r="C86" s="350"/>
      <c r="D86" s="350"/>
      <c r="E86" s="350"/>
      <c r="F86" s="350"/>
      <c r="G86" s="350"/>
      <c r="H86" s="350"/>
      <c r="I86" s="350"/>
      <c r="J86" s="350"/>
    </row>
    <row r="87" spans="2:10" ht="15.75" customHeight="1" x14ac:dyDescent="0.25">
      <c r="B87" s="350"/>
      <c r="C87" s="350"/>
      <c r="D87" s="350"/>
      <c r="E87" s="350"/>
      <c r="F87" s="350"/>
      <c r="G87" s="350"/>
      <c r="H87" s="350"/>
      <c r="I87" s="350"/>
      <c r="J87" s="350"/>
    </row>
    <row r="88" spans="2:10" x14ac:dyDescent="0.25">
      <c r="B88" s="350"/>
      <c r="C88" s="350"/>
      <c r="D88" s="350"/>
      <c r="E88" s="350"/>
      <c r="F88" s="350"/>
      <c r="G88" s="350"/>
      <c r="H88" s="350"/>
      <c r="I88" s="350"/>
      <c r="J88" s="350"/>
    </row>
    <row r="94" spans="2:10" x14ac:dyDescent="0.25">
      <c r="B94" s="351"/>
      <c r="C94" s="351"/>
      <c r="D94" s="351"/>
      <c r="E94" s="351"/>
      <c r="F94" s="351"/>
      <c r="G94" s="351"/>
      <c r="H94" s="351"/>
      <c r="I94" s="351"/>
      <c r="J94" s="351"/>
    </row>
    <row r="99" spans="2:10" x14ac:dyDescent="0.25">
      <c r="B99" s="349"/>
      <c r="C99" s="349"/>
      <c r="D99" s="349"/>
      <c r="E99" s="349"/>
      <c r="F99" s="349"/>
      <c r="G99" s="349"/>
      <c r="H99" s="349"/>
      <c r="I99" s="349"/>
      <c r="J99" s="349"/>
    </row>
  </sheetData>
  <mergeCells count="48">
    <mergeCell ref="M20:Q20"/>
    <mergeCell ref="N15:Q15"/>
    <mergeCell ref="N17:Q17"/>
    <mergeCell ref="N18:Q18"/>
    <mergeCell ref="N19:Q19"/>
    <mergeCell ref="M12:Q12"/>
    <mergeCell ref="M2:Q2"/>
    <mergeCell ref="M16:Q16"/>
    <mergeCell ref="N9:Q9"/>
    <mergeCell ref="N10:Q10"/>
    <mergeCell ref="N11:Q11"/>
    <mergeCell ref="N13:Q13"/>
    <mergeCell ref="N14:Q14"/>
    <mergeCell ref="B9:J9"/>
    <mergeCell ref="M1:Q1"/>
    <mergeCell ref="N5:Q5"/>
    <mergeCell ref="N6:Q6"/>
    <mergeCell ref="N7:Q7"/>
    <mergeCell ref="M4:Q4"/>
    <mergeCell ref="M3:Q3"/>
    <mergeCell ref="B5:J5"/>
    <mergeCell ref="B6:J6"/>
    <mergeCell ref="B7:J7"/>
    <mergeCell ref="B8:J8"/>
    <mergeCell ref="M8:Q8"/>
    <mergeCell ref="B55:J55"/>
    <mergeCell ref="B10:J10"/>
    <mergeCell ref="C13:I13"/>
    <mergeCell ref="I14:J14"/>
    <mergeCell ref="B38:J39"/>
    <mergeCell ref="B41:J41"/>
    <mergeCell ref="B44:J44"/>
    <mergeCell ref="B51:J51"/>
    <mergeCell ref="B54:J54"/>
    <mergeCell ref="C15:J16"/>
    <mergeCell ref="B18:C18"/>
    <mergeCell ref="D18:F18"/>
    <mergeCell ref="B45:J45"/>
    <mergeCell ref="B83:J83"/>
    <mergeCell ref="B85:J88"/>
    <mergeCell ref="B94:J94"/>
    <mergeCell ref="B99:J99"/>
    <mergeCell ref="B73:J73"/>
    <mergeCell ref="B74:J74"/>
    <mergeCell ref="B75:J75"/>
    <mergeCell ref="B76:J76"/>
    <mergeCell ref="B77:J77"/>
    <mergeCell ref="B78:J78"/>
  </mergeCells>
  <pageMargins left="0.511811024" right="0.511811024" top="0.78740157499999996" bottom="0.78740157499999996" header="0.31496062000000002" footer="0.31496062000000002"/>
  <pageSetup paperSize="9" scale="45" orientation="portrait" cellComments="atEnd" horizontalDpi="360" verticalDpi="360" r:id="rId1"/>
  <ignoredErrors>
    <ignoredError sqref="H22:H24 I22:I24 C17 C22:C24 C31:C33 D18:F19" unlockedFormula="1"/>
  </ignoredErrors>
  <drawing r:id="rId2"/>
  <legacyDrawing r:id="rId3"/>
  <oleObjects>
    <mc:AlternateContent xmlns:mc="http://schemas.openxmlformats.org/markup-compatibility/2006">
      <mc:Choice Requires="x14">
        <oleObject progId="PBrush" shapeId="27654" r:id="rId4">
          <objectPr defaultSize="0" autoPict="0" r:id="rId5">
            <anchor moveWithCells="1" sizeWithCells="1">
              <from>
                <xdr:col>4</xdr:col>
                <xdr:colOff>628650</xdr:colOff>
                <xdr:row>0</xdr:row>
                <xdr:rowOff>142875</xdr:rowOff>
              </from>
              <to>
                <xdr:col>6</xdr:col>
                <xdr:colOff>0</xdr:colOff>
                <xdr:row>4</xdr:row>
                <xdr:rowOff>95250</xdr:rowOff>
              </to>
            </anchor>
          </objectPr>
        </oleObject>
      </mc:Choice>
      <mc:Fallback>
        <oleObject progId="PBrush" shapeId="27654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60" r:id="rId6" name="Option Button 12">
              <controlPr defaultSize="0" autoFill="0" autoLine="0" autoPict="0" macro="[0]!BOTAO2">
                <anchor moveWithCells="1">
                  <from>
                    <xdr:col>12</xdr:col>
                    <xdr:colOff>609600</xdr:colOff>
                    <xdr:row>21</xdr:row>
                    <xdr:rowOff>104775</xdr:rowOff>
                  </from>
                  <to>
                    <xdr:col>15</xdr:col>
                    <xdr:colOff>485775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7" name="Option Button 13">
              <controlPr defaultSize="0" autoFill="0" autoLine="0" autoPict="0" macro="[0]!BOTAO1" altText="SAT COM DIREITO AO BILHETE ÚNICO">
                <anchor>
                  <from>
                    <xdr:col>12</xdr:col>
                    <xdr:colOff>609600</xdr:colOff>
                    <xdr:row>19</xdr:row>
                    <xdr:rowOff>76200</xdr:rowOff>
                  </from>
                  <to>
                    <xdr:col>15</xdr:col>
                    <xdr:colOff>495300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27244D-9A2A-4966-8E3A-782936C38BB3}">
          <x14:formula1>
            <xm:f>'BANCO DE DADOS (2)'!$A$3:$A$2960</xm:f>
          </x14:formula1>
          <xm:sqref>C13 M3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03C7C-1C5D-4CA1-85A6-7E20C158CFF3}">
  <sheetPr codeName="Planilha28">
    <pageSetUpPr fitToPage="1"/>
  </sheetPr>
  <dimension ref="A1:R98"/>
  <sheetViews>
    <sheetView showGridLines="0" showRowColHeaders="0" zoomScaleNormal="100" zoomScaleSheetLayoutView="100" workbookViewId="0">
      <selection activeCell="P1" sqref="P1"/>
    </sheetView>
  </sheetViews>
  <sheetFormatPr defaultRowHeight="15" x14ac:dyDescent="0.25"/>
  <cols>
    <col min="1" max="11" width="9.140625" style="121"/>
    <col min="12" max="12" width="1.42578125" style="59" bestFit="1" customWidth="1"/>
    <col min="13" max="13" width="23.28515625" style="163" bestFit="1" customWidth="1"/>
    <col min="14" max="14" width="69.42578125" style="163" customWidth="1"/>
    <col min="15" max="16384" width="9.140625" style="163"/>
  </cols>
  <sheetData>
    <row r="1" spans="1:18" ht="15.75" x14ac:dyDescent="0.25">
      <c r="A1" s="149"/>
      <c r="B1" s="150"/>
      <c r="C1" s="150"/>
      <c r="D1" s="150"/>
      <c r="E1" s="150"/>
      <c r="F1" s="150"/>
      <c r="G1" s="150"/>
      <c r="H1" s="150"/>
      <c r="I1" s="150"/>
      <c r="J1" s="150"/>
      <c r="K1" s="151"/>
      <c r="L1" s="59" t="s">
        <v>130</v>
      </c>
      <c r="M1" s="384" t="s">
        <v>226</v>
      </c>
      <c r="N1" s="384"/>
    </row>
    <row r="2" spans="1:18" x14ac:dyDescent="0.25">
      <c r="A2" s="152"/>
      <c r="K2" s="153"/>
      <c r="L2" s="59" t="s">
        <v>130</v>
      </c>
      <c r="M2" s="140" t="s">
        <v>238</v>
      </c>
      <c r="N2" s="164">
        <v>1</v>
      </c>
    </row>
    <row r="3" spans="1:18" x14ac:dyDescent="0.25">
      <c r="A3" s="152"/>
      <c r="K3" s="153"/>
      <c r="L3" s="59" t="s">
        <v>130</v>
      </c>
      <c r="M3" s="140" t="s">
        <v>239</v>
      </c>
      <c r="N3" s="164">
        <v>5656151</v>
      </c>
    </row>
    <row r="4" spans="1:18" x14ac:dyDescent="0.25">
      <c r="A4" s="152"/>
      <c r="K4" s="153"/>
      <c r="L4" s="59" t="s">
        <v>130</v>
      </c>
      <c r="M4" s="140" t="s">
        <v>240</v>
      </c>
      <c r="N4" s="165">
        <v>44562</v>
      </c>
    </row>
    <row r="5" spans="1:18" x14ac:dyDescent="0.25">
      <c r="A5" s="152"/>
      <c r="K5" s="153"/>
      <c r="L5" s="59" t="s">
        <v>130</v>
      </c>
      <c r="M5" s="140" t="s">
        <v>251</v>
      </c>
      <c r="N5" s="203" t="s">
        <v>346</v>
      </c>
    </row>
    <row r="6" spans="1:18" x14ac:dyDescent="0.25">
      <c r="A6" s="366" t="str">
        <f>'Bem Vindo'!$G$3</f>
        <v>MINISTÉRIO DA DEFESA</v>
      </c>
      <c r="B6" s="332"/>
      <c r="C6" s="332"/>
      <c r="D6" s="332"/>
      <c r="E6" s="332"/>
      <c r="F6" s="332"/>
      <c r="G6" s="332"/>
      <c r="H6" s="332"/>
      <c r="I6" s="332"/>
      <c r="J6" s="332"/>
      <c r="K6" s="367"/>
      <c r="L6" s="59" t="s">
        <v>130</v>
      </c>
      <c r="M6" s="140" t="s">
        <v>241</v>
      </c>
      <c r="N6" s="203" t="s">
        <v>346</v>
      </c>
    </row>
    <row r="7" spans="1:18" x14ac:dyDescent="0.25">
      <c r="A7" s="366" t="str">
        <f>'Bem Vindo'!$G$4</f>
        <v>EXÉRCITO BRASILEIRO</v>
      </c>
      <c r="B7" s="332"/>
      <c r="C7" s="332"/>
      <c r="D7" s="332"/>
      <c r="E7" s="332"/>
      <c r="F7" s="332"/>
      <c r="G7" s="332"/>
      <c r="H7" s="332"/>
      <c r="I7" s="332"/>
      <c r="J7" s="332"/>
      <c r="K7" s="367"/>
      <c r="L7" s="59" t="s">
        <v>130</v>
      </c>
      <c r="M7" s="140" t="s">
        <v>212</v>
      </c>
      <c r="N7" s="204" t="str">
        <f>'Bem Vindo'!$G$11&amp;" - "&amp;'Bem Vindo'!$G$12</f>
        <v>aqui fica nome do cmt da cia - CAP</v>
      </c>
    </row>
    <row r="8" spans="1:18" x14ac:dyDescent="0.25">
      <c r="A8" s="366" t="str">
        <f>'Bem Vindo'!$G$5&amp;" - "&amp;'Bem Vindo'!$G$17</f>
        <v>CML - 1º DE</v>
      </c>
      <c r="B8" s="332"/>
      <c r="C8" s="332"/>
      <c r="D8" s="332"/>
      <c r="E8" s="332"/>
      <c r="F8" s="332"/>
      <c r="G8" s="332"/>
      <c r="H8" s="332"/>
      <c r="I8" s="332"/>
      <c r="J8" s="332"/>
      <c r="K8" s="367"/>
      <c r="L8" s="59" t="s">
        <v>130</v>
      </c>
      <c r="M8" s="140"/>
      <c r="N8" s="164"/>
    </row>
    <row r="9" spans="1:18" ht="15.75" x14ac:dyDescent="0.25">
      <c r="A9" s="366" t="str">
        <f>'Bem Vindo'!$G$7</f>
        <v>Centro de Adestramento Leste</v>
      </c>
      <c r="B9" s="332"/>
      <c r="C9" s="332"/>
      <c r="D9" s="332"/>
      <c r="E9" s="332"/>
      <c r="F9" s="332"/>
      <c r="G9" s="332"/>
      <c r="H9" s="332"/>
      <c r="I9" s="332"/>
      <c r="J9" s="332"/>
      <c r="K9" s="367"/>
      <c r="L9" s="59" t="s">
        <v>130</v>
      </c>
      <c r="M9" s="384" t="s">
        <v>252</v>
      </c>
      <c r="N9" s="384"/>
      <c r="R9" s="202"/>
    </row>
    <row r="10" spans="1:18" x14ac:dyDescent="0.25">
      <c r="A10" s="366" t="str">
        <f>'Bem Vindo'!$G$8</f>
        <v>(Centro de Adestramento General Álvaro Braga/1996)</v>
      </c>
      <c r="B10" s="332"/>
      <c r="C10" s="332"/>
      <c r="D10" s="332"/>
      <c r="E10" s="332"/>
      <c r="F10" s="332"/>
      <c r="G10" s="332"/>
      <c r="H10" s="332"/>
      <c r="I10" s="332"/>
      <c r="J10" s="332"/>
      <c r="K10" s="367"/>
      <c r="L10" s="59" t="s">
        <v>130</v>
      </c>
      <c r="M10" s="385" t="s">
        <v>345</v>
      </c>
      <c r="N10" s="386"/>
    </row>
    <row r="11" spans="1:18" x14ac:dyDescent="0.25">
      <c r="A11" s="152"/>
      <c r="K11" s="153"/>
      <c r="L11" s="59" t="s">
        <v>130</v>
      </c>
      <c r="M11" s="387"/>
      <c r="N11" s="388"/>
    </row>
    <row r="12" spans="1:18" ht="15.75" x14ac:dyDescent="0.25">
      <c r="A12" s="370" t="s">
        <v>242</v>
      </c>
      <c r="B12" s="317"/>
      <c r="C12" s="317"/>
      <c r="D12" s="317"/>
      <c r="E12" s="317"/>
      <c r="F12" s="317"/>
      <c r="G12" s="317"/>
      <c r="H12" s="317"/>
      <c r="I12" s="317"/>
      <c r="J12" s="317"/>
      <c r="K12" s="371"/>
      <c r="L12" s="59" t="s">
        <v>130</v>
      </c>
      <c r="M12" s="387"/>
      <c r="N12" s="388"/>
    </row>
    <row r="13" spans="1:18" ht="15.75" thickBot="1" x14ac:dyDescent="0.3">
      <c r="A13" s="154"/>
      <c r="B13" s="155"/>
      <c r="C13" s="155"/>
      <c r="D13" s="155"/>
      <c r="E13" s="155"/>
      <c r="F13" s="155"/>
      <c r="G13" s="155"/>
      <c r="H13" s="155"/>
      <c r="I13" s="155"/>
      <c r="J13" s="155"/>
      <c r="K13" s="156"/>
      <c r="L13" s="59" t="s">
        <v>130</v>
      </c>
      <c r="M13" s="387"/>
      <c r="N13" s="388"/>
    </row>
    <row r="14" spans="1:18" x14ac:dyDescent="0.25">
      <c r="A14" s="152"/>
      <c r="K14" s="153"/>
      <c r="L14" s="59" t="s">
        <v>130</v>
      </c>
      <c r="M14" s="387"/>
      <c r="N14" s="388"/>
    </row>
    <row r="15" spans="1:18" x14ac:dyDescent="0.25">
      <c r="A15" s="152" t="str">
        <f>"PROCESSO NR: "&amp;N2</f>
        <v>PROCESSO NR: 1</v>
      </c>
      <c r="E15" s="121" t="str">
        <f>"EB: "&amp;N3</f>
        <v>EB: 5656151</v>
      </c>
      <c r="I15" s="196" t="str">
        <f>"DATA: "&amp;TEXT(N4,"DD")&amp;"/"&amp;TEXT(N4,"MM")&amp;"/"&amp;TEXT(N4,"AAAA")</f>
        <v>DATA: 01/01/2022</v>
      </c>
      <c r="K15" s="153"/>
      <c r="L15" s="59" t="s">
        <v>130</v>
      </c>
      <c r="M15" s="389"/>
      <c r="N15" s="390"/>
    </row>
    <row r="16" spans="1:18" ht="15.75" thickBot="1" x14ac:dyDescent="0.3">
      <c r="A16" s="154"/>
      <c r="B16" s="155"/>
      <c r="C16" s="155"/>
      <c r="D16" s="155"/>
      <c r="E16" s="155"/>
      <c r="F16" s="155"/>
      <c r="G16" s="155"/>
      <c r="H16" s="155"/>
      <c r="I16" s="155"/>
      <c r="J16" s="155"/>
      <c r="K16" s="156"/>
      <c r="L16" s="59" t="s">
        <v>130</v>
      </c>
    </row>
    <row r="17" spans="1:12" x14ac:dyDescent="0.25">
      <c r="A17" s="372" t="s">
        <v>243</v>
      </c>
      <c r="B17" s="373"/>
      <c r="C17" s="373"/>
      <c r="D17" s="373"/>
      <c r="E17" s="373"/>
      <c r="F17" s="373"/>
      <c r="G17" s="373"/>
      <c r="H17" s="373"/>
      <c r="I17" s="373"/>
      <c r="J17" s="373"/>
      <c r="K17" s="374"/>
      <c r="L17" s="59" t="s">
        <v>130</v>
      </c>
    </row>
    <row r="18" spans="1:12" ht="15.75" x14ac:dyDescent="0.25">
      <c r="A18" s="197" t="str">
        <f>"Grau Hierárquico: "&amp;VLOOKUP(N5,'BANCO DE DADOS (2)'!A3:CS9981,8,0)</f>
        <v>Grau Hierárquico: 3º SGT</v>
      </c>
      <c r="I18" s="121" t="str">
        <f>"Idt: "&amp;VLOOKUP(N5,'BANCO DE DADOS (2)'!A3:CS9981,5,0)</f>
        <v>Idt: 12345678901</v>
      </c>
      <c r="K18" s="153"/>
      <c r="L18" s="59" t="s">
        <v>130</v>
      </c>
    </row>
    <row r="19" spans="1:12" ht="15.75" x14ac:dyDescent="0.25">
      <c r="A19" s="197" t="str">
        <f>"Nome Completo: "&amp;VLOOKUP(N5,'BANCO DE DADOS (2)'!A3:CS9981,1,0)</f>
        <v>Nome Completo: VINICIUS AQUINO VIEIRA DE SOUZA</v>
      </c>
      <c r="B19" s="122"/>
      <c r="K19" s="153"/>
      <c r="L19" s="59" t="s">
        <v>130</v>
      </c>
    </row>
    <row r="20" spans="1:12" ht="15.75" x14ac:dyDescent="0.25">
      <c r="A20" s="198" t="s">
        <v>250</v>
      </c>
      <c r="K20" s="153"/>
      <c r="L20" s="59" t="s">
        <v>130</v>
      </c>
    </row>
    <row r="21" spans="1:12" ht="15.75" thickBot="1" x14ac:dyDescent="0.3">
      <c r="A21" s="154"/>
      <c r="B21" s="155"/>
      <c r="C21" s="155"/>
      <c r="D21" s="155"/>
      <c r="E21" s="155"/>
      <c r="F21" s="155"/>
      <c r="G21" s="155"/>
      <c r="H21" s="155"/>
      <c r="I21" s="155"/>
      <c r="J21" s="155"/>
      <c r="K21" s="156"/>
      <c r="L21" s="59" t="s">
        <v>130</v>
      </c>
    </row>
    <row r="22" spans="1:12" ht="15" customHeight="1" x14ac:dyDescent="0.25">
      <c r="A22" s="375" t="s">
        <v>244</v>
      </c>
      <c r="B22" s="376"/>
      <c r="C22" s="376"/>
      <c r="D22" s="376"/>
      <c r="E22" s="376"/>
      <c r="F22" s="376"/>
      <c r="G22" s="376"/>
      <c r="H22" s="376"/>
      <c r="I22" s="376"/>
      <c r="J22" s="376"/>
      <c r="K22" s="377"/>
      <c r="L22" s="59" t="s">
        <v>130</v>
      </c>
    </row>
    <row r="23" spans="1:12" ht="15.75" x14ac:dyDescent="0.25">
      <c r="A23" s="197" t="str">
        <f>"Grau Hierárquico: "&amp;VLOOKUP(N6,'BANCO DE DADOS (2)'!A3:CS9981,8,0)</f>
        <v>Grau Hierárquico: 3º SGT</v>
      </c>
      <c r="I23" s="121" t="str">
        <f>"Idt: "&amp;VLOOKUP(N6,'BANCO DE DADOS (2)'!A3:CS9981,5,0)</f>
        <v>Idt: 12345678901</v>
      </c>
      <c r="K23" s="153"/>
      <c r="L23" s="59" t="s">
        <v>130</v>
      </c>
    </row>
    <row r="24" spans="1:12" ht="15.75" x14ac:dyDescent="0.25">
      <c r="A24" s="197" t="str">
        <f>"Nome Completo: "&amp;VLOOKUP(N6,'BANCO DE DADOS (2)'!A3:CS9981,1,0)</f>
        <v>Nome Completo: VINICIUS AQUINO VIEIRA DE SOUZA</v>
      </c>
      <c r="K24" s="153"/>
      <c r="L24" s="59" t="s">
        <v>130</v>
      </c>
    </row>
    <row r="25" spans="1:12" ht="16.5" thickBot="1" x14ac:dyDescent="0.3">
      <c r="A25" s="199" t="str">
        <f>A20</f>
        <v xml:space="preserve">Subunidade/OM: Div Adt / CA-Leste  </v>
      </c>
      <c r="B25" s="155"/>
      <c r="C25" s="155"/>
      <c r="D25" s="155"/>
      <c r="E25" s="155"/>
      <c r="F25" s="155"/>
      <c r="G25" s="155"/>
      <c r="H25" s="155"/>
      <c r="I25" s="155"/>
      <c r="J25" s="155"/>
      <c r="K25" s="156"/>
      <c r="L25" s="59" t="s">
        <v>130</v>
      </c>
    </row>
    <row r="26" spans="1:12" x14ac:dyDescent="0.25">
      <c r="A26" s="372" t="s">
        <v>245</v>
      </c>
      <c r="B26" s="373"/>
      <c r="C26" s="373"/>
      <c r="D26" s="373"/>
      <c r="E26" s="373"/>
      <c r="F26" s="373"/>
      <c r="G26" s="373"/>
      <c r="H26" s="373"/>
      <c r="I26" s="373"/>
      <c r="J26" s="373"/>
      <c r="K26" s="374"/>
      <c r="L26" s="59" t="s">
        <v>130</v>
      </c>
    </row>
    <row r="27" spans="1:12" x14ac:dyDescent="0.25">
      <c r="A27" s="378" t="str">
        <f>M10</f>
        <v>DESCREVA O RELATO DO FATO AQUI</v>
      </c>
      <c r="B27" s="379"/>
      <c r="C27" s="379"/>
      <c r="D27" s="379"/>
      <c r="E27" s="379"/>
      <c r="F27" s="379"/>
      <c r="G27" s="379"/>
      <c r="H27" s="379"/>
      <c r="I27" s="379"/>
      <c r="J27" s="379"/>
      <c r="K27" s="380"/>
      <c r="L27" s="59" t="s">
        <v>130</v>
      </c>
    </row>
    <row r="28" spans="1:12" x14ac:dyDescent="0.25">
      <c r="A28" s="378"/>
      <c r="B28" s="379"/>
      <c r="C28" s="379"/>
      <c r="D28" s="379"/>
      <c r="E28" s="379"/>
      <c r="F28" s="379"/>
      <c r="G28" s="379"/>
      <c r="H28" s="379"/>
      <c r="I28" s="379"/>
      <c r="J28" s="379"/>
      <c r="K28" s="380"/>
      <c r="L28" s="59" t="s">
        <v>130</v>
      </c>
    </row>
    <row r="29" spans="1:12" x14ac:dyDescent="0.25">
      <c r="A29" s="378"/>
      <c r="B29" s="379"/>
      <c r="C29" s="379"/>
      <c r="D29" s="379"/>
      <c r="E29" s="379"/>
      <c r="F29" s="379"/>
      <c r="G29" s="379"/>
      <c r="H29" s="379"/>
      <c r="I29" s="379"/>
      <c r="J29" s="379"/>
      <c r="K29" s="380"/>
      <c r="L29" s="59" t="s">
        <v>130</v>
      </c>
    </row>
    <row r="30" spans="1:12" x14ac:dyDescent="0.25">
      <c r="A30" s="378"/>
      <c r="B30" s="379"/>
      <c r="C30" s="379"/>
      <c r="D30" s="379"/>
      <c r="E30" s="379"/>
      <c r="F30" s="379"/>
      <c r="G30" s="379"/>
      <c r="H30" s="379"/>
      <c r="I30" s="379"/>
      <c r="J30" s="379"/>
      <c r="K30" s="380"/>
      <c r="L30" s="59" t="s">
        <v>130</v>
      </c>
    </row>
    <row r="31" spans="1:12" x14ac:dyDescent="0.25">
      <c r="A31" s="378"/>
      <c r="B31" s="379"/>
      <c r="C31" s="379"/>
      <c r="D31" s="379"/>
      <c r="E31" s="379"/>
      <c r="F31" s="379"/>
      <c r="G31" s="379"/>
      <c r="H31" s="379"/>
      <c r="I31" s="379"/>
      <c r="J31" s="379"/>
      <c r="K31" s="380"/>
      <c r="L31" s="59" t="s">
        <v>130</v>
      </c>
    </row>
    <row r="32" spans="1:12" x14ac:dyDescent="0.25">
      <c r="A32" s="152"/>
      <c r="K32" s="153"/>
      <c r="L32" s="59" t="s">
        <v>130</v>
      </c>
    </row>
    <row r="33" spans="1:12" x14ac:dyDescent="0.25">
      <c r="A33" s="368" t="str">
        <f ca="1">"Rio de Janeiro - RJ, "&amp;TEXT(TODAY(),"DD")&amp;" de "&amp;TEXT(TODAY(),"MMMM")&amp;" de "&amp;TEXT(TODAY(),"AAAA")</f>
        <v>Rio de Janeiro - RJ, 12 de julho de 2024</v>
      </c>
      <c r="B33" s="343"/>
      <c r="C33" s="343"/>
      <c r="D33" s="343"/>
      <c r="E33" s="343"/>
      <c r="F33" s="343"/>
      <c r="G33" s="343"/>
      <c r="H33" s="343"/>
      <c r="I33" s="343"/>
      <c r="J33" s="343"/>
      <c r="K33" s="369"/>
      <c r="L33" s="59" t="s">
        <v>130</v>
      </c>
    </row>
    <row r="34" spans="1:12" x14ac:dyDescent="0.25">
      <c r="A34" s="152"/>
      <c r="K34" s="153"/>
      <c r="L34" s="59" t="s">
        <v>130</v>
      </c>
    </row>
    <row r="35" spans="1:12" x14ac:dyDescent="0.25">
      <c r="A35" s="152"/>
      <c r="K35" s="153"/>
      <c r="L35" s="59" t="s">
        <v>130</v>
      </c>
    </row>
    <row r="36" spans="1:12" x14ac:dyDescent="0.25">
      <c r="A36" s="396" t="str">
        <f>VLOOKUP(N6,'BANCO DE DADOS (2)'!A3:CS9981,1,0)&amp;" - "&amp;VLOOKUP(N6,'BANCO DE DADOS (2)'!A3:CS9981,8,0)</f>
        <v>VINICIUS AQUINO VIEIRA DE SOUZA - 3º SGT</v>
      </c>
      <c r="B36" s="342"/>
      <c r="C36" s="342"/>
      <c r="D36" s="342"/>
      <c r="E36" s="342"/>
      <c r="F36" s="342"/>
      <c r="G36" s="342"/>
      <c r="H36" s="342"/>
      <c r="I36" s="342"/>
      <c r="J36" s="342"/>
      <c r="K36" s="397"/>
      <c r="L36" s="59" t="s">
        <v>130</v>
      </c>
    </row>
    <row r="37" spans="1:12" ht="15.75" thickBot="1" x14ac:dyDescent="0.3">
      <c r="A37" s="154"/>
      <c r="B37" s="155"/>
      <c r="C37" s="155"/>
      <c r="D37" s="155"/>
      <c r="E37" s="155"/>
      <c r="F37" s="155"/>
      <c r="G37" s="155"/>
      <c r="H37" s="155"/>
      <c r="I37" s="155"/>
      <c r="J37" s="155"/>
      <c r="K37" s="156"/>
      <c r="L37" s="59" t="s">
        <v>130</v>
      </c>
    </row>
    <row r="38" spans="1:12" x14ac:dyDescent="0.25">
      <c r="A38" s="398" t="s">
        <v>246</v>
      </c>
      <c r="B38" s="399"/>
      <c r="C38" s="399"/>
      <c r="D38" s="399"/>
      <c r="E38" s="399"/>
      <c r="F38" s="399"/>
      <c r="G38" s="399"/>
      <c r="H38" s="399"/>
      <c r="I38" s="399"/>
      <c r="J38" s="399"/>
      <c r="K38" s="400"/>
      <c r="L38" s="59" t="s">
        <v>130</v>
      </c>
    </row>
    <row r="39" spans="1:12" x14ac:dyDescent="0.25">
      <c r="A39" s="157"/>
      <c r="B39" s="190"/>
      <c r="C39" s="190"/>
      <c r="D39" s="190"/>
      <c r="E39" s="190"/>
      <c r="F39" s="190"/>
      <c r="G39" s="190"/>
      <c r="H39" s="190"/>
      <c r="I39" s="190"/>
      <c r="J39" s="190"/>
      <c r="K39" s="158"/>
      <c r="L39" s="59" t="s">
        <v>130</v>
      </c>
    </row>
    <row r="40" spans="1:12" x14ac:dyDescent="0.25">
      <c r="A40" s="401" t="s">
        <v>247</v>
      </c>
      <c r="B40" s="402"/>
      <c r="C40" s="402"/>
      <c r="D40" s="402"/>
      <c r="E40" s="402"/>
      <c r="F40" s="402"/>
      <c r="G40" s="402"/>
      <c r="H40" s="402"/>
      <c r="I40" s="402"/>
      <c r="J40" s="402"/>
      <c r="K40" s="403"/>
      <c r="L40" s="59" t="s">
        <v>130</v>
      </c>
    </row>
    <row r="41" spans="1:12" x14ac:dyDescent="0.25">
      <c r="A41" s="401"/>
      <c r="B41" s="402"/>
      <c r="C41" s="402"/>
      <c r="D41" s="402"/>
      <c r="E41" s="402"/>
      <c r="F41" s="402"/>
      <c r="G41" s="402"/>
      <c r="H41" s="402"/>
      <c r="I41" s="402"/>
      <c r="J41" s="402"/>
      <c r="K41" s="403"/>
      <c r="L41" s="59" t="s">
        <v>130</v>
      </c>
    </row>
    <row r="42" spans="1:12" x14ac:dyDescent="0.25">
      <c r="A42" s="152"/>
      <c r="K42" s="153"/>
      <c r="L42" s="59" t="s">
        <v>130</v>
      </c>
    </row>
    <row r="43" spans="1:12" x14ac:dyDescent="0.25">
      <c r="A43" s="368" t="str">
        <f ca="1">"Rio de Janeiro - RJ, "&amp;TEXT(TODAY(),"DD")&amp;" de "&amp;TEXT(TODAY(),"MMMM")&amp;" de "&amp;TEXT(TODAY(),"AAAA")</f>
        <v>Rio de Janeiro - RJ, 12 de julho de 2024</v>
      </c>
      <c r="B43" s="343"/>
      <c r="C43" s="343"/>
      <c r="D43" s="343"/>
      <c r="E43" s="343"/>
      <c r="F43" s="343"/>
      <c r="G43" s="343"/>
      <c r="H43" s="343"/>
      <c r="I43" s="343"/>
      <c r="J43" s="343"/>
      <c r="K43" s="369"/>
      <c r="L43" s="59" t="s">
        <v>130</v>
      </c>
    </row>
    <row r="44" spans="1:12" x14ac:dyDescent="0.25">
      <c r="A44" s="152"/>
      <c r="K44" s="153"/>
      <c r="L44" s="59" t="s">
        <v>130</v>
      </c>
    </row>
    <row r="45" spans="1:12" x14ac:dyDescent="0.25">
      <c r="A45" s="152"/>
      <c r="K45" s="153"/>
      <c r="L45" s="59" t="s">
        <v>130</v>
      </c>
    </row>
    <row r="46" spans="1:12" x14ac:dyDescent="0.25">
      <c r="A46" s="152"/>
      <c r="K46" s="153"/>
      <c r="L46" s="59" t="s">
        <v>130</v>
      </c>
    </row>
    <row r="47" spans="1:12" x14ac:dyDescent="0.25">
      <c r="A47" s="396" t="str">
        <f>VLOOKUP(N5,'BANCO DE DADOS (2)'!A3:CS9981,1,0)&amp;" - "&amp;VLOOKUP(N5,'BANCO DE DADOS (2)'!A3:CS9981,8,0)</f>
        <v>VINICIUS AQUINO VIEIRA DE SOUZA - 3º SGT</v>
      </c>
      <c r="B47" s="342"/>
      <c r="C47" s="342"/>
      <c r="D47" s="342"/>
      <c r="E47" s="342"/>
      <c r="F47" s="342"/>
      <c r="G47" s="342"/>
      <c r="H47" s="342"/>
      <c r="I47" s="342"/>
      <c r="J47" s="342"/>
      <c r="K47" s="397"/>
      <c r="L47" s="59" t="s">
        <v>130</v>
      </c>
    </row>
    <row r="48" spans="1:12" x14ac:dyDescent="0.25">
      <c r="A48" s="152"/>
      <c r="K48" s="153"/>
      <c r="L48" s="59" t="s">
        <v>130</v>
      </c>
    </row>
    <row r="49" spans="1:12" x14ac:dyDescent="0.25">
      <c r="A49" s="159"/>
      <c r="B49" s="132"/>
      <c r="C49" s="132"/>
      <c r="D49" s="132"/>
      <c r="E49" s="132"/>
      <c r="F49" s="132"/>
      <c r="G49" s="132"/>
      <c r="H49" s="132"/>
      <c r="I49" s="132"/>
      <c r="J49" s="132"/>
      <c r="K49" s="160"/>
      <c r="L49" s="59" t="s">
        <v>130</v>
      </c>
    </row>
    <row r="50" spans="1:12" x14ac:dyDescent="0.25">
      <c r="L50" s="59" t="s">
        <v>130</v>
      </c>
    </row>
    <row r="51" spans="1:12" x14ac:dyDescent="0.25">
      <c r="A51" s="342" t="s">
        <v>248</v>
      </c>
      <c r="B51" s="342"/>
      <c r="C51" s="342"/>
      <c r="D51" s="342"/>
      <c r="E51" s="342"/>
      <c r="F51" s="342"/>
      <c r="G51" s="342"/>
      <c r="H51" s="342"/>
      <c r="I51" s="342"/>
      <c r="J51" s="342"/>
      <c r="K51" s="342"/>
      <c r="L51" s="59" t="s">
        <v>130</v>
      </c>
    </row>
    <row r="52" spans="1:12" x14ac:dyDescent="0.25">
      <c r="A52" s="132"/>
      <c r="B52" s="132"/>
      <c r="C52" s="132"/>
      <c r="D52" s="132"/>
      <c r="E52" s="132"/>
      <c r="F52" s="132"/>
      <c r="G52" s="132"/>
      <c r="H52" s="132"/>
      <c r="I52" s="132"/>
      <c r="J52" s="132"/>
      <c r="K52" s="132"/>
      <c r="L52" s="59" t="s">
        <v>130</v>
      </c>
    </row>
    <row r="53" spans="1:12" x14ac:dyDescent="0.25">
      <c r="A53" s="152"/>
      <c r="K53" s="153"/>
      <c r="L53" s="59" t="s">
        <v>130</v>
      </c>
    </row>
    <row r="54" spans="1:12" x14ac:dyDescent="0.25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1"/>
      <c r="L54" s="59" t="s">
        <v>130</v>
      </c>
    </row>
    <row r="55" spans="1:12" x14ac:dyDescent="0.25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1"/>
      <c r="L55" s="59" t="s">
        <v>130</v>
      </c>
    </row>
    <row r="56" spans="1:12" x14ac:dyDescent="0.25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1"/>
      <c r="L56" s="59" t="s">
        <v>130</v>
      </c>
    </row>
    <row r="57" spans="1:12" x14ac:dyDescent="0.25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1"/>
      <c r="L57" s="59" t="s">
        <v>130</v>
      </c>
    </row>
    <row r="58" spans="1:12" x14ac:dyDescent="0.25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1"/>
      <c r="L58" s="59" t="s">
        <v>130</v>
      </c>
    </row>
    <row r="59" spans="1:12" x14ac:dyDescent="0.25">
      <c r="A59" s="149"/>
      <c r="B59" s="150"/>
      <c r="C59" s="150"/>
      <c r="D59" s="150"/>
      <c r="E59" s="150"/>
      <c r="F59" s="150"/>
      <c r="G59" s="150"/>
      <c r="H59" s="150"/>
      <c r="I59" s="150"/>
      <c r="J59" s="150"/>
      <c r="K59" s="151"/>
      <c r="L59" s="59" t="s">
        <v>130</v>
      </c>
    </row>
    <row r="60" spans="1:12" x14ac:dyDescent="0.25">
      <c r="A60" s="149"/>
      <c r="B60" s="150"/>
      <c r="C60" s="150"/>
      <c r="D60" s="150"/>
      <c r="E60" s="150"/>
      <c r="F60" s="150"/>
      <c r="G60" s="150"/>
      <c r="H60" s="150"/>
      <c r="I60" s="150"/>
      <c r="J60" s="150"/>
      <c r="K60" s="151"/>
      <c r="L60" s="59" t="s">
        <v>130</v>
      </c>
    </row>
    <row r="61" spans="1:12" x14ac:dyDescent="0.25">
      <c r="A61" s="149"/>
      <c r="B61" s="150"/>
      <c r="C61" s="150"/>
      <c r="D61" s="150"/>
      <c r="E61" s="150"/>
      <c r="F61" s="150"/>
      <c r="G61" s="150"/>
      <c r="H61" s="150"/>
      <c r="I61" s="150"/>
      <c r="J61" s="150"/>
      <c r="K61" s="151"/>
      <c r="L61" s="59" t="s">
        <v>130</v>
      </c>
    </row>
    <row r="62" spans="1:12" x14ac:dyDescent="0.25">
      <c r="A62" s="149"/>
      <c r="B62" s="150"/>
      <c r="C62" s="150"/>
      <c r="D62" s="150"/>
      <c r="E62" s="150"/>
      <c r="F62" s="150"/>
      <c r="G62" s="150"/>
      <c r="H62" s="150"/>
      <c r="I62" s="150"/>
      <c r="J62" s="150"/>
      <c r="K62" s="151"/>
      <c r="L62" s="59" t="s">
        <v>130</v>
      </c>
    </row>
    <row r="63" spans="1:12" x14ac:dyDescent="0.25">
      <c r="A63" s="149"/>
      <c r="B63" s="150"/>
      <c r="C63" s="150"/>
      <c r="D63" s="150"/>
      <c r="E63" s="150"/>
      <c r="F63" s="150"/>
      <c r="G63" s="150"/>
      <c r="H63" s="150"/>
      <c r="I63" s="150"/>
      <c r="J63" s="150"/>
      <c r="K63" s="151"/>
      <c r="L63" s="59" t="s">
        <v>130</v>
      </c>
    </row>
    <row r="64" spans="1:12" x14ac:dyDescent="0.25">
      <c r="A64" s="149"/>
      <c r="B64" s="150"/>
      <c r="C64" s="150"/>
      <c r="D64" s="150"/>
      <c r="E64" s="150"/>
      <c r="F64" s="150"/>
      <c r="G64" s="150"/>
      <c r="H64" s="150"/>
      <c r="I64" s="150"/>
      <c r="J64" s="150"/>
      <c r="K64" s="151"/>
      <c r="L64" s="59" t="s">
        <v>130</v>
      </c>
    </row>
    <row r="65" spans="1:12" x14ac:dyDescent="0.25">
      <c r="A65" s="149"/>
      <c r="B65" s="150"/>
      <c r="C65" s="150"/>
      <c r="D65" s="150"/>
      <c r="E65" s="150"/>
      <c r="F65" s="150"/>
      <c r="G65" s="150"/>
      <c r="H65" s="150"/>
      <c r="I65" s="150"/>
      <c r="J65" s="150"/>
      <c r="K65" s="151"/>
      <c r="L65" s="59" t="s">
        <v>130</v>
      </c>
    </row>
    <row r="66" spans="1:12" x14ac:dyDescent="0.25">
      <c r="A66" s="149"/>
      <c r="B66" s="150"/>
      <c r="C66" s="150"/>
      <c r="D66" s="150"/>
      <c r="E66" s="150"/>
      <c r="F66" s="150"/>
      <c r="G66" s="150"/>
      <c r="H66" s="150"/>
      <c r="I66" s="150"/>
      <c r="J66" s="150"/>
      <c r="K66" s="151"/>
      <c r="L66" s="59" t="s">
        <v>130</v>
      </c>
    </row>
    <row r="67" spans="1:12" x14ac:dyDescent="0.25">
      <c r="A67" s="149"/>
      <c r="B67" s="150"/>
      <c r="C67" s="150"/>
      <c r="D67" s="150"/>
      <c r="E67" s="150"/>
      <c r="F67" s="150"/>
      <c r="G67" s="150"/>
      <c r="H67" s="150"/>
      <c r="I67" s="150"/>
      <c r="J67" s="150"/>
      <c r="K67" s="151"/>
      <c r="L67" s="59" t="s">
        <v>130</v>
      </c>
    </row>
    <row r="68" spans="1:12" x14ac:dyDescent="0.25">
      <c r="A68" s="149"/>
      <c r="B68" s="150"/>
      <c r="C68" s="150"/>
      <c r="D68" s="150"/>
      <c r="E68" s="150"/>
      <c r="F68" s="150"/>
      <c r="G68" s="150"/>
      <c r="H68" s="150"/>
      <c r="I68" s="150"/>
      <c r="J68" s="150"/>
      <c r="K68" s="151"/>
      <c r="L68" s="59" t="s">
        <v>130</v>
      </c>
    </row>
    <row r="69" spans="1:12" x14ac:dyDescent="0.25">
      <c r="A69" s="149"/>
      <c r="B69" s="150"/>
      <c r="C69" s="150"/>
      <c r="D69" s="150"/>
      <c r="E69" s="150"/>
      <c r="F69" s="150"/>
      <c r="G69" s="150"/>
      <c r="H69" s="150"/>
      <c r="I69" s="150"/>
      <c r="J69" s="150"/>
      <c r="K69" s="151"/>
      <c r="L69" s="59" t="s">
        <v>130</v>
      </c>
    </row>
    <row r="70" spans="1:12" x14ac:dyDescent="0.25">
      <c r="A70" s="149"/>
      <c r="B70" s="150"/>
      <c r="C70" s="150"/>
      <c r="D70" s="150"/>
      <c r="E70" s="150"/>
      <c r="F70" s="150"/>
      <c r="G70" s="150"/>
      <c r="H70" s="150"/>
      <c r="I70" s="150"/>
      <c r="J70" s="150"/>
      <c r="K70" s="151"/>
      <c r="L70" s="59" t="s">
        <v>130</v>
      </c>
    </row>
    <row r="71" spans="1:12" x14ac:dyDescent="0.25">
      <c r="A71" s="149"/>
      <c r="B71" s="150"/>
      <c r="C71" s="150"/>
      <c r="D71" s="150"/>
      <c r="E71" s="150"/>
      <c r="F71" s="150"/>
      <c r="G71" s="150"/>
      <c r="H71" s="150"/>
      <c r="I71" s="150"/>
      <c r="J71" s="150"/>
      <c r="K71" s="151"/>
      <c r="L71" s="59" t="s">
        <v>130</v>
      </c>
    </row>
    <row r="72" spans="1:12" x14ac:dyDescent="0.25">
      <c r="A72" s="149"/>
      <c r="B72" s="150"/>
      <c r="C72" s="150"/>
      <c r="D72" s="150"/>
      <c r="E72" s="150"/>
      <c r="F72" s="150"/>
      <c r="G72" s="150"/>
      <c r="H72" s="150"/>
      <c r="I72" s="150"/>
      <c r="J72" s="150"/>
      <c r="K72" s="151"/>
      <c r="L72" s="59" t="s">
        <v>130</v>
      </c>
    </row>
    <row r="73" spans="1:12" x14ac:dyDescent="0.25">
      <c r="A73" s="149"/>
      <c r="B73" s="150"/>
      <c r="C73" s="150"/>
      <c r="D73" s="150"/>
      <c r="E73" s="150"/>
      <c r="F73" s="150"/>
      <c r="G73" s="150"/>
      <c r="H73" s="150"/>
      <c r="I73" s="150"/>
      <c r="J73" s="150"/>
      <c r="K73" s="151"/>
      <c r="L73" s="59" t="s">
        <v>130</v>
      </c>
    </row>
    <row r="74" spans="1:12" x14ac:dyDescent="0.25">
      <c r="A74" s="149"/>
      <c r="B74" s="150"/>
      <c r="C74" s="150"/>
      <c r="D74" s="150"/>
      <c r="E74" s="150"/>
      <c r="F74" s="150"/>
      <c r="G74" s="150"/>
      <c r="H74" s="150"/>
      <c r="I74" s="150"/>
      <c r="J74" s="150"/>
      <c r="K74" s="151"/>
      <c r="L74" s="59" t="s">
        <v>130</v>
      </c>
    </row>
    <row r="75" spans="1:12" x14ac:dyDescent="0.25">
      <c r="A75" s="391" t="str">
        <f ca="1">"Rio de Janeiro-RJ, ____ de ____________de"&amp;" "&amp;TEXT(TODAY(),"aaaa")</f>
        <v>Rio de Janeiro-RJ, ____ de ____________de 2024</v>
      </c>
      <c r="B75" s="263"/>
      <c r="C75" s="263"/>
      <c r="D75" s="263"/>
      <c r="E75" s="263"/>
      <c r="F75" s="263"/>
      <c r="G75" s="263"/>
      <c r="H75" s="263"/>
      <c r="I75" s="263"/>
      <c r="J75" s="263"/>
      <c r="K75" s="392"/>
      <c r="L75" s="59" t="s">
        <v>130</v>
      </c>
    </row>
    <row r="76" spans="1:12" x14ac:dyDescent="0.25">
      <c r="A76" s="161"/>
      <c r="B76"/>
      <c r="C76"/>
      <c r="D76"/>
      <c r="E76"/>
      <c r="F76"/>
      <c r="G76"/>
      <c r="H76"/>
      <c r="I76"/>
      <c r="J76"/>
      <c r="K76" s="162"/>
      <c r="L76" s="59" t="s">
        <v>130</v>
      </c>
    </row>
    <row r="77" spans="1:12" x14ac:dyDescent="0.25">
      <c r="A77" s="161"/>
      <c r="B77"/>
      <c r="C77"/>
      <c r="D77"/>
      <c r="E77"/>
      <c r="F77"/>
      <c r="G77"/>
      <c r="H77"/>
      <c r="I77"/>
      <c r="J77"/>
      <c r="K77" s="162"/>
      <c r="L77" s="59" t="s">
        <v>130</v>
      </c>
    </row>
    <row r="78" spans="1:12" x14ac:dyDescent="0.25">
      <c r="A78" s="393" t="str">
        <f>A47</f>
        <v>VINICIUS AQUINO VIEIRA DE SOUZA - 3º SGT</v>
      </c>
      <c r="B78" s="394"/>
      <c r="C78" s="394"/>
      <c r="D78" s="394"/>
      <c r="E78" s="394"/>
      <c r="F78" s="394"/>
      <c r="G78" s="394"/>
      <c r="H78" s="394"/>
      <c r="I78" s="394"/>
      <c r="J78" s="394"/>
      <c r="K78" s="395"/>
      <c r="L78" s="59" t="s">
        <v>130</v>
      </c>
    </row>
    <row r="79" spans="1:12" x14ac:dyDescent="0.25">
      <c r="A79" s="161"/>
      <c r="B79"/>
      <c r="C79"/>
      <c r="D79"/>
      <c r="E79"/>
      <c r="F79"/>
      <c r="G79"/>
      <c r="H79"/>
      <c r="I79"/>
      <c r="J79"/>
      <c r="K79" s="162"/>
      <c r="L79" s="59" t="s">
        <v>130</v>
      </c>
    </row>
    <row r="80" spans="1:12" x14ac:dyDescent="0.25">
      <c r="A80" s="368" t="s">
        <v>249</v>
      </c>
      <c r="B80" s="343"/>
      <c r="C80" s="343"/>
      <c r="D80" s="343"/>
      <c r="E80" s="343"/>
      <c r="F80" s="343"/>
      <c r="G80" s="343"/>
      <c r="H80" s="343"/>
      <c r="I80" s="343"/>
      <c r="J80" s="343"/>
      <c r="K80" s="369"/>
      <c r="L80" s="59" t="s">
        <v>130</v>
      </c>
    </row>
    <row r="81" spans="1:12" x14ac:dyDescent="0.25">
      <c r="A81" s="152"/>
      <c r="K81" s="153"/>
      <c r="L81" s="59" t="s">
        <v>130</v>
      </c>
    </row>
    <row r="82" spans="1:12" x14ac:dyDescent="0.25">
      <c r="A82" s="149"/>
      <c r="B82" s="150"/>
      <c r="C82" s="150"/>
      <c r="D82" s="150"/>
      <c r="E82" s="150"/>
      <c r="F82" s="150"/>
      <c r="G82" s="150"/>
      <c r="H82" s="150"/>
      <c r="I82" s="150"/>
      <c r="J82" s="150"/>
      <c r="K82" s="151"/>
      <c r="L82" s="59" t="s">
        <v>130</v>
      </c>
    </row>
    <row r="83" spans="1:12" x14ac:dyDescent="0.25">
      <c r="A83" s="149"/>
      <c r="B83" s="150"/>
      <c r="C83" s="150"/>
      <c r="D83" s="150"/>
      <c r="E83" s="150"/>
      <c r="F83" s="150"/>
      <c r="G83" s="150"/>
      <c r="H83" s="150"/>
      <c r="I83" s="150"/>
      <c r="J83" s="150"/>
      <c r="K83" s="151"/>
      <c r="L83" s="59" t="s">
        <v>130</v>
      </c>
    </row>
    <row r="84" spans="1:12" x14ac:dyDescent="0.25">
      <c r="A84" s="149"/>
      <c r="B84" s="150"/>
      <c r="C84" s="150"/>
      <c r="D84" s="150"/>
      <c r="E84" s="150"/>
      <c r="F84" s="150"/>
      <c r="G84" s="150"/>
      <c r="H84" s="150"/>
      <c r="I84" s="150"/>
      <c r="J84" s="150"/>
      <c r="K84" s="151"/>
      <c r="L84" s="59" t="s">
        <v>130</v>
      </c>
    </row>
    <row r="85" spans="1:12" x14ac:dyDescent="0.25">
      <c r="A85" s="149"/>
      <c r="B85" s="150"/>
      <c r="C85" s="150"/>
      <c r="D85" s="150"/>
      <c r="E85" s="150"/>
      <c r="F85" s="150"/>
      <c r="G85" s="150"/>
      <c r="H85" s="150"/>
      <c r="I85" s="150"/>
      <c r="J85" s="150"/>
      <c r="K85" s="151"/>
      <c r="L85" s="59" t="s">
        <v>130</v>
      </c>
    </row>
    <row r="86" spans="1:12" x14ac:dyDescent="0.25">
      <c r="A86" s="149"/>
      <c r="B86" s="150"/>
      <c r="C86" s="150"/>
      <c r="D86" s="150"/>
      <c r="E86" s="150"/>
      <c r="F86" s="150"/>
      <c r="G86" s="150"/>
      <c r="H86" s="150"/>
      <c r="I86" s="150"/>
      <c r="J86" s="150"/>
      <c r="K86" s="151"/>
      <c r="L86" s="59" t="s">
        <v>130</v>
      </c>
    </row>
    <row r="87" spans="1:12" x14ac:dyDescent="0.25">
      <c r="A87" s="149"/>
      <c r="B87" s="150"/>
      <c r="C87" s="150"/>
      <c r="D87" s="150"/>
      <c r="E87" s="150"/>
      <c r="F87" s="150"/>
      <c r="G87" s="150"/>
      <c r="H87" s="150"/>
      <c r="I87" s="150"/>
      <c r="J87" s="150"/>
      <c r="K87" s="151"/>
      <c r="L87" s="59" t="s">
        <v>130</v>
      </c>
    </row>
    <row r="88" spans="1:12" x14ac:dyDescent="0.25">
      <c r="A88" s="149"/>
      <c r="B88" s="150"/>
      <c r="C88" s="150"/>
      <c r="D88" s="150"/>
      <c r="E88" s="150"/>
      <c r="F88" s="150"/>
      <c r="G88" s="150"/>
      <c r="H88" s="150"/>
      <c r="I88" s="150"/>
      <c r="J88" s="150"/>
      <c r="K88" s="151"/>
      <c r="L88" s="59" t="s">
        <v>130</v>
      </c>
    </row>
    <row r="89" spans="1:12" x14ac:dyDescent="0.25">
      <c r="A89" s="149"/>
      <c r="B89" s="150"/>
      <c r="C89" s="150"/>
      <c r="D89" s="150"/>
      <c r="E89" s="150"/>
      <c r="F89" s="150"/>
      <c r="G89" s="150"/>
      <c r="H89" s="150"/>
      <c r="I89" s="150"/>
      <c r="J89" s="150"/>
      <c r="K89" s="151"/>
      <c r="L89" s="59" t="s">
        <v>130</v>
      </c>
    </row>
    <row r="90" spans="1:12" x14ac:dyDescent="0.25">
      <c r="A90" s="149"/>
      <c r="B90" s="150"/>
      <c r="C90" s="150"/>
      <c r="D90" s="150"/>
      <c r="E90" s="150"/>
      <c r="F90" s="150"/>
      <c r="G90" s="150"/>
      <c r="H90" s="150"/>
      <c r="I90" s="150"/>
      <c r="J90" s="150"/>
      <c r="K90" s="151"/>
      <c r="L90" s="59" t="s">
        <v>130</v>
      </c>
    </row>
    <row r="91" spans="1:12" x14ac:dyDescent="0.25">
      <c r="A91" s="391" t="str">
        <f ca="1">"Rio de Janeiro-RJ, ____ de ____________de"&amp;" "&amp;TEXT(TODAY(),"aaaa")</f>
        <v>Rio de Janeiro-RJ, ____ de ____________de 2024</v>
      </c>
      <c r="B91" s="263"/>
      <c r="C91" s="263"/>
      <c r="D91" s="263"/>
      <c r="E91" s="263"/>
      <c r="F91" s="263"/>
      <c r="G91" s="263"/>
      <c r="H91" s="263"/>
      <c r="I91" s="263"/>
      <c r="J91" s="263"/>
      <c r="K91" s="392"/>
      <c r="L91" s="59" t="s">
        <v>130</v>
      </c>
    </row>
    <row r="92" spans="1:12" x14ac:dyDescent="0.25">
      <c r="A92" s="152"/>
      <c r="K92" s="153"/>
      <c r="L92" s="59" t="s">
        <v>130</v>
      </c>
    </row>
    <row r="93" spans="1:12" x14ac:dyDescent="0.25">
      <c r="A93" s="152"/>
      <c r="K93" s="153"/>
      <c r="L93" s="59" t="s">
        <v>130</v>
      </c>
    </row>
    <row r="94" spans="1:12" x14ac:dyDescent="0.25">
      <c r="A94" s="396" t="str">
        <f>N7</f>
        <v>aqui fica nome do cmt da cia - CAP</v>
      </c>
      <c r="B94" s="342"/>
      <c r="C94" s="342"/>
      <c r="D94" s="342"/>
      <c r="E94" s="342"/>
      <c r="F94" s="342"/>
      <c r="G94" s="342"/>
      <c r="H94" s="342"/>
      <c r="I94" s="342"/>
      <c r="J94" s="342"/>
      <c r="K94" s="397"/>
      <c r="L94" s="59" t="s">
        <v>130</v>
      </c>
    </row>
    <row r="95" spans="1:12" x14ac:dyDescent="0.25">
      <c r="A95" s="368" t="str">
        <f>"Comandante da "&amp;'Bem Vindo'!$G$15</f>
        <v>Comandante da Divisão de Adestramento</v>
      </c>
      <c r="B95" s="343"/>
      <c r="C95" s="343"/>
      <c r="D95" s="343"/>
      <c r="E95" s="343"/>
      <c r="F95" s="343"/>
      <c r="G95" s="343"/>
      <c r="H95" s="343"/>
      <c r="I95" s="343"/>
      <c r="J95" s="343"/>
      <c r="K95" s="369"/>
      <c r="L95" s="59" t="s">
        <v>130</v>
      </c>
    </row>
    <row r="96" spans="1:12" x14ac:dyDescent="0.25">
      <c r="A96" s="157"/>
      <c r="B96" s="190"/>
      <c r="C96" s="190"/>
      <c r="D96" s="190"/>
      <c r="E96" s="190"/>
      <c r="F96" s="190"/>
      <c r="G96" s="190"/>
      <c r="H96" s="190"/>
      <c r="I96" s="190"/>
      <c r="J96" s="190"/>
      <c r="K96" s="158"/>
      <c r="L96" s="59" t="s">
        <v>130</v>
      </c>
    </row>
    <row r="97" spans="1:12" x14ac:dyDescent="0.25">
      <c r="A97" s="157"/>
      <c r="B97" s="190"/>
      <c r="C97" s="190"/>
      <c r="D97" s="190"/>
      <c r="E97" s="190"/>
      <c r="F97" s="190"/>
      <c r="G97" s="190"/>
      <c r="H97" s="190"/>
      <c r="I97" s="190"/>
      <c r="J97" s="190"/>
      <c r="K97" s="158"/>
      <c r="L97" s="59" t="s">
        <v>130</v>
      </c>
    </row>
    <row r="98" spans="1:12" x14ac:dyDescent="0.25">
      <c r="A98" s="381" t="str">
        <f ca="1">"PUNIÇÃO PUBLICADA NO BI nº______ , de _____de _______________de "&amp;" "&amp;TEXT(TODAY(),"aaaa")</f>
        <v>PUNIÇÃO PUBLICADA NO BI nº______ , de _____de _______________de  2024</v>
      </c>
      <c r="B98" s="382"/>
      <c r="C98" s="382"/>
      <c r="D98" s="382"/>
      <c r="E98" s="382"/>
      <c r="F98" s="382"/>
      <c r="G98" s="382"/>
      <c r="H98" s="382"/>
      <c r="I98" s="382"/>
      <c r="J98" s="382"/>
      <c r="K98" s="383"/>
      <c r="L98" s="59" t="s">
        <v>130</v>
      </c>
    </row>
  </sheetData>
  <mergeCells count="27">
    <mergeCell ref="A98:K98"/>
    <mergeCell ref="M9:N9"/>
    <mergeCell ref="M10:N15"/>
    <mergeCell ref="M1:N1"/>
    <mergeCell ref="A75:K75"/>
    <mergeCell ref="A78:K78"/>
    <mergeCell ref="A80:K80"/>
    <mergeCell ref="A91:K91"/>
    <mergeCell ref="A94:K94"/>
    <mergeCell ref="A95:K95"/>
    <mergeCell ref="A36:K36"/>
    <mergeCell ref="A38:K38"/>
    <mergeCell ref="A40:K41"/>
    <mergeCell ref="A43:K43"/>
    <mergeCell ref="A47:K47"/>
    <mergeCell ref="A51:K51"/>
    <mergeCell ref="A33:K33"/>
    <mergeCell ref="A12:K12"/>
    <mergeCell ref="A17:K17"/>
    <mergeCell ref="A22:K22"/>
    <mergeCell ref="A26:K26"/>
    <mergeCell ref="A27:K31"/>
    <mergeCell ref="A6:K6"/>
    <mergeCell ref="A7:K7"/>
    <mergeCell ref="A8:K8"/>
    <mergeCell ref="A9:K9"/>
    <mergeCell ref="A10:K10"/>
  </mergeCells>
  <pageMargins left="0.20833333333333334" right="0.125" top="0.78740157499999996" bottom="0.78740157499999996" header="0.31496062000000002" footer="0.31496062000000002"/>
  <pageSetup paperSize="9" fitToHeight="0" orientation="portrait" horizontalDpi="360" verticalDpi="360" r:id="rId1"/>
  <rowBreaks count="1" manualBreakCount="1">
    <brk id="49" max="10" man="1"/>
  </rowBreaks>
  <drawing r:id="rId2"/>
  <legacyDrawing r:id="rId3"/>
  <oleObjects>
    <mc:AlternateContent xmlns:mc="http://schemas.openxmlformats.org/markup-compatibility/2006">
      <mc:Choice Requires="x14">
        <oleObject progId="PBrush" shapeId="35841" r:id="rId4">
          <objectPr defaultSize="0" autoPict="0" r:id="rId5">
            <anchor moveWithCells="1" sizeWithCells="1">
              <from>
                <xdr:col>5</xdr:col>
                <xdr:colOff>9525</xdr:colOff>
                <xdr:row>1</xdr:row>
                <xdr:rowOff>0</xdr:rowOff>
              </from>
              <to>
                <xdr:col>6</xdr:col>
                <xdr:colOff>66675</xdr:colOff>
                <xdr:row>4</xdr:row>
                <xdr:rowOff>161925</xdr:rowOff>
              </to>
            </anchor>
          </objectPr>
        </oleObject>
      </mc:Choice>
      <mc:Fallback>
        <oleObject progId="PBrush" shapeId="35841" r:id="rId4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4046A4-36AE-470B-934D-8160F8E8F511}">
          <x14:formula1>
            <xm:f>'BANCO DE DADOS (2)'!$A$3:$A$2960</xm:f>
          </x14:formula1>
          <xm:sqref>N5:N6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73D64-BE7D-4A3E-BF3E-97AA333805EE}">
  <sheetPr codeName="Planilha29">
    <pageSetUpPr fitToPage="1"/>
  </sheetPr>
  <dimension ref="A1:P125"/>
  <sheetViews>
    <sheetView showGridLines="0" showRowColHeaders="0" zoomScale="85" zoomScaleNormal="85" zoomScaleSheetLayoutView="130" workbookViewId="0">
      <selection activeCell="N3" sqref="N3:P3"/>
    </sheetView>
  </sheetViews>
  <sheetFormatPr defaultRowHeight="15" x14ac:dyDescent="0.25"/>
  <cols>
    <col min="1" max="1" width="1.42578125" style="121" bestFit="1" customWidth="1"/>
    <col min="2" max="6" width="9.140625" style="121"/>
    <col min="7" max="7" width="11.7109375" style="121" customWidth="1"/>
    <col min="8" max="8" width="9.140625" style="121"/>
    <col min="9" max="9" width="13.28515625" style="121" customWidth="1"/>
    <col min="10" max="10" width="10.7109375" style="121" customWidth="1"/>
    <col min="11" max="11" width="11.5703125" style="121" customWidth="1"/>
    <col min="12" max="12" width="1.140625" style="59" customWidth="1"/>
    <col min="13" max="13" width="45" style="163" bestFit="1" customWidth="1"/>
    <col min="14" max="14" width="39.5703125" style="163" bestFit="1" customWidth="1"/>
    <col min="15" max="15" width="11" style="163" bestFit="1" customWidth="1"/>
    <col min="16" max="16" width="19.85546875" style="163" bestFit="1" customWidth="1"/>
    <col min="17" max="16384" width="9.140625" style="163"/>
  </cols>
  <sheetData>
    <row r="1" spans="1:16" ht="15.75" x14ac:dyDescent="0.25">
      <c r="A1" s="59" t="s">
        <v>130</v>
      </c>
      <c r="B1" s="79"/>
      <c r="C1" s="79"/>
      <c r="D1" s="79"/>
      <c r="E1" s="79"/>
      <c r="F1" s="79"/>
      <c r="G1" s="79"/>
      <c r="H1" s="79"/>
      <c r="I1" s="79"/>
      <c r="J1" s="79"/>
      <c r="K1" s="59" t="s">
        <v>130</v>
      </c>
      <c r="L1" s="59" t="s">
        <v>130</v>
      </c>
      <c r="M1" s="412" t="s">
        <v>226</v>
      </c>
      <c r="N1" s="413"/>
      <c r="O1" s="413"/>
      <c r="P1" s="195"/>
    </row>
    <row r="2" spans="1:16" x14ac:dyDescent="0.25">
      <c r="A2" s="59" t="s">
        <v>130</v>
      </c>
      <c r="B2" s="79"/>
      <c r="C2" s="79"/>
      <c r="D2" s="79"/>
      <c r="E2" s="79"/>
      <c r="F2" s="79"/>
      <c r="G2" s="79"/>
      <c r="H2" s="79"/>
      <c r="I2" s="79"/>
      <c r="J2" s="79"/>
      <c r="K2" s="59" t="s">
        <v>130</v>
      </c>
      <c r="L2" s="59" t="s">
        <v>130</v>
      </c>
      <c r="M2" s="135" t="s">
        <v>254</v>
      </c>
      <c r="N2" s="415" t="s">
        <v>266</v>
      </c>
      <c r="O2" s="415"/>
      <c r="P2" s="416"/>
    </row>
    <row r="3" spans="1:16" x14ac:dyDescent="0.25">
      <c r="A3" s="59" t="s">
        <v>130</v>
      </c>
      <c r="B3" s="79"/>
      <c r="C3" s="79"/>
      <c r="D3" s="79"/>
      <c r="E3" s="79"/>
      <c r="F3" s="79"/>
      <c r="G3" s="79"/>
      <c r="H3" s="79"/>
      <c r="I3" s="79"/>
      <c r="J3" s="79"/>
      <c r="K3" s="59" t="s">
        <v>130</v>
      </c>
      <c r="L3" s="59" t="s">
        <v>130</v>
      </c>
      <c r="M3" s="135" t="s">
        <v>239</v>
      </c>
      <c r="N3" s="415" t="s">
        <v>267</v>
      </c>
      <c r="O3" s="415"/>
      <c r="P3" s="416"/>
    </row>
    <row r="4" spans="1:16" x14ac:dyDescent="0.25">
      <c r="A4" s="59" t="s">
        <v>130</v>
      </c>
      <c r="B4" s="353" t="s">
        <v>130</v>
      </c>
      <c r="C4" s="353"/>
      <c r="D4" s="353"/>
      <c r="E4" s="353"/>
      <c r="F4" s="353"/>
      <c r="G4" s="353"/>
      <c r="H4" s="353"/>
      <c r="I4" s="353"/>
      <c r="J4" s="353"/>
      <c r="K4" s="353"/>
      <c r="L4" s="59" t="s">
        <v>130</v>
      </c>
      <c r="M4" s="135" t="s">
        <v>259</v>
      </c>
      <c r="N4" s="415" t="s">
        <v>265</v>
      </c>
      <c r="O4" s="415"/>
      <c r="P4" s="416"/>
    </row>
    <row r="5" spans="1:16" x14ac:dyDescent="0.25">
      <c r="A5" s="59" t="s">
        <v>130</v>
      </c>
      <c r="B5" s="332" t="str">
        <f>'Bem Vindo'!$G$3</f>
        <v>MINISTÉRIO DA DEFESA</v>
      </c>
      <c r="C5" s="332"/>
      <c r="D5" s="332"/>
      <c r="E5" s="332"/>
      <c r="F5" s="332"/>
      <c r="G5" s="332"/>
      <c r="H5" s="332"/>
      <c r="I5" s="332"/>
      <c r="J5" s="332"/>
      <c r="K5" s="332"/>
      <c r="L5" s="59" t="s">
        <v>130</v>
      </c>
      <c r="M5" s="135" t="s">
        <v>255</v>
      </c>
      <c r="N5" s="415" t="s">
        <v>331</v>
      </c>
      <c r="O5" s="415"/>
      <c r="P5" s="416"/>
    </row>
    <row r="6" spans="1:16" x14ac:dyDescent="0.25">
      <c r="A6" s="59" t="s">
        <v>130</v>
      </c>
      <c r="B6" s="332" t="str">
        <f>'Bem Vindo'!$G$4</f>
        <v>EXÉRCITO BRASILEIRO</v>
      </c>
      <c r="C6" s="332"/>
      <c r="D6" s="332"/>
      <c r="E6" s="332"/>
      <c r="F6" s="332"/>
      <c r="G6" s="332"/>
      <c r="H6" s="332"/>
      <c r="I6" s="332"/>
      <c r="J6" s="332"/>
      <c r="K6" s="332"/>
      <c r="L6" s="59" t="s">
        <v>130</v>
      </c>
      <c r="M6" s="135" t="s">
        <v>268</v>
      </c>
      <c r="N6" s="415">
        <v>12486</v>
      </c>
      <c r="O6" s="415"/>
      <c r="P6" s="416"/>
    </row>
    <row r="7" spans="1:16" x14ac:dyDescent="0.25">
      <c r="A7" s="59" t="s">
        <v>130</v>
      </c>
      <c r="B7" s="332" t="str">
        <f>'Bem Vindo'!$G$5&amp;" - "&amp;'Bem Vindo'!$G$17</f>
        <v>CML - 1º DE</v>
      </c>
      <c r="C7" s="332"/>
      <c r="D7" s="332"/>
      <c r="E7" s="332"/>
      <c r="F7" s="332"/>
      <c r="G7" s="332"/>
      <c r="H7" s="332"/>
      <c r="I7" s="332"/>
      <c r="J7" s="332"/>
      <c r="K7" s="332"/>
      <c r="L7" s="59" t="s">
        <v>130</v>
      </c>
      <c r="M7" s="135" t="s">
        <v>269</v>
      </c>
      <c r="N7" s="415" t="s">
        <v>273</v>
      </c>
      <c r="O7" s="415"/>
      <c r="P7" s="416"/>
    </row>
    <row r="8" spans="1:16" x14ac:dyDescent="0.25">
      <c r="A8" s="59" t="s">
        <v>130</v>
      </c>
      <c r="B8" s="332" t="str">
        <f>'Bem Vindo'!$G$7</f>
        <v>Centro de Adestramento Leste</v>
      </c>
      <c r="C8" s="332"/>
      <c r="D8" s="332"/>
      <c r="E8" s="332"/>
      <c r="F8" s="332"/>
      <c r="G8" s="332"/>
      <c r="H8" s="332"/>
      <c r="I8" s="332"/>
      <c r="J8" s="332"/>
      <c r="K8" s="332"/>
      <c r="L8" s="59" t="s">
        <v>130</v>
      </c>
      <c r="M8" s="135" t="s">
        <v>270</v>
      </c>
      <c r="N8" s="415">
        <v>7575</v>
      </c>
      <c r="O8" s="415"/>
      <c r="P8" s="416"/>
    </row>
    <row r="9" spans="1:16" x14ac:dyDescent="0.25">
      <c r="A9" s="59" t="s">
        <v>130</v>
      </c>
      <c r="B9" s="332" t="str">
        <f>'Bem Vindo'!$G$8</f>
        <v>(Centro de Adestramento General Álvaro Braga/1996)</v>
      </c>
      <c r="C9" s="332"/>
      <c r="D9" s="332"/>
      <c r="E9" s="332"/>
      <c r="F9" s="332"/>
      <c r="G9" s="332"/>
      <c r="H9" s="332"/>
      <c r="I9" s="332"/>
      <c r="J9" s="332"/>
      <c r="K9" s="332"/>
      <c r="L9" s="59" t="s">
        <v>130</v>
      </c>
      <c r="M9" s="135" t="s">
        <v>271</v>
      </c>
      <c r="N9" s="415" t="s">
        <v>272</v>
      </c>
      <c r="O9" s="415"/>
      <c r="P9" s="416"/>
    </row>
    <row r="10" spans="1:16" x14ac:dyDescent="0.25">
      <c r="A10" s="59" t="s">
        <v>130</v>
      </c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59" t="s">
        <v>130</v>
      </c>
      <c r="M10" s="201" t="s">
        <v>257</v>
      </c>
      <c r="N10" s="187" t="str">
        <f>'Bem Vindo'!$G$13</f>
        <v>aqui fica nome do OD</v>
      </c>
      <c r="O10" s="187"/>
      <c r="P10" s="194"/>
    </row>
    <row r="11" spans="1:16" x14ac:dyDescent="0.25">
      <c r="A11" s="59" t="s">
        <v>130</v>
      </c>
      <c r="L11" s="59" t="s">
        <v>130</v>
      </c>
      <c r="M11" s="201" t="s">
        <v>256</v>
      </c>
      <c r="N11" s="187" t="str">
        <f>'Bem Vindo'!$G$14</f>
        <v>CEL</v>
      </c>
      <c r="O11" s="187"/>
      <c r="P11" s="194"/>
    </row>
    <row r="12" spans="1:16" x14ac:dyDescent="0.25">
      <c r="A12" s="59" t="s">
        <v>130</v>
      </c>
      <c r="L12" s="59" t="s">
        <v>130</v>
      </c>
      <c r="M12" s="201" t="s">
        <v>326</v>
      </c>
      <c r="N12" s="187" t="str">
        <f>'Bem Vindo'!$G$9</f>
        <v>aqui fica nome do cmt da om</v>
      </c>
      <c r="O12" s="187"/>
      <c r="P12" s="194"/>
    </row>
    <row r="13" spans="1:16" ht="19.5" customHeight="1" x14ac:dyDescent="0.25">
      <c r="A13" s="59" t="s">
        <v>130</v>
      </c>
      <c r="B13" s="45" t="str">
        <f>N2</f>
        <v>DIEx nº 793-Div Adst/CA-Leste</v>
      </c>
      <c r="G13" s="122" t="str">
        <f ca="1">"          Rio de Janeiro - RJ, "&amp;TEXT(TODAY(),"DD")&amp;" de "&amp;TEXT(TODAY(),"MMMM")&amp;" de "&amp;TEXT(TODAY(),"AAAA")</f>
        <v xml:space="preserve">          Rio de Janeiro - RJ, 12 de julho de 2024</v>
      </c>
      <c r="L13" s="59" t="s">
        <v>130</v>
      </c>
      <c r="M13" s="201" t="s">
        <v>327</v>
      </c>
      <c r="N13" s="187" t="str">
        <f>'Bem Vindo'!$G$10</f>
        <v>TC</v>
      </c>
      <c r="O13" s="187"/>
      <c r="P13" s="194"/>
    </row>
    <row r="14" spans="1:16" ht="15.75" x14ac:dyDescent="0.25">
      <c r="A14" s="59" t="s">
        <v>130</v>
      </c>
      <c r="B14" s="45" t="str">
        <f>"EB: "&amp;N3</f>
        <v>EB: 516516546</v>
      </c>
      <c r="L14" s="59" t="s">
        <v>130</v>
      </c>
      <c r="M14" s="417" t="s">
        <v>307</v>
      </c>
      <c r="N14" s="417"/>
      <c r="O14" s="417"/>
      <c r="P14" s="414" t="s">
        <v>344</v>
      </c>
    </row>
    <row r="15" spans="1:16" x14ac:dyDescent="0.25">
      <c r="A15" s="59" t="s">
        <v>130</v>
      </c>
      <c r="G15" s="122" t="e">
        <f>"          Do "&amp;VLOOKUP(N5,'BANCO DE DADOS (2)'!A3:CS9981,1,0)</f>
        <v>#N/A</v>
      </c>
      <c r="L15" s="59" t="s">
        <v>130</v>
      </c>
      <c r="M15" s="174" t="s">
        <v>274</v>
      </c>
      <c r="N15" s="175" t="s">
        <v>275</v>
      </c>
      <c r="O15" s="175" t="s">
        <v>276</v>
      </c>
      <c r="P15" s="414"/>
    </row>
    <row r="16" spans="1:16" x14ac:dyDescent="0.25">
      <c r="A16" s="59" t="s">
        <v>130</v>
      </c>
      <c r="G16" s="122" t="str">
        <f>"          Ao Sr Ordenador de Despesas do Comando da "&amp;'Bem Vindo'!$G$17</f>
        <v xml:space="preserve">          Ao Sr Ordenador de Despesas do Comando da 1º DE</v>
      </c>
      <c r="L16" s="59" t="s">
        <v>130</v>
      </c>
      <c r="M16" s="176" t="s">
        <v>279</v>
      </c>
      <c r="N16" s="176">
        <v>42490</v>
      </c>
      <c r="O16" s="193" t="s">
        <v>277</v>
      </c>
      <c r="P16" s="173" t="s">
        <v>336</v>
      </c>
    </row>
    <row r="17" spans="1:16" x14ac:dyDescent="0.25">
      <c r="A17" s="59" t="s">
        <v>130</v>
      </c>
      <c r="G17" s="122" t="str">
        <f>"          Objetivo: Compensação Pecuniária"</f>
        <v xml:space="preserve">          Objetivo: Compensação Pecuniária</v>
      </c>
      <c r="L17" s="59" t="s">
        <v>130</v>
      </c>
      <c r="M17" s="176" t="s">
        <v>280</v>
      </c>
      <c r="N17" s="176">
        <v>42855</v>
      </c>
      <c r="O17" s="193" t="s">
        <v>277</v>
      </c>
      <c r="P17" s="173" t="s">
        <v>337</v>
      </c>
    </row>
    <row r="18" spans="1:16" x14ac:dyDescent="0.25">
      <c r="A18" s="59" t="s">
        <v>130</v>
      </c>
      <c r="L18" s="59" t="s">
        <v>130</v>
      </c>
      <c r="M18" s="176" t="s">
        <v>281</v>
      </c>
      <c r="N18" s="176">
        <v>43220</v>
      </c>
      <c r="O18" s="193" t="s">
        <v>277</v>
      </c>
      <c r="P18" s="173" t="s">
        <v>338</v>
      </c>
    </row>
    <row r="19" spans="1:16" x14ac:dyDescent="0.25">
      <c r="A19" s="59" t="s">
        <v>130</v>
      </c>
      <c r="B19" s="345" t="e">
        <f>"                       1."&amp;" "&amp;VLOOKUP(N5,'BANCO DE DADOS (2)'!A3:CS9981,1,0)&amp;", Identidade "&amp;VLOOKUP(N5,'BANCO DE DADOS (2)'!A3:CS9981,5,0)&amp;", "&amp;VLOOKUP(N5,'BANCO DE DADOS (2)'!A3:CS9981,8,0)&amp;", servindo no "&amp;'Bem Vindo'!$G$7&amp;", requer ao Senhor Ordenador de Despesas concessão da Compensação Pecuniária."</f>
        <v>#N/A</v>
      </c>
      <c r="C19" s="345"/>
      <c r="D19" s="345"/>
      <c r="E19" s="345"/>
      <c r="F19" s="345"/>
      <c r="G19" s="345"/>
      <c r="H19" s="345"/>
      <c r="I19" s="345"/>
      <c r="J19" s="345"/>
      <c r="K19" s="345"/>
      <c r="L19" s="59" t="s">
        <v>130</v>
      </c>
      <c r="M19" s="176" t="s">
        <v>282</v>
      </c>
      <c r="N19" s="176">
        <v>43585</v>
      </c>
      <c r="O19" s="193" t="s">
        <v>278</v>
      </c>
      <c r="P19" s="173" t="s">
        <v>339</v>
      </c>
    </row>
    <row r="20" spans="1:16" ht="15" customHeight="1" x14ac:dyDescent="0.25">
      <c r="A20" s="59" t="s">
        <v>130</v>
      </c>
      <c r="B20" s="345"/>
      <c r="C20" s="345"/>
      <c r="D20" s="345"/>
      <c r="E20" s="345"/>
      <c r="F20" s="345"/>
      <c r="G20" s="345"/>
      <c r="H20" s="345"/>
      <c r="I20" s="345"/>
      <c r="J20" s="345"/>
      <c r="K20" s="345"/>
      <c r="L20" s="59" t="s">
        <v>130</v>
      </c>
      <c r="M20" s="176" t="s">
        <v>283</v>
      </c>
      <c r="N20" s="176">
        <v>43951</v>
      </c>
      <c r="O20" s="193" t="s">
        <v>278</v>
      </c>
      <c r="P20" s="173" t="s">
        <v>340</v>
      </c>
    </row>
    <row r="21" spans="1:16" x14ac:dyDescent="0.25">
      <c r="A21" s="59" t="s">
        <v>130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59" t="s">
        <v>130</v>
      </c>
      <c r="M21" s="176" t="s">
        <v>284</v>
      </c>
      <c r="N21" s="176">
        <v>44316</v>
      </c>
      <c r="O21" s="193" t="s">
        <v>278</v>
      </c>
      <c r="P21" s="173" t="s">
        <v>341</v>
      </c>
    </row>
    <row r="22" spans="1:16" x14ac:dyDescent="0.25">
      <c r="A22" s="59" t="s">
        <v>130</v>
      </c>
      <c r="L22" s="59" t="s">
        <v>130</v>
      </c>
      <c r="M22" s="176" t="s">
        <v>285</v>
      </c>
      <c r="N22" s="176">
        <v>44681</v>
      </c>
      <c r="O22" s="193" t="s">
        <v>278</v>
      </c>
      <c r="P22" s="173" t="s">
        <v>342</v>
      </c>
    </row>
    <row r="23" spans="1:16" x14ac:dyDescent="0.25">
      <c r="A23" s="59" t="s">
        <v>130</v>
      </c>
      <c r="B23" s="345" t="str">
        <f>"                       2. Tal solicitação encontra amparo nos parágrafos 1º e 2º do Artigo 1º da Lei Nr 7.963, de 21 de dezembro de 1989, regulamentada pelo Decreto Nr 99.425, de 30 de julho de 1990 e Portaria Nr 010 - SEF, de 23 de agosto de 1990."</f>
        <v xml:space="preserve">                       2. Tal solicitação encontra amparo nos parágrafos 1º e 2º do Artigo 1º da Lei Nr 7.963, de 21 de dezembro de 1989, regulamentada pelo Decreto Nr 99.425, de 30 de julho de 1990 e Portaria Nr 010 - SEF, de 23 de agosto de 1990.</v>
      </c>
      <c r="C23" s="345"/>
      <c r="D23" s="345"/>
      <c r="E23" s="345"/>
      <c r="F23" s="345"/>
      <c r="G23" s="345"/>
      <c r="H23" s="345"/>
      <c r="I23" s="345"/>
      <c r="J23" s="345"/>
      <c r="K23" s="345"/>
      <c r="L23" s="59" t="s">
        <v>130</v>
      </c>
      <c r="M23" s="176" t="s">
        <v>335</v>
      </c>
      <c r="N23" s="176">
        <v>45046</v>
      </c>
      <c r="O23" s="193" t="s">
        <v>278</v>
      </c>
      <c r="P23" s="173" t="s">
        <v>343</v>
      </c>
    </row>
    <row r="24" spans="1:16" x14ac:dyDescent="0.25">
      <c r="A24" s="59" t="s">
        <v>130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59" t="s">
        <v>130</v>
      </c>
      <c r="M24" s="191"/>
      <c r="N24" s="191"/>
      <c r="O24" s="191"/>
      <c r="P24" s="192"/>
    </row>
    <row r="25" spans="1:16" x14ac:dyDescent="0.25">
      <c r="A25" s="59" t="s">
        <v>130</v>
      </c>
      <c r="L25" s="59" t="s">
        <v>130</v>
      </c>
    </row>
    <row r="26" spans="1:16" x14ac:dyDescent="0.25">
      <c r="A26" s="59" t="s">
        <v>130</v>
      </c>
      <c r="L26" s="59" t="s">
        <v>130</v>
      </c>
    </row>
    <row r="27" spans="1:16" x14ac:dyDescent="0.25">
      <c r="A27" s="59" t="s">
        <v>130</v>
      </c>
      <c r="B27" s="408" t="str">
        <f>"                       3. É a primeira vez que requer."</f>
        <v xml:space="preserve">                       3. É a primeira vez que requer.</v>
      </c>
      <c r="C27" s="408"/>
      <c r="D27" s="408"/>
      <c r="E27" s="408"/>
      <c r="F27" s="408"/>
      <c r="G27" s="408"/>
      <c r="H27" s="408"/>
      <c r="I27" s="408"/>
      <c r="J27" s="408"/>
      <c r="K27" s="408"/>
      <c r="L27" s="59" t="s">
        <v>130</v>
      </c>
    </row>
    <row r="28" spans="1:16" x14ac:dyDescent="0.25">
      <c r="A28" s="59" t="s">
        <v>130</v>
      </c>
      <c r="L28" s="59" t="s">
        <v>130</v>
      </c>
    </row>
    <row r="29" spans="1:16" x14ac:dyDescent="0.25">
      <c r="A29" s="59" t="s">
        <v>130</v>
      </c>
      <c r="L29" s="59" t="s">
        <v>130</v>
      </c>
    </row>
    <row r="30" spans="1:16" x14ac:dyDescent="0.25">
      <c r="A30" s="59" t="s">
        <v>130</v>
      </c>
      <c r="L30" s="59" t="s">
        <v>130</v>
      </c>
    </row>
    <row r="31" spans="1:16" x14ac:dyDescent="0.25">
      <c r="A31" s="59" t="s">
        <v>130</v>
      </c>
      <c r="L31" s="59" t="s">
        <v>130</v>
      </c>
    </row>
    <row r="32" spans="1:16" x14ac:dyDescent="0.25">
      <c r="A32" s="59" t="s">
        <v>130</v>
      </c>
      <c r="B32" s="342" t="e">
        <f>VLOOKUP(N5,'BANCO DE DADOS (2)'!A3:CS9981,1,0)&amp;" - "&amp;VLOOKUP(N5,'BANCO DE DADOS (2)'!A3:CS9981,8,0)</f>
        <v>#N/A</v>
      </c>
      <c r="C32" s="342"/>
      <c r="D32" s="342"/>
      <c r="E32" s="342"/>
      <c r="F32" s="342"/>
      <c r="G32" s="342"/>
      <c r="H32" s="342"/>
      <c r="I32" s="342"/>
      <c r="J32" s="342"/>
      <c r="K32" s="342"/>
      <c r="L32" s="59" t="s">
        <v>130</v>
      </c>
    </row>
    <row r="33" spans="1:12" x14ac:dyDescent="0.25">
      <c r="A33" s="59" t="s">
        <v>130</v>
      </c>
      <c r="L33" s="59" t="s">
        <v>130</v>
      </c>
    </row>
    <row r="34" spans="1:12" x14ac:dyDescent="0.25">
      <c r="A34" s="59" t="s">
        <v>130</v>
      </c>
      <c r="B34" s="122" t="s">
        <v>253</v>
      </c>
      <c r="L34" s="59" t="s">
        <v>130</v>
      </c>
    </row>
    <row r="35" spans="1:12" x14ac:dyDescent="0.25">
      <c r="A35" s="59" t="s">
        <v>130</v>
      </c>
      <c r="B35" s="345" t="str">
        <f>"                       1. Deferido."&amp;"
                       2. Concedo, de acordo com os Parágrafos 1º e 2º do Artigo 1º da Lei Nr 7.963, de 21 de dezembro de 1989, regulamentado pelo Decreto Nr 99.425, de 30 de julho 1990 e Portaria Nr 010 - SEF, de 23 de agosto de 1990."&amp;"
                       3. O Setor de Pagamento de Pessoal tome as providências decorrentes.
                       4. Publique-se e arquive-se."</f>
        <v xml:space="preserve">                       1. Deferido.
                       2. Concedo, de acordo com os Parágrafos 1º e 2º do Artigo 1º da Lei Nr 7.963, de 21 de dezembro de 1989, regulamentado pelo Decreto Nr 99.425, de 30 de julho 1990 e Portaria Nr 010 - SEF, de 23 de agosto de 1990.
                       3. O Setor de Pagamento de Pessoal tome as providências decorrentes.
                       4. Publique-se e arquive-se.</v>
      </c>
      <c r="C35" s="345"/>
      <c r="D35" s="345"/>
      <c r="E35" s="345"/>
      <c r="F35" s="345"/>
      <c r="G35" s="345"/>
      <c r="H35" s="345"/>
      <c r="I35" s="345"/>
      <c r="J35" s="345"/>
      <c r="K35" s="345"/>
      <c r="L35" s="59" t="s">
        <v>130</v>
      </c>
    </row>
    <row r="36" spans="1:12" x14ac:dyDescent="0.25">
      <c r="A36" s="59" t="s">
        <v>130</v>
      </c>
      <c r="B36" s="345"/>
      <c r="C36" s="345"/>
      <c r="D36" s="345"/>
      <c r="E36" s="345"/>
      <c r="F36" s="345"/>
      <c r="G36" s="345"/>
      <c r="H36" s="345"/>
      <c r="I36" s="345"/>
      <c r="J36" s="345"/>
      <c r="K36" s="345"/>
      <c r="L36" s="59" t="s">
        <v>130</v>
      </c>
    </row>
    <row r="37" spans="1:12" x14ac:dyDescent="0.25">
      <c r="A37" s="59" t="s">
        <v>130</v>
      </c>
      <c r="B37" s="345"/>
      <c r="C37" s="345"/>
      <c r="D37" s="345"/>
      <c r="E37" s="345"/>
      <c r="F37" s="345"/>
      <c r="G37" s="345"/>
      <c r="H37" s="345"/>
      <c r="I37" s="345"/>
      <c r="J37" s="345"/>
      <c r="K37" s="345"/>
      <c r="L37" s="59" t="s">
        <v>130</v>
      </c>
    </row>
    <row r="38" spans="1:12" x14ac:dyDescent="0.25">
      <c r="A38" s="59" t="s">
        <v>130</v>
      </c>
      <c r="B38" s="345"/>
      <c r="C38" s="345"/>
      <c r="D38" s="345"/>
      <c r="E38" s="345"/>
      <c r="F38" s="345"/>
      <c r="G38" s="345"/>
      <c r="H38" s="345"/>
      <c r="I38" s="345"/>
      <c r="J38" s="345"/>
      <c r="K38" s="345"/>
      <c r="L38" s="59" t="s">
        <v>130</v>
      </c>
    </row>
    <row r="39" spans="1:12" x14ac:dyDescent="0.25">
      <c r="A39" s="59" t="s">
        <v>130</v>
      </c>
      <c r="B39" s="345"/>
      <c r="C39" s="345"/>
      <c r="D39" s="345"/>
      <c r="E39" s="345"/>
      <c r="F39" s="345"/>
      <c r="G39" s="345"/>
      <c r="H39" s="345"/>
      <c r="I39" s="345"/>
      <c r="J39" s="345"/>
      <c r="K39" s="345"/>
      <c r="L39" s="59" t="s">
        <v>130</v>
      </c>
    </row>
    <row r="40" spans="1:12" x14ac:dyDescent="0.25">
      <c r="A40" s="59" t="s">
        <v>130</v>
      </c>
      <c r="B40" s="345"/>
      <c r="C40" s="345"/>
      <c r="D40" s="345"/>
      <c r="E40" s="345"/>
      <c r="F40" s="345"/>
      <c r="G40" s="345"/>
      <c r="H40" s="345"/>
      <c r="I40" s="345"/>
      <c r="J40" s="345"/>
      <c r="K40" s="345"/>
      <c r="L40" s="59" t="s">
        <v>130</v>
      </c>
    </row>
    <row r="41" spans="1:12" x14ac:dyDescent="0.25">
      <c r="A41" s="59" t="s">
        <v>130</v>
      </c>
      <c r="L41" s="59" t="s">
        <v>130</v>
      </c>
    </row>
    <row r="42" spans="1:12" x14ac:dyDescent="0.25">
      <c r="A42" s="59" t="s">
        <v>130</v>
      </c>
      <c r="L42" s="59" t="s">
        <v>130</v>
      </c>
    </row>
    <row r="43" spans="1:12" x14ac:dyDescent="0.25">
      <c r="A43" s="59" t="s">
        <v>130</v>
      </c>
      <c r="B43" s="343" t="str">
        <f ca="1">"Rio de Janeiro - RJ____de___________de"&amp;" "&amp;TEXT(TODAY(),"aaaa")</f>
        <v>Rio de Janeiro - RJ____de___________de 2024</v>
      </c>
      <c r="C43" s="343"/>
      <c r="D43" s="343"/>
      <c r="E43" s="343"/>
      <c r="F43" s="343"/>
      <c r="G43" s="343"/>
      <c r="H43" s="343"/>
      <c r="I43" s="343"/>
      <c r="J43" s="343"/>
      <c r="K43" s="343"/>
      <c r="L43" s="59" t="s">
        <v>130</v>
      </c>
    </row>
    <row r="44" spans="1:12" x14ac:dyDescent="0.25">
      <c r="A44" s="59" t="s">
        <v>130</v>
      </c>
      <c r="L44" s="59" t="s">
        <v>130</v>
      </c>
    </row>
    <row r="45" spans="1:12" x14ac:dyDescent="0.25">
      <c r="A45" s="59" t="s">
        <v>130</v>
      </c>
      <c r="L45" s="59" t="s">
        <v>130</v>
      </c>
    </row>
    <row r="46" spans="1:12" x14ac:dyDescent="0.25">
      <c r="A46" s="59" t="s">
        <v>130</v>
      </c>
      <c r="L46" s="59" t="s">
        <v>130</v>
      </c>
    </row>
    <row r="47" spans="1:12" x14ac:dyDescent="0.25">
      <c r="A47" s="59" t="s">
        <v>130</v>
      </c>
      <c r="L47" s="59" t="s">
        <v>130</v>
      </c>
    </row>
    <row r="48" spans="1:12" x14ac:dyDescent="0.25">
      <c r="A48" s="59" t="s">
        <v>130</v>
      </c>
      <c r="B48" s="410" t="str">
        <f>N10&amp;" - "&amp;N11</f>
        <v>aqui fica nome do OD - CEL</v>
      </c>
      <c r="C48" s="411"/>
      <c r="D48" s="411"/>
      <c r="E48" s="411"/>
      <c r="F48" s="411"/>
      <c r="G48" s="411"/>
      <c r="H48" s="411"/>
      <c r="I48" s="411"/>
      <c r="J48" s="411"/>
      <c r="K48" s="411"/>
      <c r="L48" s="59" t="s">
        <v>130</v>
      </c>
    </row>
    <row r="49" spans="1:12" x14ac:dyDescent="0.25">
      <c r="A49" s="59" t="s">
        <v>130</v>
      </c>
      <c r="B49" s="379" t="str">
        <f>"Ordenador de Despesas da "&amp;'Bem Vindo'!$G$17</f>
        <v>Ordenador de Despesas da 1º DE</v>
      </c>
      <c r="C49" s="409"/>
      <c r="D49" s="409"/>
      <c r="E49" s="409"/>
      <c r="F49" s="409"/>
      <c r="G49" s="409"/>
      <c r="H49" s="409"/>
      <c r="I49" s="409"/>
      <c r="J49" s="409"/>
      <c r="K49" s="409"/>
      <c r="L49" s="59" t="s">
        <v>130</v>
      </c>
    </row>
    <row r="50" spans="1:12" x14ac:dyDescent="0.25">
      <c r="A50" s="59"/>
      <c r="B50" s="171"/>
      <c r="C50" s="172"/>
      <c r="D50" s="172"/>
      <c r="E50" s="172"/>
      <c r="F50" s="172"/>
      <c r="G50" s="172"/>
      <c r="H50" s="172"/>
      <c r="I50" s="172"/>
      <c r="J50" s="172"/>
      <c r="K50" s="172"/>
      <c r="L50" s="59" t="s">
        <v>130</v>
      </c>
    </row>
    <row r="51" spans="1:12" x14ac:dyDescent="0.25">
      <c r="A51" s="59" t="s">
        <v>130</v>
      </c>
      <c r="L51" s="59" t="s">
        <v>130</v>
      </c>
    </row>
    <row r="52" spans="1:12" x14ac:dyDescent="0.25">
      <c r="A52" s="59" t="s">
        <v>130</v>
      </c>
      <c r="B52" s="79"/>
      <c r="C52" s="79"/>
      <c r="D52" s="79"/>
      <c r="E52" s="79"/>
      <c r="F52" s="79"/>
      <c r="G52" s="79"/>
      <c r="H52" s="79"/>
      <c r="I52" s="79"/>
      <c r="J52" s="79"/>
      <c r="K52" s="59" t="s">
        <v>130</v>
      </c>
      <c r="L52" s="59" t="s">
        <v>130</v>
      </c>
    </row>
    <row r="53" spans="1:12" x14ac:dyDescent="0.25">
      <c r="A53" s="59" t="s">
        <v>130</v>
      </c>
      <c r="B53" s="79"/>
      <c r="C53" s="79"/>
      <c r="D53" s="79"/>
      <c r="E53" s="79"/>
      <c r="F53" s="79"/>
      <c r="G53" s="79"/>
      <c r="H53" s="79"/>
      <c r="I53" s="79"/>
      <c r="J53" s="79"/>
      <c r="K53" s="59" t="s">
        <v>130</v>
      </c>
      <c r="L53" s="59" t="s">
        <v>130</v>
      </c>
    </row>
    <row r="54" spans="1:12" x14ac:dyDescent="0.25">
      <c r="A54" s="59" t="s">
        <v>130</v>
      </c>
      <c r="B54" s="79"/>
      <c r="C54" s="79"/>
      <c r="D54" s="79"/>
      <c r="E54" s="79"/>
      <c r="F54" s="79"/>
      <c r="G54" s="79"/>
      <c r="H54" s="79"/>
      <c r="I54" s="79"/>
      <c r="J54" s="79"/>
      <c r="K54" s="59" t="s">
        <v>130</v>
      </c>
      <c r="L54" s="59" t="s">
        <v>130</v>
      </c>
    </row>
    <row r="55" spans="1:12" x14ac:dyDescent="0.25">
      <c r="A55" s="59" t="s">
        <v>130</v>
      </c>
      <c r="B55" s="353" t="s">
        <v>130</v>
      </c>
      <c r="C55" s="353"/>
      <c r="D55" s="353"/>
      <c r="E55" s="353"/>
      <c r="F55" s="353"/>
      <c r="G55" s="353"/>
      <c r="H55" s="353"/>
      <c r="I55" s="353"/>
      <c r="J55" s="353"/>
      <c r="K55" s="353"/>
      <c r="L55" s="59" t="s">
        <v>130</v>
      </c>
    </row>
    <row r="56" spans="1:12" x14ac:dyDescent="0.25">
      <c r="A56" s="59" t="s">
        <v>130</v>
      </c>
      <c r="B56" s="349" t="str">
        <f>B5</f>
        <v>MINISTÉRIO DA DEFESA</v>
      </c>
      <c r="C56" s="349"/>
      <c r="D56" s="349"/>
      <c r="E56" s="349"/>
      <c r="F56" s="349"/>
      <c r="G56" s="349"/>
      <c r="H56" s="349"/>
      <c r="I56" s="349"/>
      <c r="J56" s="349"/>
      <c r="K56" s="349"/>
      <c r="L56" s="59" t="s">
        <v>130</v>
      </c>
    </row>
    <row r="57" spans="1:12" x14ac:dyDescent="0.25">
      <c r="A57" s="59" t="s">
        <v>130</v>
      </c>
      <c r="B57" s="349" t="str">
        <f t="shared" ref="B57:B60" si="0">B6</f>
        <v>EXÉRCITO BRASILEIRO</v>
      </c>
      <c r="C57" s="349"/>
      <c r="D57" s="349"/>
      <c r="E57" s="349"/>
      <c r="F57" s="349"/>
      <c r="G57" s="349"/>
      <c r="H57" s="349"/>
      <c r="I57" s="349"/>
      <c r="J57" s="349"/>
      <c r="K57" s="349"/>
      <c r="L57" s="59" t="s">
        <v>130</v>
      </c>
    </row>
    <row r="58" spans="1:12" x14ac:dyDescent="0.25">
      <c r="A58" s="59" t="s">
        <v>130</v>
      </c>
      <c r="B58" s="349" t="str">
        <f t="shared" si="0"/>
        <v>CML - 1º DE</v>
      </c>
      <c r="C58" s="349"/>
      <c r="D58" s="349"/>
      <c r="E58" s="349"/>
      <c r="F58" s="349"/>
      <c r="G58" s="349"/>
      <c r="H58" s="349"/>
      <c r="I58" s="349"/>
      <c r="J58" s="349"/>
      <c r="K58" s="349"/>
      <c r="L58" s="59" t="s">
        <v>130</v>
      </c>
    </row>
    <row r="59" spans="1:12" x14ac:dyDescent="0.25">
      <c r="A59" s="59" t="s">
        <v>130</v>
      </c>
      <c r="B59" s="349" t="str">
        <f t="shared" si="0"/>
        <v>Centro de Adestramento Leste</v>
      </c>
      <c r="C59" s="349"/>
      <c r="D59" s="349"/>
      <c r="E59" s="349"/>
      <c r="F59" s="349"/>
      <c r="G59" s="349"/>
      <c r="H59" s="349"/>
      <c r="I59" s="349"/>
      <c r="J59" s="349"/>
      <c r="K59" s="349"/>
      <c r="L59" s="59" t="s">
        <v>130</v>
      </c>
    </row>
    <row r="60" spans="1:12" x14ac:dyDescent="0.25">
      <c r="A60" s="59" t="s">
        <v>130</v>
      </c>
      <c r="B60" s="349" t="str">
        <f t="shared" si="0"/>
        <v>(Centro de Adestramento General Álvaro Braga/1996)</v>
      </c>
      <c r="C60" s="349"/>
      <c r="D60" s="349"/>
      <c r="E60" s="349"/>
      <c r="F60" s="349"/>
      <c r="G60" s="349"/>
      <c r="H60" s="349"/>
      <c r="I60" s="349"/>
      <c r="J60" s="349"/>
      <c r="K60" s="349"/>
      <c r="L60" s="59" t="s">
        <v>130</v>
      </c>
    </row>
    <row r="61" spans="1:12" x14ac:dyDescent="0.25">
      <c r="A61" s="59" t="s">
        <v>130</v>
      </c>
      <c r="L61" s="59" t="s">
        <v>130</v>
      </c>
    </row>
    <row r="62" spans="1:12" ht="15.75" x14ac:dyDescent="0.25">
      <c r="A62" s="59" t="s">
        <v>130</v>
      </c>
      <c r="B62" s="45" t="str">
        <f>" Info nº "&amp;N3&amp;" - "&amp;'Bem Vindo'!$G$16</f>
        <v xml:space="preserve"> Info nº 516516546 - Div Adst</v>
      </c>
      <c r="G62" s="122" t="str">
        <f ca="1">"          Rio de Janeiro - RJ, "&amp;TEXT(TODAY(),"DD")&amp;" de "&amp;TEXT(TODAY(),"MMMM")&amp;" de "&amp;TEXT(TODAY(),"AAAA")</f>
        <v xml:space="preserve">          Rio de Janeiro - RJ, 12 de julho de 2024</v>
      </c>
      <c r="L62" s="59" t="s">
        <v>130</v>
      </c>
    </row>
    <row r="63" spans="1:12" ht="15.75" x14ac:dyDescent="0.25">
      <c r="A63" s="59" t="s">
        <v>130</v>
      </c>
      <c r="B63" s="45"/>
      <c r="L63" s="59" t="s">
        <v>130</v>
      </c>
    </row>
    <row r="64" spans="1:12" x14ac:dyDescent="0.25">
      <c r="A64" s="59" t="s">
        <v>130</v>
      </c>
      <c r="G64" s="122" t="e">
        <f>"          Do "&amp;VLOOKUP(N5,'BANCO DE DADOS (2)'!A3:CS9981,1,0)</f>
        <v>#N/A</v>
      </c>
      <c r="L64" s="59" t="s">
        <v>130</v>
      </c>
    </row>
    <row r="65" spans="1:12" x14ac:dyDescent="0.25">
      <c r="A65" s="59" t="s">
        <v>130</v>
      </c>
      <c r="G65" s="122" t="str">
        <f>G16</f>
        <v xml:space="preserve">          Ao Sr Ordenador de Despesas do Comando da 1º DE</v>
      </c>
      <c r="L65" s="59" t="s">
        <v>130</v>
      </c>
    </row>
    <row r="66" spans="1:12" x14ac:dyDescent="0.25">
      <c r="A66" s="59" t="s">
        <v>130</v>
      </c>
      <c r="G66" s="122" t="str">
        <f>"          Objetivo: Compensação Pecuniária"</f>
        <v xml:space="preserve">          Objetivo: Compensação Pecuniária</v>
      </c>
      <c r="L66" s="59" t="s">
        <v>130</v>
      </c>
    </row>
    <row r="67" spans="1:12" x14ac:dyDescent="0.25">
      <c r="A67" s="59" t="s">
        <v>130</v>
      </c>
      <c r="L67" s="59" t="s">
        <v>130</v>
      </c>
    </row>
    <row r="68" spans="1:12" x14ac:dyDescent="0.25">
      <c r="A68" s="59" t="s">
        <v>130</v>
      </c>
      <c r="B68" s="345" t="e">
        <f>"                      1."&amp;" "&amp;VLOOKUP(N5,'BANCO DE DADOS (2)'!A3:CS9981,1,0)&amp;", Identidade "&amp;VLOOKUP(N5,'BANCO DE DADOS (2)'!A3:CS9981,5,0)&amp;", "&amp;VLOOKUP(N5,'BANCO DE DADOS (2)'!A3:CS9981,8,0)&amp;", servindo no "&amp;'Bem Vindo'!$G$7&amp;", requer ao Senhor Ordenador de Despesas concessão da Compensação Pecuniária."</f>
        <v>#N/A</v>
      </c>
      <c r="C68" s="345"/>
      <c r="D68" s="345"/>
      <c r="E68" s="345"/>
      <c r="F68" s="345"/>
      <c r="G68" s="345"/>
      <c r="H68" s="345"/>
      <c r="I68" s="345"/>
      <c r="J68" s="345"/>
      <c r="K68" s="345"/>
      <c r="L68" s="59" t="s">
        <v>130</v>
      </c>
    </row>
    <row r="69" spans="1:12" x14ac:dyDescent="0.25">
      <c r="A69" s="59" t="s">
        <v>130</v>
      </c>
      <c r="B69" s="345"/>
      <c r="C69" s="345"/>
      <c r="D69" s="345"/>
      <c r="E69" s="345"/>
      <c r="F69" s="345"/>
      <c r="G69" s="345"/>
      <c r="H69" s="345"/>
      <c r="I69" s="345"/>
      <c r="J69" s="345"/>
      <c r="K69" s="345"/>
      <c r="L69" s="59" t="s">
        <v>130</v>
      </c>
    </row>
    <row r="70" spans="1:12" x14ac:dyDescent="0.25">
      <c r="A70" s="59" t="s">
        <v>130</v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59" t="s">
        <v>130</v>
      </c>
    </row>
    <row r="71" spans="1:12" x14ac:dyDescent="0.25">
      <c r="A71" s="59" t="s">
        <v>130</v>
      </c>
      <c r="L71" s="59" t="s">
        <v>130</v>
      </c>
    </row>
    <row r="72" spans="1:12" x14ac:dyDescent="0.25">
      <c r="A72" s="59" t="s">
        <v>130</v>
      </c>
      <c r="B72" s="408" t="str">
        <f>"                      2. INFORMAÇÃO"</f>
        <v xml:space="preserve">                      2. INFORMAÇÃO</v>
      </c>
      <c r="C72" s="408"/>
      <c r="D72" s="408"/>
      <c r="E72" s="408"/>
      <c r="F72" s="408"/>
      <c r="G72" s="408"/>
      <c r="H72" s="408"/>
      <c r="I72" s="408"/>
      <c r="J72" s="408"/>
      <c r="K72" s="408"/>
      <c r="L72" s="59" t="s">
        <v>130</v>
      </c>
    </row>
    <row r="73" spans="1:12" x14ac:dyDescent="0.25">
      <c r="A73" s="59" t="s">
        <v>130</v>
      </c>
      <c r="B73" s="345" t="str">
        <f>"                          a. Amparo do Requerente:"&amp;"
                             Está amparado nos parágrafos 1º e 2º do Artigo 1º da Lei Nr 7.963, de 21 de dezembro de 1989, regulamentada pelo Decreto Nr 99.425, de 30 de julho de 1990 e Portaria Nr 010 - SEF, de 23 de agosto de 1990."</f>
        <v xml:space="preserve">                          a. Amparo do Requerente:
                             Está amparado nos parágrafos 1º e 2º do Artigo 1º da Lei Nr 7.963, de 21 de dezembro de 1989, regulamentada pelo Decreto Nr 99.425, de 30 de julho de 1990 e Portaria Nr 010 - SEF, de 23 de agosto de 1990.</v>
      </c>
      <c r="C73" s="345"/>
      <c r="D73" s="345"/>
      <c r="E73" s="345"/>
      <c r="F73" s="345"/>
      <c r="G73" s="345"/>
      <c r="H73" s="345"/>
      <c r="I73" s="345"/>
      <c r="J73" s="345"/>
      <c r="K73" s="345"/>
      <c r="L73" s="59" t="s">
        <v>130</v>
      </c>
    </row>
    <row r="74" spans="1:12" x14ac:dyDescent="0.25">
      <c r="A74" s="59" t="s">
        <v>130</v>
      </c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59" t="s">
        <v>130</v>
      </c>
    </row>
    <row r="75" spans="1:12" x14ac:dyDescent="0.25">
      <c r="A75" s="59" t="s">
        <v>130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59" t="s">
        <v>130</v>
      </c>
    </row>
    <row r="76" spans="1:12" x14ac:dyDescent="0.25">
      <c r="A76" s="59" t="s">
        <v>130</v>
      </c>
      <c r="L76" s="59" t="s">
        <v>130</v>
      </c>
    </row>
    <row r="77" spans="1:12" x14ac:dyDescent="0.25">
      <c r="A77" s="59" t="s">
        <v>130</v>
      </c>
      <c r="B77" s="408" t="str">
        <f>"                          b. Estudo Fundamentado:"</f>
        <v xml:space="preserve">                          b. Estudo Fundamentado:</v>
      </c>
      <c r="C77" s="408"/>
      <c r="D77" s="408"/>
      <c r="E77" s="408"/>
      <c r="F77" s="408"/>
      <c r="G77" s="408"/>
      <c r="H77" s="408"/>
      <c r="I77" s="408"/>
      <c r="J77" s="408"/>
      <c r="K77" s="408"/>
      <c r="L77" s="59" t="s">
        <v>130</v>
      </c>
    </row>
    <row r="78" spans="1:12" x14ac:dyDescent="0.25">
      <c r="A78" s="59" t="s">
        <v>130</v>
      </c>
      <c r="B78" s="408" t="str">
        <f>"                              1) Dados informativos sobre o requerente:"</f>
        <v xml:space="preserve">                              1) Dados informativos sobre o requerente:</v>
      </c>
      <c r="C78" s="408"/>
      <c r="D78" s="408"/>
      <c r="E78" s="408"/>
      <c r="F78" s="408"/>
      <c r="G78" s="408"/>
      <c r="H78" s="408"/>
      <c r="I78" s="408"/>
      <c r="J78" s="408"/>
      <c r="K78" s="408"/>
      <c r="L78" s="59" t="s">
        <v>130</v>
      </c>
    </row>
    <row r="79" spans="1:12" x14ac:dyDescent="0.25">
      <c r="A79" s="59" t="s">
        <v>130</v>
      </c>
      <c r="B79" s="408" t="e">
        <f>"                                   - Nome: "&amp;VLOOKUP(N5,'BANCO DE DADOS (2)'!A3:CS9981,1,0)</f>
        <v>#N/A</v>
      </c>
      <c r="C79" s="408"/>
      <c r="D79" s="408"/>
      <c r="E79" s="408"/>
      <c r="F79" s="408"/>
      <c r="G79" s="408"/>
      <c r="H79" s="408"/>
      <c r="I79" s="408"/>
      <c r="J79" s="408"/>
      <c r="K79" s="408"/>
      <c r="L79" s="59" t="s">
        <v>130</v>
      </c>
    </row>
    <row r="80" spans="1:12" x14ac:dyDescent="0.25">
      <c r="A80" s="59" t="s">
        <v>130</v>
      </c>
      <c r="B80" s="408" t="e">
        <f>"                                   - Idt: "&amp;VLOOKUP(N5,'BANCO DE DADOS (2)'!A3:CS9981,5,0)</f>
        <v>#N/A</v>
      </c>
      <c r="C80" s="408"/>
      <c r="D80" s="408"/>
      <c r="E80" s="408"/>
      <c r="F80" s="408"/>
      <c r="G80" s="408"/>
      <c r="H80" s="408"/>
      <c r="I80" s="408"/>
      <c r="J80" s="408"/>
      <c r="K80" s="408"/>
      <c r="L80" s="59" t="s">
        <v>130</v>
      </c>
    </row>
    <row r="81" spans="1:12" x14ac:dyDescent="0.25">
      <c r="A81" s="59" t="s">
        <v>130</v>
      </c>
      <c r="B81" s="408" t="str">
        <f>"                                   - PIS/PASEP: "&amp;N6</f>
        <v xml:space="preserve">                                   - PIS/PASEP: 12486</v>
      </c>
      <c r="C81" s="408"/>
      <c r="D81" s="408"/>
      <c r="E81" s="408"/>
      <c r="F81" s="408"/>
      <c r="G81" s="408"/>
      <c r="H81" s="408"/>
      <c r="I81" s="408"/>
      <c r="J81" s="408"/>
      <c r="K81" s="408"/>
      <c r="L81" s="59" t="s">
        <v>130</v>
      </c>
    </row>
    <row r="82" spans="1:12" x14ac:dyDescent="0.25">
      <c r="A82" s="59" t="s">
        <v>130</v>
      </c>
      <c r="B82" s="408" t="e">
        <f>"                                   - Prec/CP: "&amp;VLOOKUP(N5,'BANCO DE DADOS (2)'!A3:CS9981,6,0)</f>
        <v>#N/A</v>
      </c>
      <c r="C82" s="408"/>
      <c r="D82" s="408"/>
      <c r="E82" s="408"/>
      <c r="F82" s="408"/>
      <c r="G82" s="408"/>
      <c r="H82" s="408"/>
      <c r="I82" s="408"/>
      <c r="J82" s="408"/>
      <c r="K82" s="408"/>
      <c r="L82" s="59" t="s">
        <v>130</v>
      </c>
    </row>
    <row r="83" spans="1:12" x14ac:dyDescent="0.25">
      <c r="A83" s="59" t="s">
        <v>130</v>
      </c>
      <c r="B83" s="408" t="e">
        <f>"                                   - CPF: "&amp;VLOOKUP(N5,'BANCO DE DADOS (2)'!A3:CS9981,4,0)</f>
        <v>#N/A</v>
      </c>
      <c r="C83" s="408"/>
      <c r="D83" s="408"/>
      <c r="E83" s="408"/>
      <c r="F83" s="408"/>
      <c r="G83" s="408"/>
      <c r="H83" s="408"/>
      <c r="I83" s="408"/>
      <c r="J83" s="408"/>
      <c r="K83" s="408"/>
      <c r="L83" s="59" t="s">
        <v>130</v>
      </c>
    </row>
    <row r="84" spans="1:12" x14ac:dyDescent="0.25">
      <c r="A84" s="59" t="s">
        <v>130</v>
      </c>
      <c r="B84" s="408" t="e">
        <f>"                                   - Data de Nascimento: "&amp;TEXT(VLOOKUP(N5,'BANCO DE DADOS (2)'!A3:CS9981,9,0),"dd")&amp;"/"&amp;TEXT(VLOOKUP(N5,'BANCO DE DADOS (2)'!A3:CS9981,9,0),"mm")&amp;"/"&amp;TEXT(VLOOKUP(N5,'BANCO DE DADOS (2)'!A3:CS9981,9,0),"aaaa")</f>
        <v>#N/A</v>
      </c>
      <c r="C84" s="408"/>
      <c r="D84" s="408"/>
      <c r="E84" s="408"/>
      <c r="F84" s="408"/>
      <c r="G84" s="408"/>
      <c r="H84" s="408"/>
      <c r="I84" s="408"/>
      <c r="J84" s="408"/>
      <c r="K84" s="408"/>
      <c r="L84" s="59" t="s">
        <v>130</v>
      </c>
    </row>
    <row r="85" spans="1:12" x14ac:dyDescent="0.25">
      <c r="A85" s="59" t="s">
        <v>130</v>
      </c>
      <c r="B85" s="408" t="e">
        <f>"                                   Filiação: "&amp;VLOOKUP(N5,'BANCO DE DADOS (2)'!A3:CS9981,2,0)&amp;" e "&amp;VLOOKUP(N5,'BANCO DE DADOS (2)'!A3:CS9981,3,0)</f>
        <v>#N/A</v>
      </c>
      <c r="C85" s="408"/>
      <c r="D85" s="408"/>
      <c r="E85" s="408"/>
      <c r="F85" s="408"/>
      <c r="G85" s="408"/>
      <c r="H85" s="408"/>
      <c r="I85" s="408"/>
      <c r="J85" s="408"/>
      <c r="K85" s="408"/>
      <c r="L85" s="59" t="s">
        <v>130</v>
      </c>
    </row>
    <row r="86" spans="1:12" x14ac:dyDescent="0.25">
      <c r="A86" s="59" t="s">
        <v>130</v>
      </c>
      <c r="B86" s="405" t="e">
        <f>"                                   - Endereço: Rua: "&amp;VLOOKUP(N5,'BANCO DE DADOS (2)'!A3:CS9981,14,0)&amp;", "&amp;VLOOKUP(N5,'BANCO DE DADOS (2)'!A3:CS9981,15,0)&amp;", "&amp;VLOOKUP(N5,'BANCO DE DADOS (2)'!A3:CS9981,16,0)&amp;", "&amp;VLOOKUP(N5,'BANCO DE DADOS (2)'!A3:CS9981,17,0)&amp;", "&amp;VLOOKUP(N5,'BANCO DE DADOS (2)'!A3:CS9981,18,0)&amp;", "&amp;VLOOKUP(N5,'BANCO DE DADOS (2)'!A3:CS9981,19,0)</f>
        <v>#N/A</v>
      </c>
      <c r="C86" s="405"/>
      <c r="D86" s="405"/>
      <c r="E86" s="405"/>
      <c r="F86" s="405"/>
      <c r="G86" s="405"/>
      <c r="H86" s="405"/>
      <c r="I86" s="405"/>
      <c r="J86" s="405"/>
      <c r="K86" s="405"/>
      <c r="L86" s="59" t="s">
        <v>130</v>
      </c>
    </row>
    <row r="87" spans="1:12" x14ac:dyDescent="0.25">
      <c r="A87" s="59" t="s">
        <v>130</v>
      </c>
      <c r="B87" s="405"/>
      <c r="C87" s="405"/>
      <c r="D87" s="405"/>
      <c r="E87" s="405"/>
      <c r="F87" s="405"/>
      <c r="G87" s="405"/>
      <c r="H87" s="405"/>
      <c r="I87" s="405"/>
      <c r="J87" s="405"/>
      <c r="K87" s="405"/>
      <c r="L87" s="59" t="s">
        <v>130</v>
      </c>
    </row>
    <row r="88" spans="1:12" x14ac:dyDescent="0.25">
      <c r="A88" s="59" t="s">
        <v>130</v>
      </c>
      <c r="B88" s="408" t="str">
        <f>"                                   - Banco: "&amp;N7</f>
        <v xml:space="preserve">                                   - Banco: ITAÚ</v>
      </c>
      <c r="C88" s="408"/>
      <c r="D88" s="408"/>
      <c r="E88" s="408"/>
      <c r="F88" s="408"/>
      <c r="G88" s="408"/>
      <c r="H88" s="408"/>
      <c r="I88" s="408"/>
      <c r="J88" s="408"/>
      <c r="K88" s="408"/>
      <c r="L88" s="59" t="s">
        <v>130</v>
      </c>
    </row>
    <row r="89" spans="1:12" x14ac:dyDescent="0.25">
      <c r="A89" s="59" t="s">
        <v>130</v>
      </c>
      <c r="B89" s="408" t="str">
        <f>"                                   - Agência: "&amp;N8</f>
        <v xml:space="preserve">                                   - Agência: 7575</v>
      </c>
      <c r="C89" s="408"/>
      <c r="D89" s="408"/>
      <c r="E89" s="408"/>
      <c r="F89" s="408"/>
      <c r="G89" s="408"/>
      <c r="H89" s="408"/>
      <c r="I89" s="408"/>
      <c r="J89" s="408"/>
      <c r="K89" s="408"/>
      <c r="L89" s="59" t="s">
        <v>130</v>
      </c>
    </row>
    <row r="90" spans="1:12" x14ac:dyDescent="0.25">
      <c r="A90" s="59" t="s">
        <v>130</v>
      </c>
      <c r="B90" s="408" t="str">
        <f>"                                   - Conta corrente: "&amp;N9</f>
        <v xml:space="preserve">                                   - Conta corrente: 26303-6</v>
      </c>
      <c r="C90" s="408"/>
      <c r="D90" s="408"/>
      <c r="E90" s="408"/>
      <c r="F90" s="408"/>
      <c r="G90" s="408"/>
      <c r="H90" s="408"/>
      <c r="I90" s="408"/>
      <c r="J90" s="408"/>
      <c r="K90" s="408"/>
      <c r="L90" s="59" t="s">
        <v>130</v>
      </c>
    </row>
    <row r="91" spans="1:12" x14ac:dyDescent="0.25">
      <c r="A91" s="59" t="s">
        <v>130</v>
      </c>
      <c r="B91" s="408" t="str">
        <f>"                                   - Período e OM onde prestou o serviço militar inicial"</f>
        <v xml:space="preserve">                                   - Período e OM onde prestou o serviço militar inicial</v>
      </c>
      <c r="C91" s="408"/>
      <c r="D91" s="408"/>
      <c r="E91" s="408"/>
      <c r="F91" s="408"/>
      <c r="G91" s="408"/>
      <c r="H91" s="408"/>
      <c r="I91" s="408"/>
      <c r="J91" s="408"/>
      <c r="K91" s="408"/>
      <c r="L91" s="59" t="s">
        <v>130</v>
      </c>
    </row>
    <row r="92" spans="1:12" x14ac:dyDescent="0.25">
      <c r="A92" s="59" t="s">
        <v>130</v>
      </c>
      <c r="B92" s="408" t="str">
        <f>IF(M16="","","                                   De "&amp;M16&amp;" a "&amp;TEXT(N16,"dd")&amp;"/"&amp;TEXT(N16,"MM")&amp;"/"&amp;TEXT(N16,"AA")&amp;" no "&amp;O16&amp;".")</f>
        <v xml:space="preserve">                                   De 1º/05/2015 a 30/04/16 no CAADEX.</v>
      </c>
      <c r="C92" s="408"/>
      <c r="D92" s="408"/>
      <c r="E92" s="408"/>
      <c r="F92" s="408"/>
      <c r="G92" s="408"/>
      <c r="H92" s="408"/>
      <c r="I92" s="408"/>
      <c r="J92" s="408"/>
      <c r="K92" s="408"/>
      <c r="L92" s="59" t="s">
        <v>130</v>
      </c>
    </row>
    <row r="93" spans="1:12" x14ac:dyDescent="0.25">
      <c r="A93" s="59" t="s">
        <v>130</v>
      </c>
      <c r="B93" s="408" t="str">
        <f>"                                   - Prorrogações de Tempo de Serviço e OM onde serviu:"</f>
        <v xml:space="preserve">                                   - Prorrogações de Tempo de Serviço e OM onde serviu:</v>
      </c>
      <c r="C93" s="408"/>
      <c r="D93" s="408"/>
      <c r="E93" s="408"/>
      <c r="F93" s="408"/>
      <c r="G93" s="408"/>
      <c r="H93" s="408"/>
      <c r="I93" s="408"/>
      <c r="J93" s="408"/>
      <c r="K93" s="408"/>
      <c r="L93" s="59" t="s">
        <v>130</v>
      </c>
    </row>
    <row r="94" spans="1:12" x14ac:dyDescent="0.25">
      <c r="A94" s="59" t="s">
        <v>130</v>
      </c>
      <c r="B94" s="408" t="str">
        <f t="shared" ref="B94:B98" si="1">IF(M17="","","                                   De "&amp;M17&amp;" a "&amp;TEXT(N17,"dd")&amp;"/"&amp;TEXT(N17,"MM")&amp;"/"&amp;TEXT(N17,"AA")&amp;" no "&amp;O17&amp;".")</f>
        <v xml:space="preserve">                                   De 1º/05/2016 a 30/04/17 no CAADEX.</v>
      </c>
      <c r="C94" s="408"/>
      <c r="D94" s="408"/>
      <c r="E94" s="408"/>
      <c r="F94" s="408"/>
      <c r="G94" s="408"/>
      <c r="H94" s="408"/>
      <c r="I94" s="408"/>
      <c r="J94" s="408"/>
      <c r="K94" s="408"/>
      <c r="L94" s="59" t="s">
        <v>130</v>
      </c>
    </row>
    <row r="95" spans="1:12" x14ac:dyDescent="0.25">
      <c r="A95" s="59" t="s">
        <v>130</v>
      </c>
      <c r="B95" s="408" t="str">
        <f t="shared" si="1"/>
        <v xml:space="preserve">                                   De 1º/05/2017 a 30/04/18 no CAADEX.</v>
      </c>
      <c r="C95" s="408"/>
      <c r="D95" s="408"/>
      <c r="E95" s="408"/>
      <c r="F95" s="408"/>
      <c r="G95" s="408"/>
      <c r="H95" s="408"/>
      <c r="I95" s="408"/>
      <c r="J95" s="408"/>
      <c r="K95" s="408"/>
      <c r="L95" s="59" t="s">
        <v>130</v>
      </c>
    </row>
    <row r="96" spans="1:12" x14ac:dyDescent="0.25">
      <c r="A96" s="59" t="s">
        <v>130</v>
      </c>
      <c r="B96" s="408" t="str">
        <f t="shared" si="1"/>
        <v xml:space="preserve">                                   De 1º/05/2018 a 30/04/19 no CA-LESTE.</v>
      </c>
      <c r="C96" s="408"/>
      <c r="D96" s="408"/>
      <c r="E96" s="408"/>
      <c r="F96" s="408"/>
      <c r="G96" s="408"/>
      <c r="H96" s="408"/>
      <c r="I96" s="408"/>
      <c r="J96" s="408"/>
      <c r="K96" s="408"/>
      <c r="L96" s="59" t="s">
        <v>130</v>
      </c>
    </row>
    <row r="97" spans="1:12" x14ac:dyDescent="0.25">
      <c r="A97" s="59" t="s">
        <v>130</v>
      </c>
      <c r="B97" s="408" t="str">
        <f t="shared" si="1"/>
        <v xml:space="preserve">                                   De 1º/05/2019 a 30/04/20 no CA-LESTE.</v>
      </c>
      <c r="C97" s="408"/>
      <c r="D97" s="408"/>
      <c r="E97" s="408"/>
      <c r="F97" s="408"/>
      <c r="G97" s="408"/>
      <c r="H97" s="408"/>
      <c r="I97" s="408"/>
      <c r="J97" s="408"/>
      <c r="K97" s="408"/>
      <c r="L97" s="59" t="s">
        <v>130</v>
      </c>
    </row>
    <row r="98" spans="1:12" x14ac:dyDescent="0.25">
      <c r="A98" s="59" t="s">
        <v>130</v>
      </c>
      <c r="B98" s="408" t="str">
        <f t="shared" si="1"/>
        <v xml:space="preserve">                                   De 1º/05/2020 a 30/04/21 no CA-LESTE.</v>
      </c>
      <c r="C98" s="408"/>
      <c r="D98" s="408"/>
      <c r="E98" s="408"/>
      <c r="F98" s="408"/>
      <c r="G98" s="408"/>
      <c r="H98" s="408"/>
      <c r="I98" s="408"/>
      <c r="J98" s="408"/>
      <c r="K98" s="408"/>
      <c r="L98" s="59" t="s">
        <v>130</v>
      </c>
    </row>
    <row r="99" spans="1:12" x14ac:dyDescent="0.25">
      <c r="A99" s="59" t="s">
        <v>130</v>
      </c>
      <c r="B99" s="408" t="str">
        <f>IF(M22="","","                                   De "&amp;M22&amp;" a "&amp;TEXT(N22,"dd")&amp;"/"&amp;TEXT(N22,"MM")&amp;"/"&amp;TEXT(N22,"AA")&amp;" no "&amp;O22&amp;".")</f>
        <v xml:space="preserve">                                   De 1º/05/2021 a 30/04/22 no CA-LESTE.</v>
      </c>
      <c r="C99" s="408"/>
      <c r="D99" s="408"/>
      <c r="E99" s="408"/>
      <c r="F99" s="408"/>
      <c r="G99" s="408"/>
      <c r="H99" s="408"/>
      <c r="I99" s="408"/>
      <c r="J99" s="408"/>
      <c r="K99" s="408"/>
      <c r="L99" s="59" t="s">
        <v>130</v>
      </c>
    </row>
    <row r="100" spans="1:12" x14ac:dyDescent="0.25">
      <c r="A100" s="59" t="s">
        <v>130</v>
      </c>
      <c r="B100" s="408" t="str">
        <f>IF(M23="","","                                   De "&amp;M23&amp;" a "&amp;TEXT(N23,"dd")&amp;"/"&amp;TEXT(N23,"MM")&amp;"/"&amp;TEXT(N23,"AA")&amp;" no "&amp;O23&amp;".")</f>
        <v xml:space="preserve">                                   De 1º/05/2022 a 30/04/23 no CA-LESTE.</v>
      </c>
      <c r="C100" s="408"/>
      <c r="D100" s="408"/>
      <c r="E100" s="408"/>
      <c r="F100" s="408"/>
      <c r="G100" s="408"/>
      <c r="H100" s="408"/>
      <c r="I100" s="408"/>
      <c r="J100" s="408"/>
      <c r="K100" s="408"/>
      <c r="L100" s="59" t="s">
        <v>130</v>
      </c>
    </row>
    <row r="101" spans="1:12" x14ac:dyDescent="0.25">
      <c r="A101" s="59" t="s">
        <v>130</v>
      </c>
      <c r="B101" s="408"/>
      <c r="C101" s="408"/>
      <c r="D101" s="408"/>
      <c r="E101" s="408"/>
      <c r="F101" s="408"/>
      <c r="G101" s="408"/>
      <c r="H101" s="408"/>
      <c r="I101" s="408"/>
      <c r="J101" s="408"/>
      <c r="K101" s="408"/>
      <c r="L101" s="59" t="s">
        <v>130</v>
      </c>
    </row>
    <row r="102" spans="1:12" x14ac:dyDescent="0.25">
      <c r="A102" s="59" t="s">
        <v>130</v>
      </c>
      <c r="B102" s="343"/>
      <c r="C102" s="343"/>
      <c r="D102" s="343"/>
      <c r="E102" s="343"/>
      <c r="F102" s="343"/>
      <c r="G102" s="343"/>
      <c r="H102" s="343"/>
      <c r="I102" s="343"/>
      <c r="J102" s="343"/>
      <c r="K102" s="343"/>
      <c r="L102" s="59" t="s">
        <v>130</v>
      </c>
    </row>
    <row r="103" spans="1:12" x14ac:dyDescent="0.25">
      <c r="A103" s="59" t="s">
        <v>130</v>
      </c>
      <c r="B103" s="405" t="str">
        <f>"                              2) Apreciação:"</f>
        <v xml:space="preserve">                              2) Apreciação:</v>
      </c>
      <c r="C103" s="326"/>
      <c r="D103" s="326"/>
      <c r="E103" s="326"/>
      <c r="F103" s="326"/>
      <c r="G103" s="326"/>
      <c r="H103" s="326"/>
      <c r="I103" s="326"/>
      <c r="J103" s="326"/>
      <c r="K103" s="326"/>
      <c r="L103" s="59" t="s">
        <v>130</v>
      </c>
    </row>
    <row r="104" spans="1:12" x14ac:dyDescent="0.25">
      <c r="A104" s="59" t="s">
        <v>130</v>
      </c>
      <c r="B104" s="405" t="str">
        <f>"                              O requerente pleiteia o pagamento da compensação pecuniária havendo coerência entre o que solicita e os dispositivos citados como amparo."</f>
        <v xml:space="preserve">                              O requerente pleiteia o pagamento da compensação pecuniária havendo coerência entre o que solicita e os dispositivos citados como amparo.</v>
      </c>
      <c r="C104" s="405"/>
      <c r="D104" s="405"/>
      <c r="E104" s="405"/>
      <c r="F104" s="405"/>
      <c r="G104" s="405"/>
      <c r="H104" s="405"/>
      <c r="I104" s="405"/>
      <c r="J104" s="405"/>
      <c r="K104" s="405"/>
      <c r="L104" s="59" t="s">
        <v>130</v>
      </c>
    </row>
    <row r="105" spans="1:12" x14ac:dyDescent="0.25">
      <c r="A105" s="59" t="s">
        <v>130</v>
      </c>
      <c r="B105" s="405"/>
      <c r="C105" s="405"/>
      <c r="D105" s="405"/>
      <c r="E105" s="405"/>
      <c r="F105" s="405"/>
      <c r="G105" s="405"/>
      <c r="H105" s="405"/>
      <c r="I105" s="405"/>
      <c r="J105" s="405"/>
      <c r="K105" s="405"/>
      <c r="L105" s="59" t="s">
        <v>130</v>
      </c>
    </row>
    <row r="106" spans="1:12" x14ac:dyDescent="0.25">
      <c r="A106" s="59" t="s">
        <v>130</v>
      </c>
      <c r="L106" s="59" t="s">
        <v>130</v>
      </c>
    </row>
    <row r="107" spans="1:12" x14ac:dyDescent="0.25">
      <c r="A107" s="59" t="s">
        <v>130</v>
      </c>
      <c r="B107" s="408" t="str">
        <f>"                      3. DESPACHO"</f>
        <v xml:space="preserve">                      3. DESPACHO</v>
      </c>
      <c r="C107" s="408"/>
      <c r="D107" s="408"/>
      <c r="E107" s="408"/>
      <c r="F107" s="408"/>
      <c r="G107" s="408"/>
      <c r="H107" s="408"/>
      <c r="I107" s="408"/>
      <c r="J107" s="408"/>
      <c r="K107" s="408"/>
      <c r="L107" s="59" t="s">
        <v>130</v>
      </c>
    </row>
    <row r="108" spans="1:12" x14ac:dyDescent="0.25">
      <c r="A108" s="59" t="s">
        <v>130</v>
      </c>
      <c r="B108" s="404"/>
      <c r="C108" s="404"/>
      <c r="D108" s="404"/>
      <c r="E108" s="404"/>
      <c r="F108" s="404"/>
      <c r="G108" s="404"/>
      <c r="H108" s="404"/>
      <c r="I108" s="404"/>
      <c r="J108" s="404"/>
      <c r="K108" s="404"/>
      <c r="L108" s="59" t="s">
        <v>130</v>
      </c>
    </row>
    <row r="109" spans="1:12" x14ac:dyDescent="0.25">
      <c r="A109" s="59" t="s">
        <v>130</v>
      </c>
      <c r="B109" s="404"/>
      <c r="C109" s="404"/>
      <c r="D109" s="404"/>
      <c r="E109" s="404"/>
      <c r="F109" s="404"/>
      <c r="G109" s="404"/>
      <c r="H109" s="404"/>
      <c r="I109" s="404"/>
      <c r="J109" s="404"/>
      <c r="K109" s="404"/>
      <c r="L109" s="59" t="s">
        <v>130</v>
      </c>
    </row>
    <row r="110" spans="1:12" x14ac:dyDescent="0.25">
      <c r="A110" s="59" t="s">
        <v>130</v>
      </c>
      <c r="B110" s="404"/>
      <c r="C110" s="404"/>
      <c r="D110" s="404"/>
      <c r="E110" s="404"/>
      <c r="F110" s="404"/>
      <c r="G110" s="404"/>
      <c r="H110" s="404"/>
      <c r="I110" s="404"/>
      <c r="J110" s="404"/>
      <c r="K110" s="404"/>
      <c r="L110" s="59" t="s">
        <v>130</v>
      </c>
    </row>
    <row r="111" spans="1:12" x14ac:dyDescent="0.25">
      <c r="A111" s="59" t="s">
        <v>130</v>
      </c>
      <c r="B111" s="404"/>
      <c r="C111" s="404"/>
      <c r="D111" s="404"/>
      <c r="E111" s="404"/>
      <c r="F111" s="404"/>
      <c r="G111" s="404"/>
      <c r="H111" s="404"/>
      <c r="I111" s="404"/>
      <c r="J111" s="404"/>
      <c r="K111" s="404"/>
      <c r="L111" s="59" t="s">
        <v>130</v>
      </c>
    </row>
    <row r="112" spans="1:12" x14ac:dyDescent="0.25">
      <c r="A112" s="59" t="s">
        <v>130</v>
      </c>
      <c r="B112" s="404"/>
      <c r="C112" s="404"/>
      <c r="D112" s="404"/>
      <c r="E112" s="404"/>
      <c r="F112" s="404"/>
      <c r="G112" s="404"/>
      <c r="H112" s="404"/>
      <c r="I112" s="404"/>
      <c r="J112" s="404"/>
      <c r="K112" s="404"/>
      <c r="L112" s="59" t="s">
        <v>130</v>
      </c>
    </row>
    <row r="113" spans="1:12" x14ac:dyDescent="0.25">
      <c r="A113" s="59" t="s">
        <v>130</v>
      </c>
      <c r="L113" s="59" t="s">
        <v>130</v>
      </c>
    </row>
    <row r="114" spans="1:12" x14ac:dyDescent="0.25">
      <c r="A114" s="59" t="s">
        <v>130</v>
      </c>
      <c r="L114" s="59" t="s">
        <v>130</v>
      </c>
    </row>
    <row r="115" spans="1:12" x14ac:dyDescent="0.25">
      <c r="A115" s="59" t="s">
        <v>130</v>
      </c>
      <c r="B115" s="405" t="str">
        <f>"                      4. O presente requerimento permaneceu ____ dia (s), nesta SU, para fins de informação e encaminhamento."</f>
        <v xml:space="preserve">                      4. O presente requerimento permaneceu ____ dia (s), nesta SU, para fins de informação e encaminhamento.</v>
      </c>
      <c r="C115" s="405"/>
      <c r="D115" s="405"/>
      <c r="E115" s="405"/>
      <c r="F115" s="405"/>
      <c r="G115" s="405"/>
      <c r="H115" s="405"/>
      <c r="I115" s="405"/>
      <c r="J115" s="405"/>
      <c r="K115" s="405"/>
      <c r="L115" s="59" t="s">
        <v>130</v>
      </c>
    </row>
    <row r="116" spans="1:12" x14ac:dyDescent="0.25">
      <c r="A116" s="59" t="s">
        <v>130</v>
      </c>
      <c r="B116" s="405"/>
      <c r="C116" s="405"/>
      <c r="D116" s="405"/>
      <c r="E116" s="405"/>
      <c r="F116" s="405"/>
      <c r="G116" s="405"/>
      <c r="H116" s="405"/>
      <c r="I116" s="405"/>
      <c r="J116" s="405"/>
      <c r="K116" s="405"/>
      <c r="L116" s="59" t="s">
        <v>130</v>
      </c>
    </row>
    <row r="117" spans="1:12" x14ac:dyDescent="0.25">
      <c r="A117" s="59" t="s">
        <v>130</v>
      </c>
      <c r="L117" s="59" t="s">
        <v>130</v>
      </c>
    </row>
    <row r="118" spans="1:12" x14ac:dyDescent="0.25">
      <c r="A118" s="59" t="s">
        <v>130</v>
      </c>
      <c r="L118" s="59" t="s">
        <v>130</v>
      </c>
    </row>
    <row r="119" spans="1:12" x14ac:dyDescent="0.25">
      <c r="A119" s="59" t="s">
        <v>130</v>
      </c>
      <c r="L119" s="59" t="s">
        <v>130</v>
      </c>
    </row>
    <row r="120" spans="1:12" x14ac:dyDescent="0.25">
      <c r="A120" s="59" t="s">
        <v>130</v>
      </c>
      <c r="L120" s="59" t="s">
        <v>130</v>
      </c>
    </row>
    <row r="121" spans="1:12" x14ac:dyDescent="0.25">
      <c r="A121" s="59" t="s">
        <v>130</v>
      </c>
      <c r="L121" s="59" t="s">
        <v>130</v>
      </c>
    </row>
    <row r="122" spans="1:12" x14ac:dyDescent="0.25">
      <c r="A122" s="59" t="s">
        <v>130</v>
      </c>
      <c r="L122" s="59" t="s">
        <v>130</v>
      </c>
    </row>
    <row r="123" spans="1:12" x14ac:dyDescent="0.25">
      <c r="A123" s="59" t="s">
        <v>130</v>
      </c>
      <c r="B123" s="406" t="str">
        <f>N12&amp;" - "&amp;N13</f>
        <v>aqui fica nome do cmt da om - TC</v>
      </c>
      <c r="C123" s="407"/>
      <c r="D123" s="407"/>
      <c r="E123" s="407"/>
      <c r="F123" s="407"/>
      <c r="G123" s="407"/>
      <c r="H123" s="407"/>
      <c r="I123" s="407"/>
      <c r="J123" s="407"/>
      <c r="K123" s="407"/>
      <c r="L123" s="59" t="s">
        <v>130</v>
      </c>
    </row>
    <row r="124" spans="1:12" x14ac:dyDescent="0.25">
      <c r="A124" s="59" t="s">
        <v>130</v>
      </c>
      <c r="B124" s="406" t="str">
        <f>"Comandante do "&amp;'Bem Vindo'!$G$7</f>
        <v>Comandante do Centro de Adestramento Leste</v>
      </c>
      <c r="C124" s="407"/>
      <c r="D124" s="407"/>
      <c r="E124" s="407"/>
      <c r="F124" s="407"/>
      <c r="G124" s="407"/>
      <c r="H124" s="407"/>
      <c r="I124" s="407"/>
      <c r="J124" s="407"/>
      <c r="K124" s="407"/>
      <c r="L124" s="59" t="s">
        <v>130</v>
      </c>
    </row>
    <row r="125" spans="1:12" x14ac:dyDescent="0.25">
      <c r="A125" s="59" t="s">
        <v>130</v>
      </c>
      <c r="B125" s="59" t="s">
        <v>130</v>
      </c>
      <c r="C125" s="59" t="s">
        <v>130</v>
      </c>
      <c r="D125" s="59" t="s">
        <v>130</v>
      </c>
      <c r="E125" s="59" t="s">
        <v>130</v>
      </c>
      <c r="F125" s="59" t="s">
        <v>130</v>
      </c>
      <c r="G125" s="59" t="s">
        <v>130</v>
      </c>
      <c r="H125" s="59" t="s">
        <v>130</v>
      </c>
      <c r="I125" s="59" t="s">
        <v>130</v>
      </c>
      <c r="J125" s="59" t="s">
        <v>130</v>
      </c>
      <c r="K125" s="59" t="s">
        <v>130</v>
      </c>
      <c r="L125" s="59" t="s">
        <v>130</v>
      </c>
    </row>
  </sheetData>
  <mergeCells count="70">
    <mergeCell ref="P14:P15"/>
    <mergeCell ref="N2:P2"/>
    <mergeCell ref="N3:P3"/>
    <mergeCell ref="N4:P4"/>
    <mergeCell ref="N5:P5"/>
    <mergeCell ref="N6:P6"/>
    <mergeCell ref="N7:P7"/>
    <mergeCell ref="N8:P8"/>
    <mergeCell ref="N9:P9"/>
    <mergeCell ref="M14:O14"/>
    <mergeCell ref="M1:O1"/>
    <mergeCell ref="B32:K32"/>
    <mergeCell ref="B56:K56"/>
    <mergeCell ref="B43:K43"/>
    <mergeCell ref="B35:K40"/>
    <mergeCell ref="B4:K4"/>
    <mergeCell ref="B23:K24"/>
    <mergeCell ref="B27:K27"/>
    <mergeCell ref="B19:K21"/>
    <mergeCell ref="B9:K9"/>
    <mergeCell ref="B5:K5"/>
    <mergeCell ref="B6:K6"/>
    <mergeCell ref="B7:K7"/>
    <mergeCell ref="B8:K8"/>
    <mergeCell ref="B58:K58"/>
    <mergeCell ref="B59:K59"/>
    <mergeCell ref="B55:K55"/>
    <mergeCell ref="B49:K49"/>
    <mergeCell ref="B48:K48"/>
    <mergeCell ref="B57:K57"/>
    <mergeCell ref="B60:K60"/>
    <mergeCell ref="B85:K85"/>
    <mergeCell ref="B68:K70"/>
    <mergeCell ref="B72:K72"/>
    <mergeCell ref="B73:K75"/>
    <mergeCell ref="B77:K77"/>
    <mergeCell ref="B78:K78"/>
    <mergeCell ref="B79:K79"/>
    <mergeCell ref="B80:K80"/>
    <mergeCell ref="B81:K81"/>
    <mergeCell ref="B82:K82"/>
    <mergeCell ref="B83:K83"/>
    <mergeCell ref="B84:K84"/>
    <mergeCell ref="B97:K97"/>
    <mergeCell ref="B98:K98"/>
    <mergeCell ref="B88:K88"/>
    <mergeCell ref="B89:K89"/>
    <mergeCell ref="B90:K90"/>
    <mergeCell ref="B91:K91"/>
    <mergeCell ref="B86:K87"/>
    <mergeCell ref="B93:K93"/>
    <mergeCell ref="B94:K94"/>
    <mergeCell ref="B95:K95"/>
    <mergeCell ref="B96:K96"/>
    <mergeCell ref="B92:K92"/>
    <mergeCell ref="B110:K110"/>
    <mergeCell ref="B99:K99"/>
    <mergeCell ref="B100:K100"/>
    <mergeCell ref="B101:K101"/>
    <mergeCell ref="B102:K102"/>
    <mergeCell ref="B103:K103"/>
    <mergeCell ref="B104:K105"/>
    <mergeCell ref="B107:K107"/>
    <mergeCell ref="B108:K108"/>
    <mergeCell ref="B109:K109"/>
    <mergeCell ref="B111:K111"/>
    <mergeCell ref="B112:K112"/>
    <mergeCell ref="B115:K116"/>
    <mergeCell ref="B124:K124"/>
    <mergeCell ref="B123:K123"/>
  </mergeCells>
  <phoneticPr fontId="41" type="noConversion"/>
  <pageMargins left="0.15625" right="1.0416666666666666E-2" top="0.78740157499999996" bottom="0.78740157499999996" header="0.31496062000000002" footer="0.31496062000000002"/>
  <pageSetup paperSize="9" scale="98" fitToHeight="0" orientation="portrait" horizontalDpi="360" verticalDpi="360" r:id="rId1"/>
  <ignoredErrors>
    <ignoredError sqref="N3:N4" numberStoredAsText="1"/>
  </ignoredErrors>
  <drawing r:id="rId2"/>
  <legacyDrawing r:id="rId3"/>
  <oleObjects>
    <mc:AlternateContent xmlns:mc="http://schemas.openxmlformats.org/markup-compatibility/2006">
      <mc:Choice Requires="x14">
        <oleObject progId="PBrush" shapeId="37016" r:id="rId4">
          <objectPr defaultSize="0" autoPict="0" r:id="rId5">
            <anchor moveWithCells="1" sizeWithCells="1">
              <from>
                <xdr:col>5</xdr:col>
                <xdr:colOff>600075</xdr:colOff>
                <xdr:row>0</xdr:row>
                <xdr:rowOff>9525</xdr:rowOff>
              </from>
              <to>
                <xdr:col>6</xdr:col>
                <xdr:colOff>619125</xdr:colOff>
                <xdr:row>3</xdr:row>
                <xdr:rowOff>152400</xdr:rowOff>
              </to>
            </anchor>
          </objectPr>
        </oleObject>
      </mc:Choice>
      <mc:Fallback>
        <oleObject progId="PBrush" shapeId="37016" r:id="rId4"/>
      </mc:Fallback>
    </mc:AlternateContent>
    <mc:AlternateContent xmlns:mc="http://schemas.openxmlformats.org/markup-compatibility/2006">
      <mc:Choice Requires="x14">
        <oleObject progId="PBrush" shapeId="37018" r:id="rId6">
          <objectPr defaultSize="0" autoPict="0" r:id="rId5">
            <anchor moveWithCells="1" sizeWithCells="1">
              <from>
                <xdr:col>5</xdr:col>
                <xdr:colOff>600075</xdr:colOff>
                <xdr:row>51</xdr:row>
                <xdr:rowOff>9525</xdr:rowOff>
              </from>
              <to>
                <xdr:col>6</xdr:col>
                <xdr:colOff>619125</xdr:colOff>
                <xdr:row>54</xdr:row>
                <xdr:rowOff>152400</xdr:rowOff>
              </to>
            </anchor>
          </objectPr>
        </oleObject>
      </mc:Choice>
      <mc:Fallback>
        <oleObject progId="PBrush" shapeId="37018" r:id="rId6"/>
      </mc:Fallback>
    </mc:AlternateContent>
    <mc:AlternateContent xmlns:mc="http://schemas.openxmlformats.org/markup-compatibility/2006">
      <mc:Choice Requires="x14">
        <oleObject progId="PBrush" shapeId="37019" r:id="rId7">
          <objectPr defaultSize="0" autoPict="0" r:id="rId5">
            <anchor moveWithCells="1" sizeWithCells="1">
              <from>
                <xdr:col>6</xdr:col>
                <xdr:colOff>28575</xdr:colOff>
                <xdr:row>51</xdr:row>
                <xdr:rowOff>9525</xdr:rowOff>
              </from>
              <to>
                <xdr:col>6</xdr:col>
                <xdr:colOff>657225</xdr:colOff>
                <xdr:row>54</xdr:row>
                <xdr:rowOff>152400</xdr:rowOff>
              </to>
            </anchor>
          </objectPr>
        </oleObject>
      </mc:Choice>
      <mc:Fallback>
        <oleObject progId="PBrush" shapeId="37019" r:id="rId7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1F5E16-F952-4BC9-9E0B-4245B6C50C4B}">
          <x14:formula1>
            <xm:f>'BANCO DE DADOS (2)'!$A$3:$A$2960</xm:f>
          </x14:formula1>
          <xm:sqref>N5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SEJA BEM VINDO</vt:lpstr>
      <vt:lpstr>PECUNIÁRIA!_Hlk43898057</vt:lpstr>
      <vt:lpstr>PECUNIÁRIA!_Hlk61331655</vt:lpstr>
      <vt:lpstr>FATD!Area_de_impressao</vt:lpstr>
      <vt:lpstr>PECUNIÁRIA!Area_de_impressao</vt:lpstr>
      <vt:lpstr>REENGAJAMENTO!Area_de_impressao</vt:lpstr>
      <vt:lpstr>'ATUALIZAÇÃO DE CADASTRO'!NOMEMILITAR</vt:lpstr>
      <vt:lpstr>NOMEMILITAR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SGT AQUINO</dc:creator>
  <cp:lastModifiedBy>vinicius vieira</cp:lastModifiedBy>
  <cp:lastPrinted>2023-06-22T04:57:39Z</cp:lastPrinted>
  <dcterms:created xsi:type="dcterms:W3CDTF">2021-04-17T03:08:52Z</dcterms:created>
  <dcterms:modified xsi:type="dcterms:W3CDTF">2024-07-12T22:59:05Z</dcterms:modified>
</cp:coreProperties>
</file>