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7. DIPCOM\03. DIPCOM DIRECTIONS\09. Baromètre\V13\"/>
    </mc:Choice>
  </mc:AlternateContent>
  <xr:revisionPtr revIDLastSave="0" documentId="13_ncr:1_{C93983BF-3468-4A94-9A8A-14410ED4EC82}" xr6:coauthVersionLast="47" xr6:coauthVersionMax="47" xr10:uidLastSave="{00000000-0000-0000-0000-000000000000}"/>
  <bookViews>
    <workbookView xWindow="-120" yWindow="-120" windowWidth="20730" windowHeight="11160" activeTab="2" xr2:uid="{5453BDA9-673E-484A-B845-878F7AB18351}"/>
  </bookViews>
  <sheets>
    <sheet name="satisfaction globale" sheetId="9" r:id="rId1"/>
    <sheet name="satisfaction - accueil" sheetId="7" r:id="rId2"/>
    <sheet name="satisfaction - express° besoins" sheetId="10" r:id="rId3"/>
    <sheet name="satisfaction - aides" sheetId="11" r:id="rId4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5" i="11" l="1"/>
  <c r="K75" i="11"/>
  <c r="L75" i="10"/>
  <c r="K75" i="10"/>
  <c r="K5" i="10" l="1"/>
  <c r="J5" i="10"/>
  <c r="L5" i="7" l="1"/>
  <c r="K5" i="7"/>
  <c r="J5" i="7"/>
  <c r="L75" i="7" l="1"/>
  <c r="L75" i="9" l="1"/>
  <c r="K5" i="9" l="1"/>
  <c r="J5" i="9"/>
  <c r="I5" i="10" l="1"/>
  <c r="H5" i="10"/>
  <c r="G5" i="10"/>
  <c r="F5" i="9" l="1"/>
  <c r="E5" i="9"/>
  <c r="F5" i="7"/>
  <c r="E5" i="7"/>
  <c r="I5" i="9"/>
  <c r="I5" i="7"/>
  <c r="F5" i="10"/>
  <c r="F5" i="11"/>
  <c r="H5" i="7" l="1"/>
  <c r="G5" i="7"/>
  <c r="H5" i="9" l="1"/>
  <c r="G5" i="9"/>
  <c r="E5" i="11" l="1"/>
  <c r="D5" i="11"/>
  <c r="C5" i="11"/>
  <c r="B5" i="11"/>
  <c r="E5" i="10" l="1"/>
  <c r="D5" i="10"/>
  <c r="C5" i="10"/>
  <c r="B5" i="10"/>
  <c r="D5" i="9"/>
  <c r="C5" i="9"/>
  <c r="B5" i="9"/>
  <c r="C5" i="7" l="1"/>
  <c r="B5" i="7"/>
  <c r="D5" i="7" l="1"/>
</calcChain>
</file>

<file path=xl/sharedStrings.xml><?xml version="1.0" encoding="utf-8"?>
<sst xmlns="http://schemas.openxmlformats.org/spreadsheetml/2006/main" count="588" uniqueCount="142">
  <si>
    <t>Département/collectivité</t>
  </si>
  <si>
    <t>01 - Ain</t>
  </si>
  <si>
    <t>07 - Ardèche</t>
  </si>
  <si>
    <t xml:space="preserve">02 - Aisne </t>
  </si>
  <si>
    <t xml:space="preserve">03 - Allier </t>
  </si>
  <si>
    <t xml:space="preserve">05 - Hautes-Alpes </t>
  </si>
  <si>
    <t xml:space="preserve">06 - Alpes-Maritimes </t>
  </si>
  <si>
    <t xml:space="preserve">08 - Ardennes </t>
  </si>
  <si>
    <t xml:space="preserve">09 - Ariège </t>
  </si>
  <si>
    <t xml:space="preserve">10 - Aube </t>
  </si>
  <si>
    <t xml:space="preserve">11 - Aude </t>
  </si>
  <si>
    <t>12 - Aveyron</t>
  </si>
  <si>
    <t>13 - Bouches-du-Rhône</t>
  </si>
  <si>
    <t>14 - Calvados</t>
  </si>
  <si>
    <t>15 - Cantal</t>
  </si>
  <si>
    <t>16 - Charente</t>
  </si>
  <si>
    <t>18 - Cher</t>
  </si>
  <si>
    <t>19 - Corrèze</t>
  </si>
  <si>
    <t xml:space="preserve">20 - Corse </t>
  </si>
  <si>
    <t>21 - Côte-d'Or</t>
  </si>
  <si>
    <t>22 - Côtes-d'Armor</t>
  </si>
  <si>
    <t xml:space="preserve">23 - Creuse </t>
  </si>
  <si>
    <t>24 - Dordogne</t>
  </si>
  <si>
    <t xml:space="preserve">25 - Doubs </t>
  </si>
  <si>
    <t xml:space="preserve">26 - Drôme </t>
  </si>
  <si>
    <t>27 - Eure</t>
  </si>
  <si>
    <t xml:space="preserve">28 - Eure-et-Loir </t>
  </si>
  <si>
    <t>29 - Finistère</t>
  </si>
  <si>
    <t>30 - Gard</t>
  </si>
  <si>
    <t xml:space="preserve">31 - Haute-Garonne </t>
  </si>
  <si>
    <t xml:space="preserve">32 - Gers </t>
  </si>
  <si>
    <t xml:space="preserve">33 - Gironde </t>
  </si>
  <si>
    <t>34 - Hérault</t>
  </si>
  <si>
    <t xml:space="preserve">35 - Ille-et-Vilaine </t>
  </si>
  <si>
    <t>36 - Indre</t>
  </si>
  <si>
    <t xml:space="preserve">37 - Indre-et-Loire </t>
  </si>
  <si>
    <t xml:space="preserve">38 - Isère </t>
  </si>
  <si>
    <t>39 - Jura</t>
  </si>
  <si>
    <t xml:space="preserve">40 - Landes </t>
  </si>
  <si>
    <t xml:space="preserve">41 - Loir-et-Cher </t>
  </si>
  <si>
    <t xml:space="preserve">42 - Loire </t>
  </si>
  <si>
    <t>43 - Haute-Loire</t>
  </si>
  <si>
    <t>44 - Loire-Atlantique</t>
  </si>
  <si>
    <t>45 - Loiret</t>
  </si>
  <si>
    <t>46 - Lot</t>
  </si>
  <si>
    <t xml:space="preserve">47 - Lot-et-Garonne </t>
  </si>
  <si>
    <t xml:space="preserve">48 - Lozère </t>
  </si>
  <si>
    <t xml:space="preserve">49 - Maine-et-Loire </t>
  </si>
  <si>
    <t>50 - Manche</t>
  </si>
  <si>
    <t xml:space="preserve">51 - Marne </t>
  </si>
  <si>
    <t xml:space="preserve">52 - Haute-Marne </t>
  </si>
  <si>
    <t xml:space="preserve">53 - Mayenne </t>
  </si>
  <si>
    <t>54 - Meurthe-et-Moselle</t>
  </si>
  <si>
    <t xml:space="preserve">55 - Meuse </t>
  </si>
  <si>
    <t>56 - Morbihan</t>
  </si>
  <si>
    <t>57 - Moselle</t>
  </si>
  <si>
    <t>58 - Nièvre</t>
  </si>
  <si>
    <t xml:space="preserve">59 - Nord </t>
  </si>
  <si>
    <t xml:space="preserve">60 - Oise </t>
  </si>
  <si>
    <t xml:space="preserve">61 - Orne </t>
  </si>
  <si>
    <t>62 - Pas-de-Calais</t>
  </si>
  <si>
    <t xml:space="preserve">63 - Puy-de-Dôme </t>
  </si>
  <si>
    <t>64 - Pyrénées-Atlantiques</t>
  </si>
  <si>
    <t xml:space="preserve">65 - Hautes-Pyrénées </t>
  </si>
  <si>
    <t>66 - Pyrénées-Orientales</t>
  </si>
  <si>
    <t xml:space="preserve">67 - Bas-Rhin </t>
  </si>
  <si>
    <t>68 - Haut-Rhin</t>
  </si>
  <si>
    <t xml:space="preserve">69 - Métropole de Lyon </t>
  </si>
  <si>
    <t>69 - Rhône</t>
  </si>
  <si>
    <t xml:space="preserve">70 - Haute-Saône </t>
  </si>
  <si>
    <t xml:space="preserve">71 - Saône-et-Loire </t>
  </si>
  <si>
    <t xml:space="preserve">72 - Sarthe </t>
  </si>
  <si>
    <t xml:space="preserve">73 - Savoie </t>
  </si>
  <si>
    <t xml:space="preserve">74 - Haute-Savoie </t>
  </si>
  <si>
    <t>75 - Paris</t>
  </si>
  <si>
    <t xml:space="preserve">76 - Seine-Maritime </t>
  </si>
  <si>
    <t xml:space="preserve">77 - Seine-et-Marne </t>
  </si>
  <si>
    <t xml:space="preserve">78 - Yvelines </t>
  </si>
  <si>
    <t xml:space="preserve">79 - Deux-Sèvres </t>
  </si>
  <si>
    <t xml:space="preserve">80 - Somme </t>
  </si>
  <si>
    <t xml:space="preserve">81 - Tarn </t>
  </si>
  <si>
    <t xml:space="preserve">82 - Tarn-et-Garonne </t>
  </si>
  <si>
    <t>83 - Var</t>
  </si>
  <si>
    <t>84 - Vaucluse</t>
  </si>
  <si>
    <t>85 - Vendée</t>
  </si>
  <si>
    <t xml:space="preserve">86 - Vienne </t>
  </si>
  <si>
    <t xml:space="preserve">87 - Haute-Vienne </t>
  </si>
  <si>
    <t xml:space="preserve">88 - Vosges </t>
  </si>
  <si>
    <t>89 - Yonne</t>
  </si>
  <si>
    <t xml:space="preserve">91 - Essonne </t>
  </si>
  <si>
    <t xml:space="preserve">92 - Hauts-de-Seine </t>
  </si>
  <si>
    <t>93 - Seine-Saint-Denis</t>
  </si>
  <si>
    <t xml:space="preserve">94 - Val-de-Marne </t>
  </si>
  <si>
    <t>95 - Val-d'Oise</t>
  </si>
  <si>
    <t>971 - Guadeloupe</t>
  </si>
  <si>
    <t xml:space="preserve">972 - Martinique </t>
  </si>
  <si>
    <t>973 - Guyane</t>
  </si>
  <si>
    <t>974 - Réunion</t>
  </si>
  <si>
    <t xml:space="preserve">976 - Mayotte </t>
  </si>
  <si>
    <t>en cours</t>
  </si>
  <si>
    <t>Année</t>
  </si>
  <si>
    <t>04 - Alpes-de-Haute-Provence</t>
  </si>
  <si>
    <t xml:space="preserve">90 - Territoire-de-Belfort </t>
  </si>
  <si>
    <t>975 - Saint-Pierre-et-Miquelon</t>
  </si>
  <si>
    <t>977 - Saint-Barthélemy</t>
  </si>
  <si>
    <t>978 - Saint-Martin</t>
  </si>
  <si>
    <t>Sources :</t>
  </si>
  <si>
    <r>
      <t xml:space="preserve">(7) questionnaire national administré par chaque MDPH. 
</t>
    </r>
    <r>
      <rPr>
        <i/>
        <sz val="10"/>
        <rFont val="Arial"/>
        <family val="2"/>
      </rPr>
      <t>Somme des personnes ayant répondu "oui", "moyennement", "non" et "je ne sais pas".</t>
    </r>
  </si>
  <si>
    <t xml:space="preserve">Taux de satisfaction  accueil </t>
  </si>
  <si>
    <t xml:space="preserve">Taux de satisfaction accueil </t>
  </si>
  <si>
    <t>17 - Charente-Maritime</t>
  </si>
  <si>
    <t>Moyenne nationale</t>
  </si>
  <si>
    <t>xx</t>
  </si>
  <si>
    <t xml:space="preserve">Thème 5 : la mesure de la satisfaction 
des personnes et des familles
</t>
  </si>
  <si>
    <t xml:space="preserve">Taux de satisfaction </t>
  </si>
  <si>
    <t xml:space="preserve">Taux de satisfaction  </t>
  </si>
  <si>
    <t xml:space="preserve">Taux de satisfaction - demandes </t>
  </si>
  <si>
    <t xml:space="preserve">Taux de satisfaction - demandes  </t>
  </si>
  <si>
    <t xml:space="preserve">Thème 5 : la mesure de la satisfaction 
des personnes et des familles </t>
  </si>
  <si>
    <t>Satisfaction concernant l'expression des besoins</t>
  </si>
  <si>
    <t>Satisfaction concernant les aides en réponse aux besoins</t>
  </si>
  <si>
    <t xml:space="preserve">Taux de satisfaction - aides </t>
  </si>
  <si>
    <t xml:space="preserve">Taux de satisfaction - aides  </t>
  </si>
  <si>
    <t>Nombre de participants à l'enquête</t>
  </si>
  <si>
    <t>Nombre de répondants à la question</t>
  </si>
  <si>
    <r>
      <t xml:space="preserve">(6) questionnaire national administré par chaque MDPH. 
</t>
    </r>
    <r>
      <rPr>
        <i/>
        <sz val="10"/>
        <rFont val="Arial"/>
        <family val="2"/>
      </rPr>
      <t>Pourcentage des réponses "moyennement" et "oui" dans l'ensemble des réponses "oui", "moyennement" et "non" à la question suivante : "Est-ce que les aides que vous avez répondent à vos besoins ?"</t>
    </r>
  </si>
  <si>
    <r>
      <t xml:space="preserve">(6) questionnaire national administré par chaque MDPH. 
</t>
    </r>
    <r>
      <rPr>
        <i/>
        <sz val="10"/>
        <rFont val="Arial"/>
        <family val="2"/>
      </rPr>
      <t>Pourcentage des réponses "moyennement" et "oui" dans l'ensemble des réponses "oui", "moyennement" et "non" à la question suivante : "Est-ce que vous avez pu exprimer vos besoins et vos souhaits ? "</t>
    </r>
  </si>
  <si>
    <t>(6)</t>
  </si>
  <si>
    <t>(7)</t>
  </si>
  <si>
    <t>Taux de satisfaction générale</t>
  </si>
  <si>
    <r>
      <t xml:space="preserve">questionnaire national administré par chaque MDPH. 
</t>
    </r>
    <r>
      <rPr>
        <b/>
        <sz val="10"/>
        <color theme="1"/>
        <rFont val="Arial"/>
        <family val="2"/>
      </rPr>
      <t xml:space="preserve">De 2019 à 2021 </t>
    </r>
    <r>
      <rPr>
        <sz val="10"/>
        <color theme="1"/>
        <rFont val="Arial"/>
        <family val="2"/>
      </rPr>
      <t xml:space="preserve">: Somme des réponses positives aux deux questions suivantes : 
</t>
    </r>
    <r>
      <rPr>
        <i/>
        <sz val="10"/>
        <color theme="1"/>
        <rFont val="Arial"/>
        <family val="2"/>
      </rPr>
      <t>- Dans l'ensemble, est-ce que vous êtes satisfait de la MDPH ?
- Dans l'ensemble, est-ce que vous êtes moyennement satisfait de la MDPH ?</t>
    </r>
  </si>
  <si>
    <r>
      <t xml:space="preserve">questionnaire national administré par chaque MDPH. 
</t>
    </r>
    <r>
      <rPr>
        <b/>
        <sz val="10"/>
        <color theme="1"/>
        <rFont val="Arial"/>
        <family val="2"/>
      </rPr>
      <t>2022 :</t>
    </r>
    <r>
      <rPr>
        <sz val="10"/>
        <color theme="1"/>
        <rFont val="Arial"/>
        <family val="2"/>
      </rPr>
      <t xml:space="preserve"> Pourcentage des réponses "très satisfait" et "satisfait" dans l'ensemble des réponses  à la question suivante : dans l'ensemble, est-ce que vous êtes "très satisfait de la MDPH", "satisfait de la MDPH", "insatisfait de la MDPH" , "très insatisfait de la MDPH". </t>
    </r>
  </si>
  <si>
    <t>6EA - Collectivité européenne d'Alsace</t>
  </si>
  <si>
    <t>-</t>
  </si>
  <si>
    <t>Taux de satisfaction accueil</t>
  </si>
  <si>
    <t>Nombre total de répondants</t>
  </si>
  <si>
    <r>
      <t xml:space="preserve">(6) questionnaire national administré par chaque MDPH. 
</t>
    </r>
    <r>
      <rPr>
        <i/>
        <sz val="10"/>
        <rFont val="Arial"/>
        <family val="2"/>
      </rPr>
      <t>De 2029 à 2021 : Pourcentage des réponses "moyennement" et "oui" dans l'ensemble des réponses "oui", "moyennement" et "non" à la question suivante : " Pensez-vous que les agents de la MDPH sont accueillants ?"
En 2022 : Pourcentage des réponses "Oui" et "Plutôt oui" dans l'ensemble des réponses "oui", "plutôt oui", "plutôt non" et "non" à la question suivante : " Pensez-vous que les agents de la MDPH sont accueillants ?"</t>
    </r>
    <r>
      <rPr>
        <sz val="10"/>
        <rFont val="Arial"/>
        <family val="2"/>
      </rPr>
      <t xml:space="preserve"> </t>
    </r>
  </si>
  <si>
    <r>
      <t xml:space="preserve">(7) questionnaire national administré par chaque MDPH. 
</t>
    </r>
    <r>
      <rPr>
        <i/>
        <sz val="10"/>
        <rFont val="Arial"/>
        <family val="2"/>
      </rPr>
      <t>De 2019 à 2021 : Somme des personnes ayant répondu "oui", "moyennement", "non" et "je ne sais pas".
En 2022 : Somme des personnes ayant répondu "oui", "plutôt oui", "plutôt non" et "non" à la question .</t>
    </r>
  </si>
  <si>
    <r>
      <rPr>
        <sz val="10"/>
        <color rgb="FFFF0000"/>
        <rFont val="Arial"/>
        <family val="2"/>
      </rPr>
      <t>(8)</t>
    </r>
    <r>
      <rPr>
        <sz val="10"/>
        <rFont val="Arial"/>
        <family val="2"/>
      </rPr>
      <t xml:space="preserve"> questionnaire national administré par chaque MDPH. 
</t>
    </r>
    <r>
      <rPr>
        <i/>
        <sz val="10"/>
        <rFont val="Arial"/>
        <family val="2"/>
      </rPr>
      <t xml:space="preserve">Pourcentage des réponses "Oui" et "Plutôt oui" dans l'ensemble des réponses "oui", "plutôt oui", "plutôt non" et "non" à la question suivante :  </t>
    </r>
    <r>
      <rPr>
        <i/>
        <u/>
        <sz val="10"/>
        <rFont val="Arial"/>
        <family val="2"/>
      </rPr>
      <t>" Est-ce que vous avez pu exprimer vos besoins et vos souhaits ?</t>
    </r>
    <r>
      <rPr>
        <i/>
        <sz val="10"/>
        <rFont val="Arial"/>
        <family val="2"/>
      </rPr>
      <t xml:space="preserve"> "</t>
    </r>
  </si>
  <si>
    <r>
      <rPr>
        <sz val="10"/>
        <color rgb="FFFF0000"/>
        <rFont val="Arial"/>
        <family val="2"/>
      </rPr>
      <t>(9)</t>
    </r>
    <r>
      <rPr>
        <sz val="10"/>
        <rFont val="Arial"/>
        <family val="2"/>
      </rPr>
      <t xml:space="preserve"> questionnaire national administré par chaque MDPH. 
</t>
    </r>
    <r>
      <rPr>
        <i/>
        <sz val="10"/>
        <rFont val="Arial"/>
        <family val="2"/>
      </rPr>
      <t>Somme des personnes ayant répondu "oui", "plutôt oui", "plutôt non", "non"  et "je ne sais pas".</t>
    </r>
  </si>
  <si>
    <t>Taux de satisfaction - demande</t>
  </si>
  <si>
    <t>Taux de satisfaction - aides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</si>
</sst>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0.0%"/>
    <numFmt numFmtId="167" formatCode="#,##0_ ;\-#,##0\ "/>
    <numFmt numFmtId="168" formatCode="_-* #,##0\ _€_-;\-* #,##0\ _€_-;_-* &quot;-&quot;??\ _€_-;_-@_-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3" tint="-0.499984740745262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.5"/>
      <color rgb="FF000000"/>
      <name val="Arial"/>
      <family val="2"/>
    </font>
    <font>
      <i/>
      <u/>
      <sz val="1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04">
    <xf numFmtId="0" fontId="0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192">
    <xf numFmtId="0" fontId="0" fillId="0" borderId="0" xfId="0"/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7" fillId="2" borderId="0" xfId="0" applyNumberFormat="1" applyFont="1" applyFill="1" applyAlignment="1">
      <alignment horizontal="center" vertical="center" wrapText="1"/>
    </xf>
    <xf numFmtId="1" fontId="7" fillId="2" borderId="0" xfId="0" applyNumberFormat="1" applyFont="1" applyFill="1" applyAlignment="1">
      <alignment horizontal="center" vertical="center"/>
    </xf>
    <xf numFmtId="0" fontId="1" fillId="4" borderId="7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 wrapText="1"/>
    </xf>
    <xf numFmtId="0" fontId="0" fillId="2" borderId="0" xfId="0" applyFill="1"/>
    <xf numFmtId="0" fontId="0" fillId="4" borderId="0" xfId="0" applyFill="1"/>
    <xf numFmtId="0" fontId="1" fillId="2" borderId="2" xfId="0" applyFont="1" applyFill="1" applyBorder="1" applyAlignment="1">
      <alignment horizontal="left" vertical="top" wrapText="1"/>
    </xf>
    <xf numFmtId="9" fontId="5" fillId="0" borderId="12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4" borderId="15" xfId="0" applyFont="1" applyFill="1" applyBorder="1" applyAlignment="1">
      <alignment horizontal="center" vertical="center" wrapText="1"/>
    </xf>
    <xf numFmtId="9" fontId="5" fillId="4" borderId="16" xfId="0" applyNumberFormat="1" applyFont="1" applyFill="1" applyBorder="1" applyAlignment="1">
      <alignment horizontal="center" vertical="center" wrapText="1"/>
    </xf>
    <xf numFmtId="1" fontId="5" fillId="4" borderId="10" xfId="0" applyNumberFormat="1" applyFont="1" applyFill="1" applyBorder="1" applyAlignment="1">
      <alignment horizontal="center" vertical="center" wrapText="1"/>
    </xf>
    <xf numFmtId="0" fontId="8" fillId="0" borderId="17" xfId="0" applyFont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1" fontId="7" fillId="2" borderId="9" xfId="0" applyNumberFormat="1" applyFont="1" applyFill="1" applyBorder="1" applyAlignment="1">
      <alignment horizontal="center"/>
    </xf>
    <xf numFmtId="9" fontId="7" fillId="2" borderId="13" xfId="0" applyNumberFormat="1" applyFont="1" applyFill="1" applyBorder="1" applyAlignment="1">
      <alignment horizontal="center"/>
    </xf>
    <xf numFmtId="1" fontId="7" fillId="4" borderId="8" xfId="0" applyNumberFormat="1" applyFont="1" applyFill="1" applyBorder="1" applyAlignment="1">
      <alignment horizontal="center" wrapText="1"/>
    </xf>
    <xf numFmtId="1" fontId="7" fillId="3" borderId="8" xfId="0" applyNumberFormat="1" applyFont="1" applyFill="1" applyBorder="1" applyAlignment="1">
      <alignment horizontal="center" wrapText="1"/>
    </xf>
    <xf numFmtId="9" fontId="1" fillId="4" borderId="12" xfId="15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9" fontId="7" fillId="0" borderId="13" xfId="0" applyNumberFormat="1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0" fontId="13" fillId="0" borderId="17" xfId="0" applyFont="1" applyBorder="1" applyAlignment="1">
      <alignment vertical="center" wrapText="1"/>
    </xf>
    <xf numFmtId="0" fontId="13" fillId="5" borderId="19" xfId="0" applyFont="1" applyFill="1" applyBorder="1" applyAlignment="1">
      <alignment vertical="center" wrapText="1"/>
    </xf>
    <xf numFmtId="0" fontId="13" fillId="5" borderId="20" xfId="0" applyFont="1" applyFill="1" applyBorder="1" applyAlignment="1">
      <alignment vertical="center" wrapText="1"/>
    </xf>
    <xf numFmtId="9" fontId="13" fillId="0" borderId="18" xfId="0" applyNumberFormat="1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8" fillId="0" borderId="26" xfId="0" applyFont="1" applyBorder="1" applyAlignment="1">
      <alignment vertical="center" wrapText="1"/>
    </xf>
    <xf numFmtId="9" fontId="1" fillId="4" borderId="12" xfId="15" applyFont="1" applyFill="1" applyBorder="1" applyAlignment="1">
      <alignment horizontal="center" vertical="top" wrapText="1"/>
    </xf>
    <xf numFmtId="1" fontId="7" fillId="3" borderId="8" xfId="0" applyNumberFormat="1" applyFont="1" applyFill="1" applyBorder="1" applyAlignment="1">
      <alignment horizontal="center" vertical="top" wrapText="1"/>
    </xf>
    <xf numFmtId="9" fontId="7" fillId="0" borderId="13" xfId="0" applyNumberFormat="1" applyFont="1" applyBorder="1" applyAlignment="1">
      <alignment horizontal="center" vertical="top"/>
    </xf>
    <xf numFmtId="1" fontId="7" fillId="0" borderId="9" xfId="0" applyNumberFormat="1" applyFont="1" applyBorder="1" applyAlignment="1">
      <alignment horizontal="center" vertical="top"/>
    </xf>
    <xf numFmtId="1" fontId="5" fillId="0" borderId="0" xfId="0" applyNumberFormat="1" applyFont="1" applyAlignment="1">
      <alignment horizontal="center" vertical="center" wrapText="1"/>
    </xf>
    <xf numFmtId="1" fontId="5" fillId="4" borderId="8" xfId="0" applyNumberFormat="1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/>
    </xf>
    <xf numFmtId="1" fontId="8" fillId="2" borderId="33" xfId="0" applyNumberFormat="1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/>
    </xf>
    <xf numFmtId="1" fontId="13" fillId="2" borderId="34" xfId="0" applyNumberFormat="1" applyFont="1" applyFill="1" applyBorder="1" applyAlignment="1">
      <alignment horizontal="center" vertical="center"/>
    </xf>
    <xf numFmtId="0" fontId="14" fillId="0" borderId="36" xfId="0" applyFont="1" applyBorder="1" applyAlignment="1">
      <alignment horizontal="center"/>
    </xf>
    <xf numFmtId="1" fontId="5" fillId="4" borderId="27" xfId="0" applyNumberFormat="1" applyFont="1" applyFill="1" applyBorder="1" applyAlignment="1">
      <alignment horizontal="center" vertical="center" wrapText="1"/>
    </xf>
    <xf numFmtId="1" fontId="5" fillId="0" borderId="37" xfId="0" applyNumberFormat="1" applyFont="1" applyBorder="1" applyAlignment="1">
      <alignment horizontal="center" vertical="center" wrapText="1"/>
    </xf>
    <xf numFmtId="1" fontId="13" fillId="2" borderId="5" xfId="0" applyNumberFormat="1" applyFont="1" applyFill="1" applyBorder="1" applyAlignment="1">
      <alignment horizontal="center" vertical="center"/>
    </xf>
    <xf numFmtId="3" fontId="7" fillId="4" borderId="39" xfId="0" applyNumberFormat="1" applyFont="1" applyFill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7" fillId="4" borderId="9" xfId="0" applyNumberFormat="1" applyFont="1" applyFill="1" applyBorder="1" applyAlignment="1">
      <alignment horizontal="center"/>
    </xf>
    <xf numFmtId="3" fontId="7" fillId="0" borderId="40" xfId="0" applyNumberFormat="1" applyFont="1" applyBorder="1" applyAlignment="1">
      <alignment horizontal="center"/>
    </xf>
    <xf numFmtId="9" fontId="13" fillId="0" borderId="27" xfId="0" applyNumberFormat="1" applyFont="1" applyBorder="1" applyAlignment="1">
      <alignment horizontal="center" vertical="center" wrapText="1"/>
    </xf>
    <xf numFmtId="1" fontId="13" fillId="2" borderId="27" xfId="0" applyNumberFormat="1" applyFont="1" applyFill="1" applyBorder="1" applyAlignment="1">
      <alignment horizontal="center" vertical="center"/>
    </xf>
    <xf numFmtId="9" fontId="13" fillId="0" borderId="28" xfId="0" applyNumberFormat="1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9" fontId="7" fillId="4" borderId="13" xfId="15" applyFont="1" applyFill="1" applyBorder="1" applyAlignment="1">
      <alignment horizontal="center"/>
    </xf>
    <xf numFmtId="3" fontId="7" fillId="4" borderId="21" xfId="0" applyNumberFormat="1" applyFont="1" applyFill="1" applyBorder="1" applyAlignment="1">
      <alignment horizontal="center"/>
    </xf>
    <xf numFmtId="9" fontId="7" fillId="4" borderId="24" xfId="15" applyFont="1" applyFill="1" applyBorder="1" applyAlignment="1">
      <alignment horizontal="center"/>
    </xf>
    <xf numFmtId="3" fontId="7" fillId="4" borderId="11" xfId="0" applyNumberFormat="1" applyFont="1" applyFill="1" applyBorder="1" applyAlignment="1">
      <alignment horizontal="center"/>
    </xf>
    <xf numFmtId="9" fontId="7" fillId="0" borderId="13" xfId="15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4" borderId="2" xfId="0" applyNumberFormat="1" applyFont="1" applyFill="1" applyBorder="1" applyAlignment="1">
      <alignment horizontal="center"/>
    </xf>
    <xf numFmtId="9" fontId="7" fillId="0" borderId="22" xfId="15" applyFont="1" applyBorder="1" applyAlignment="1">
      <alignment horizontal="center"/>
    </xf>
    <xf numFmtId="3" fontId="7" fillId="0" borderId="23" xfId="0" applyNumberFormat="1" applyFont="1" applyBorder="1" applyAlignment="1">
      <alignment horizontal="center"/>
    </xf>
    <xf numFmtId="3" fontId="7" fillId="0" borderId="38" xfId="0" applyNumberFormat="1" applyFont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9" fontId="13" fillId="0" borderId="27" xfId="15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1" fontId="13" fillId="2" borderId="30" xfId="0" applyNumberFormat="1" applyFont="1" applyFill="1" applyBorder="1" applyAlignment="1">
      <alignment horizontal="center" vertical="center"/>
    </xf>
    <xf numFmtId="1" fontId="13" fillId="2" borderId="33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0" borderId="38" xfId="0" applyFont="1" applyBorder="1" applyAlignment="1">
      <alignment horizontal="center"/>
    </xf>
    <xf numFmtId="9" fontId="13" fillId="0" borderId="41" xfId="0" applyNumberFormat="1" applyFont="1" applyBorder="1" applyAlignment="1">
      <alignment horizontal="center" vertical="center" wrapText="1"/>
    </xf>
    <xf numFmtId="1" fontId="13" fillId="2" borderId="42" xfId="0" applyNumberFormat="1" applyFont="1" applyFill="1" applyBorder="1" applyAlignment="1">
      <alignment horizontal="center" vertical="center"/>
    </xf>
    <xf numFmtId="9" fontId="1" fillId="4" borderId="44" xfId="15" applyFont="1" applyFill="1" applyBorder="1" applyAlignment="1">
      <alignment horizontal="center" vertical="center" wrapText="1"/>
    </xf>
    <xf numFmtId="3" fontId="1" fillId="4" borderId="45" xfId="0" applyNumberFormat="1" applyFont="1" applyFill="1" applyBorder="1" applyAlignment="1">
      <alignment horizontal="center" vertical="center" wrapText="1"/>
    </xf>
    <xf numFmtId="9" fontId="1" fillId="2" borderId="13" xfId="15" applyFont="1" applyFill="1" applyBorder="1" applyAlignment="1">
      <alignment horizontal="center" vertical="center" wrapText="1"/>
    </xf>
    <xf numFmtId="9" fontId="1" fillId="4" borderId="13" xfId="15" applyFont="1" applyFill="1" applyBorder="1" applyAlignment="1">
      <alignment horizontal="center" vertical="center" wrapText="1"/>
    </xf>
    <xf numFmtId="9" fontId="1" fillId="0" borderId="13" xfId="15" applyFont="1" applyFill="1" applyBorder="1" applyAlignment="1">
      <alignment horizontal="center" vertical="center" wrapText="1"/>
    </xf>
    <xf numFmtId="9" fontId="1" fillId="2" borderId="22" xfId="15" applyFont="1" applyFill="1" applyBorder="1" applyAlignment="1">
      <alignment horizontal="center" vertical="center" wrapText="1"/>
    </xf>
    <xf numFmtId="3" fontId="1" fillId="2" borderId="38" xfId="0" applyNumberFormat="1" applyFont="1" applyFill="1" applyBorder="1" applyAlignment="1">
      <alignment horizontal="center" vertical="center" wrapText="1"/>
    </xf>
    <xf numFmtId="3" fontId="7" fillId="4" borderId="47" xfId="0" applyNumberFormat="1" applyFont="1" applyFill="1" applyBorder="1" applyAlignment="1">
      <alignment horizontal="center"/>
    </xf>
    <xf numFmtId="0" fontId="13" fillId="5" borderId="48" xfId="0" applyFont="1" applyFill="1" applyBorder="1" applyAlignment="1">
      <alignment vertical="center" wrapText="1"/>
    </xf>
    <xf numFmtId="0" fontId="13" fillId="5" borderId="49" xfId="0" applyFont="1" applyFill="1" applyBorder="1" applyAlignment="1">
      <alignment vertical="center" wrapText="1"/>
    </xf>
    <xf numFmtId="3" fontId="1" fillId="4" borderId="46" xfId="0" applyNumberFormat="1" applyFont="1" applyFill="1" applyBorder="1" applyAlignment="1">
      <alignment horizontal="center" vertical="center" wrapText="1"/>
    </xf>
    <xf numFmtId="3" fontId="1" fillId="2" borderId="21" xfId="0" applyNumberFormat="1" applyFont="1" applyFill="1" applyBorder="1" applyAlignment="1">
      <alignment horizontal="center" vertical="center" wrapText="1"/>
    </xf>
    <xf numFmtId="3" fontId="1" fillId="4" borderId="21" xfId="0" applyNumberFormat="1" applyFont="1" applyFill="1" applyBorder="1" applyAlignment="1">
      <alignment horizontal="center" vertical="center" wrapText="1"/>
    </xf>
    <xf numFmtId="3" fontId="1" fillId="2" borderId="23" xfId="0" applyNumberFormat="1" applyFont="1" applyFill="1" applyBorder="1" applyAlignment="1">
      <alignment horizontal="center" vertical="center" wrapText="1"/>
    </xf>
    <xf numFmtId="3" fontId="0" fillId="4" borderId="46" xfId="0" applyNumberFormat="1" applyFill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4" borderId="21" xfId="0" applyNumberFormat="1" applyFill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9" fontId="0" fillId="0" borderId="0" xfId="15" applyFont="1"/>
    <xf numFmtId="0" fontId="15" fillId="0" borderId="11" xfId="0" applyFont="1" applyBorder="1"/>
    <xf numFmtId="1" fontId="13" fillId="0" borderId="43" xfId="0" applyNumberFormat="1" applyFont="1" applyBorder="1" applyAlignment="1">
      <alignment horizontal="center" vertical="center" wrapText="1"/>
    </xf>
    <xf numFmtId="1" fontId="13" fillId="2" borderId="43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9" fontId="7" fillId="0" borderId="12" xfId="0" applyNumberFormat="1" applyFont="1" applyBorder="1" applyAlignment="1">
      <alignment horizontal="center"/>
    </xf>
    <xf numFmtId="166" fontId="1" fillId="2" borderId="2" xfId="15" applyNumberFormat="1" applyFont="1" applyFill="1" applyBorder="1" applyAlignment="1">
      <alignment horizontal="center" vertical="center" wrapText="1"/>
    </xf>
    <xf numFmtId="3" fontId="1" fillId="2" borderId="2" xfId="15" applyNumberFormat="1" applyFont="1" applyFill="1" applyBorder="1" applyAlignment="1">
      <alignment horizontal="center" vertical="center" wrapText="1"/>
    </xf>
    <xf numFmtId="9" fontId="5" fillId="4" borderId="26" xfId="0" applyNumberFormat="1" applyFont="1" applyFill="1" applyBorder="1" applyAlignment="1">
      <alignment horizontal="center" vertical="center" wrapText="1"/>
    </xf>
    <xf numFmtId="1" fontId="5" fillId="4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horizontal="center" vertical="center" wrapText="1"/>
    </xf>
    <xf numFmtId="9" fontId="1" fillId="4" borderId="11" xfId="15" applyFont="1" applyFill="1" applyBorder="1" applyAlignment="1">
      <alignment horizontal="center" vertical="center" wrapText="1"/>
    </xf>
    <xf numFmtId="3" fontId="1" fillId="4" borderId="11" xfId="0" applyNumberFormat="1" applyFont="1" applyFill="1" applyBorder="1" applyAlignment="1">
      <alignment horizontal="center" vertical="center" wrapText="1"/>
    </xf>
    <xf numFmtId="9" fontId="1" fillId="2" borderId="2" xfId="15" applyFont="1" applyFill="1" applyBorder="1" applyAlignment="1">
      <alignment horizontal="center" vertical="center" wrapText="1"/>
    </xf>
    <xf numFmtId="9" fontId="1" fillId="4" borderId="2" xfId="15" applyFont="1" applyFill="1" applyBorder="1" applyAlignment="1">
      <alignment horizontal="center" vertical="center" wrapText="1"/>
    </xf>
    <xf numFmtId="9" fontId="1" fillId="0" borderId="2" xfId="15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2" xfId="15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top" wrapText="1"/>
    </xf>
    <xf numFmtId="9" fontId="8" fillId="2" borderId="26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9" fontId="8" fillId="0" borderId="18" xfId="15" applyFont="1" applyFill="1" applyBorder="1" applyAlignment="1">
      <alignment horizontal="center" vertical="center"/>
    </xf>
    <xf numFmtId="0" fontId="0" fillId="0" borderId="11" xfId="0" applyBorder="1"/>
    <xf numFmtId="9" fontId="0" fillId="0" borderId="0" xfId="0" applyNumberFormat="1"/>
    <xf numFmtId="0" fontId="16" fillId="0" borderId="0" xfId="0" applyFont="1" applyAlignment="1">
      <alignment horizontal="center" vertical="center" wrapText="1"/>
    </xf>
    <xf numFmtId="9" fontId="19" fillId="0" borderId="12" xfId="0" applyNumberFormat="1" applyFont="1" applyBorder="1" applyAlignment="1">
      <alignment horizontal="center" vertical="center" wrapText="1"/>
    </xf>
    <xf numFmtId="1" fontId="19" fillId="0" borderId="8" xfId="0" applyNumberFormat="1" applyFont="1" applyBorder="1" applyAlignment="1">
      <alignment horizontal="center" vertical="center" wrapText="1"/>
    </xf>
    <xf numFmtId="3" fontId="18" fillId="2" borderId="38" xfId="0" applyNumberFormat="1" applyFont="1" applyFill="1" applyBorder="1" applyAlignment="1">
      <alignment horizontal="center" vertical="center" wrapText="1"/>
    </xf>
    <xf numFmtId="168" fontId="13" fillId="0" borderId="51" xfId="54" applyNumberFormat="1" applyFont="1" applyBorder="1" applyAlignment="1">
      <alignment horizontal="center" vertical="center"/>
    </xf>
    <xf numFmtId="9" fontId="7" fillId="0" borderId="50" xfId="15" applyFont="1" applyBorder="1" applyAlignment="1">
      <alignment horizontal="center"/>
    </xf>
    <xf numFmtId="9" fontId="20" fillId="0" borderId="4" xfId="15" applyFont="1" applyFill="1" applyBorder="1" applyAlignment="1">
      <alignment horizontal="center"/>
    </xf>
    <xf numFmtId="1" fontId="13" fillId="0" borderId="5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9" fontId="0" fillId="4" borderId="44" xfId="15" applyFont="1" applyFill="1" applyBorder="1" applyAlignment="1">
      <alignment horizontal="center"/>
    </xf>
    <xf numFmtId="3" fontId="7" fillId="0" borderId="32" xfId="0" applyNumberFormat="1" applyFont="1" applyBorder="1" applyAlignment="1">
      <alignment horizontal="center"/>
    </xf>
    <xf numFmtId="3" fontId="7" fillId="4" borderId="1" xfId="0" applyNumberFormat="1" applyFont="1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9" fontId="13" fillId="0" borderId="51" xfId="0" applyNumberFormat="1" applyFont="1" applyBorder="1" applyAlignment="1">
      <alignment horizontal="center" vertical="center"/>
    </xf>
    <xf numFmtId="3" fontId="8" fillId="0" borderId="18" xfId="54" applyNumberFormat="1" applyFont="1" applyFill="1" applyBorder="1" applyAlignment="1">
      <alignment horizontal="center" vertical="center"/>
    </xf>
    <xf numFmtId="3" fontId="7" fillId="4" borderId="31" xfId="0" applyNumberFormat="1" applyFon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4" borderId="13" xfId="15" applyFont="1" applyFill="1" applyBorder="1" applyAlignment="1">
      <alignment horizontal="center"/>
    </xf>
    <xf numFmtId="9" fontId="0" fillId="0" borderId="13" xfId="15" applyFont="1" applyBorder="1" applyAlignment="1">
      <alignment horizontal="center"/>
    </xf>
    <xf numFmtId="9" fontId="0" fillId="0" borderId="22" xfId="15" applyFont="1" applyBorder="1" applyAlignment="1">
      <alignment horizontal="center"/>
    </xf>
    <xf numFmtId="167" fontId="21" fillId="0" borderId="18" xfId="54" applyNumberFormat="1" applyFont="1" applyFill="1" applyBorder="1" applyAlignment="1">
      <alignment horizontal="center" vertical="center"/>
    </xf>
    <xf numFmtId="1" fontId="13" fillId="0" borderId="43" xfId="0" applyNumberFormat="1" applyFont="1" applyBorder="1" applyAlignment="1">
      <alignment horizontal="center" vertical="center"/>
    </xf>
    <xf numFmtId="3" fontId="18" fillId="4" borderId="2" xfId="0" applyNumberFormat="1" applyFont="1" applyFill="1" applyBorder="1" applyAlignment="1">
      <alignment horizontal="center" vertical="center" wrapText="1"/>
    </xf>
    <xf numFmtId="1" fontId="22" fillId="0" borderId="42" xfId="0" applyNumberFormat="1" applyFont="1" applyBorder="1" applyAlignment="1">
      <alignment horizontal="center" vertical="center"/>
    </xf>
    <xf numFmtId="3" fontId="18" fillId="2" borderId="2" xfId="15" applyNumberFormat="1" applyFont="1" applyFill="1" applyBorder="1" applyAlignment="1">
      <alignment horizontal="center" vertical="center" wrapText="1"/>
    </xf>
    <xf numFmtId="3" fontId="18" fillId="2" borderId="2" xfId="0" applyNumberFormat="1" applyFont="1" applyFill="1" applyBorder="1" applyAlignment="1">
      <alignment horizontal="center" vertical="center" wrapText="1"/>
    </xf>
    <xf numFmtId="9" fontId="7" fillId="4" borderId="50" xfId="15" applyFont="1" applyFill="1" applyBorder="1" applyAlignment="1">
      <alignment horizontal="center"/>
    </xf>
    <xf numFmtId="9" fontId="7" fillId="0" borderId="13" xfId="15" applyFont="1" applyFill="1" applyBorder="1" applyAlignment="1">
      <alignment horizontal="center"/>
    </xf>
    <xf numFmtId="9" fontId="7" fillId="0" borderId="50" xfId="15" applyFont="1" applyFill="1" applyBorder="1" applyAlignment="1">
      <alignment horizontal="center"/>
    </xf>
    <xf numFmtId="9" fontId="7" fillId="4" borderId="21" xfId="15" applyFont="1" applyFill="1" applyBorder="1" applyAlignment="1">
      <alignment horizontal="center"/>
    </xf>
    <xf numFmtId="9" fontId="7" fillId="0" borderId="21" xfId="15" applyFont="1" applyBorder="1" applyAlignment="1">
      <alignment horizontal="center"/>
    </xf>
    <xf numFmtId="9" fontId="1" fillId="0" borderId="13" xfId="15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3" fontId="1" fillId="0" borderId="21" xfId="0" applyNumberFormat="1" applyFont="1" applyBorder="1" applyAlignment="1">
      <alignment horizontal="center"/>
    </xf>
    <xf numFmtId="9" fontId="23" fillId="4" borderId="13" xfId="15" applyFont="1" applyFill="1" applyBorder="1" applyAlignment="1">
      <alignment horizontal="center"/>
    </xf>
    <xf numFmtId="9" fontId="23" fillId="0" borderId="13" xfId="15" applyFont="1" applyBorder="1" applyAlignment="1">
      <alignment horizontal="center"/>
    </xf>
    <xf numFmtId="0" fontId="0" fillId="0" borderId="52" xfId="0" applyBorder="1"/>
    <xf numFmtId="9" fontId="7" fillId="4" borderId="25" xfId="15" applyFont="1" applyFill="1" applyBorder="1" applyAlignment="1">
      <alignment horizontal="center"/>
    </xf>
    <xf numFmtId="3" fontId="7" fillId="4" borderId="25" xfId="0" applyNumberFormat="1" applyFont="1" applyFill="1" applyBorder="1" applyAlignment="1">
      <alignment horizontal="center"/>
    </xf>
    <xf numFmtId="9" fontId="13" fillId="0" borderId="26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1" fontId="13" fillId="0" borderId="33" xfId="54" applyNumberFormat="1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top" wrapText="1"/>
    </xf>
    <xf numFmtId="0" fontId="4" fillId="4" borderId="15" xfId="0" applyFont="1" applyFill="1" applyBorder="1" applyAlignment="1">
      <alignment horizontal="center" vertical="top" wrapText="1"/>
    </xf>
    <xf numFmtId="0" fontId="4" fillId="4" borderId="29" xfId="0" applyFont="1" applyFill="1" applyBorder="1" applyAlignment="1">
      <alignment horizontal="center" vertical="top" wrapText="1"/>
    </xf>
  </cellXfs>
  <cellStyles count="104">
    <cellStyle name="Euro" xfId="1" xr:uid="{00000000-0005-0000-0000-000000000000}"/>
    <cellStyle name="Milliers" xfId="54" builtinId="3"/>
    <cellStyle name="Milliers 2" xfId="2" xr:uid="{00000000-0005-0000-0000-000002000000}"/>
    <cellStyle name="Milliers 2 2" xfId="8" xr:uid="{00000000-0005-0000-0000-000034000000}"/>
    <cellStyle name="Milliers 2 2 2" xfId="13" xr:uid="{00000000-0005-0000-0000-000034000000}"/>
    <cellStyle name="Milliers 2 2 2 2" xfId="26" xr:uid="{00000000-0005-0000-0000-000034000000}"/>
    <cellStyle name="Milliers 2 2 2 2 2" xfId="50" xr:uid="{00000000-0005-0000-0000-000034000000}"/>
    <cellStyle name="Milliers 2 2 2 2 2 2" xfId="99" xr:uid="{00000000-0005-0000-0000-000034000000}"/>
    <cellStyle name="Milliers 2 2 2 2 3" xfId="75" xr:uid="{00000000-0005-0000-0000-000034000000}"/>
    <cellStyle name="Milliers 2 2 2 3" xfId="38" xr:uid="{00000000-0005-0000-0000-000034000000}"/>
    <cellStyle name="Milliers 2 2 2 3 2" xfId="87" xr:uid="{00000000-0005-0000-0000-000034000000}"/>
    <cellStyle name="Milliers 2 2 2 4" xfId="63" xr:uid="{00000000-0005-0000-0000-000034000000}"/>
    <cellStyle name="Milliers 2 2 3" xfId="20" xr:uid="{00000000-0005-0000-0000-000034000000}"/>
    <cellStyle name="Milliers 2 2 3 2" xfId="44" xr:uid="{00000000-0005-0000-0000-000034000000}"/>
    <cellStyle name="Milliers 2 2 3 2 2" xfId="93" xr:uid="{00000000-0005-0000-0000-000034000000}"/>
    <cellStyle name="Milliers 2 2 3 3" xfId="69" xr:uid="{00000000-0005-0000-0000-000034000000}"/>
    <cellStyle name="Milliers 2 2 4" xfId="34" xr:uid="{00000000-0005-0000-0000-000034000000}"/>
    <cellStyle name="Milliers 2 2 4 2" xfId="83" xr:uid="{00000000-0005-0000-0000-000034000000}"/>
    <cellStyle name="Milliers 2 2 5" xfId="59" xr:uid="{00000000-0005-0000-0000-000034000000}"/>
    <cellStyle name="Milliers 2 3" xfId="6" xr:uid="{00000000-0005-0000-0000-000002000000}"/>
    <cellStyle name="Milliers 2 3 2" xfId="24" xr:uid="{00000000-0005-0000-0000-000002000000}"/>
    <cellStyle name="Milliers 2 3 2 2" xfId="48" xr:uid="{00000000-0005-0000-0000-000002000000}"/>
    <cellStyle name="Milliers 2 3 2 2 2" xfId="97" xr:uid="{00000000-0005-0000-0000-000002000000}"/>
    <cellStyle name="Milliers 2 3 2 3" xfId="73" xr:uid="{00000000-0005-0000-0000-000002000000}"/>
    <cellStyle name="Milliers 2 3 3" xfId="18" xr:uid="{00000000-0005-0000-0000-000002000000}"/>
    <cellStyle name="Milliers 2 3 3 2" xfId="42" xr:uid="{00000000-0005-0000-0000-000002000000}"/>
    <cellStyle name="Milliers 2 3 3 2 2" xfId="91" xr:uid="{00000000-0005-0000-0000-000002000000}"/>
    <cellStyle name="Milliers 2 3 3 3" xfId="67" xr:uid="{00000000-0005-0000-0000-000002000000}"/>
    <cellStyle name="Milliers 2 3 4" xfId="32" xr:uid="{00000000-0005-0000-0000-000002000000}"/>
    <cellStyle name="Milliers 2 3 4 2" xfId="81" xr:uid="{00000000-0005-0000-0000-000002000000}"/>
    <cellStyle name="Milliers 2 3 5" xfId="57" xr:uid="{00000000-0005-0000-0000-000002000000}"/>
    <cellStyle name="Milliers 2 4" xfId="11" xr:uid="{00000000-0005-0000-0000-000002000000}"/>
    <cellStyle name="Milliers 2 4 2" xfId="22" xr:uid="{00000000-0005-0000-0000-000002000000}"/>
    <cellStyle name="Milliers 2 4 2 2" xfId="46" xr:uid="{00000000-0005-0000-0000-000002000000}"/>
    <cellStyle name="Milliers 2 4 2 2 2" xfId="95" xr:uid="{00000000-0005-0000-0000-000002000000}"/>
    <cellStyle name="Milliers 2 4 2 3" xfId="71" xr:uid="{00000000-0005-0000-0000-000002000000}"/>
    <cellStyle name="Milliers 2 4 3" xfId="36" xr:uid="{00000000-0005-0000-0000-000002000000}"/>
    <cellStyle name="Milliers 2 4 3 2" xfId="85" xr:uid="{00000000-0005-0000-0000-000002000000}"/>
    <cellStyle name="Milliers 2 4 4" xfId="61" xr:uid="{00000000-0005-0000-0000-000002000000}"/>
    <cellStyle name="Milliers 2 5" xfId="16" xr:uid="{00000000-0005-0000-0000-000002000000}"/>
    <cellStyle name="Milliers 2 5 2" xfId="40" xr:uid="{00000000-0005-0000-0000-000002000000}"/>
    <cellStyle name="Milliers 2 5 2 2" xfId="89" xr:uid="{00000000-0005-0000-0000-000002000000}"/>
    <cellStyle name="Milliers 2 5 3" xfId="65" xr:uid="{00000000-0005-0000-0000-000002000000}"/>
    <cellStyle name="Milliers 2 6" xfId="28" xr:uid="{00000000-0005-0000-0000-000049000000}"/>
    <cellStyle name="Milliers 2 6 2" xfId="52" xr:uid="{00000000-0005-0000-0000-000049000000}"/>
    <cellStyle name="Milliers 2 6 2 2" xfId="101" xr:uid="{00000000-0005-0000-0000-000049000000}"/>
    <cellStyle name="Milliers 2 6 3" xfId="77" xr:uid="{00000000-0005-0000-0000-000049000000}"/>
    <cellStyle name="Milliers 2 7" xfId="30" xr:uid="{00000000-0005-0000-0000-000002000000}"/>
    <cellStyle name="Milliers 2 7 2" xfId="79" xr:uid="{00000000-0005-0000-0000-000002000000}"/>
    <cellStyle name="Milliers 2 8" xfId="55" xr:uid="{00000000-0005-0000-0000-000002000000}"/>
    <cellStyle name="Milliers 3" xfId="3" xr:uid="{00000000-0005-0000-0000-000003000000}"/>
    <cellStyle name="Milliers 3 2" xfId="9" xr:uid="{00000000-0005-0000-0000-000035000000}"/>
    <cellStyle name="Milliers 3 2 2" xfId="14" xr:uid="{00000000-0005-0000-0000-000035000000}"/>
    <cellStyle name="Milliers 3 2 2 2" xfId="27" xr:uid="{00000000-0005-0000-0000-000035000000}"/>
    <cellStyle name="Milliers 3 2 2 2 2" xfId="51" xr:uid="{00000000-0005-0000-0000-000035000000}"/>
    <cellStyle name="Milliers 3 2 2 2 2 2" xfId="100" xr:uid="{00000000-0005-0000-0000-000035000000}"/>
    <cellStyle name="Milliers 3 2 2 2 3" xfId="76" xr:uid="{00000000-0005-0000-0000-000035000000}"/>
    <cellStyle name="Milliers 3 2 2 3" xfId="39" xr:uid="{00000000-0005-0000-0000-000035000000}"/>
    <cellStyle name="Milliers 3 2 2 3 2" xfId="88" xr:uid="{00000000-0005-0000-0000-000035000000}"/>
    <cellStyle name="Milliers 3 2 2 4" xfId="64" xr:uid="{00000000-0005-0000-0000-000035000000}"/>
    <cellStyle name="Milliers 3 2 3" xfId="21" xr:uid="{00000000-0005-0000-0000-000035000000}"/>
    <cellStyle name="Milliers 3 2 3 2" xfId="45" xr:uid="{00000000-0005-0000-0000-000035000000}"/>
    <cellStyle name="Milliers 3 2 3 2 2" xfId="94" xr:uid="{00000000-0005-0000-0000-000035000000}"/>
    <cellStyle name="Milliers 3 2 3 3" xfId="70" xr:uid="{00000000-0005-0000-0000-000035000000}"/>
    <cellStyle name="Milliers 3 2 4" xfId="35" xr:uid="{00000000-0005-0000-0000-000035000000}"/>
    <cellStyle name="Milliers 3 2 4 2" xfId="84" xr:uid="{00000000-0005-0000-0000-000035000000}"/>
    <cellStyle name="Milliers 3 2 5" xfId="60" xr:uid="{00000000-0005-0000-0000-000035000000}"/>
    <cellStyle name="Milliers 3 3" xfId="7" xr:uid="{00000000-0005-0000-0000-000003000000}"/>
    <cellStyle name="Milliers 3 3 2" xfId="25" xr:uid="{00000000-0005-0000-0000-000003000000}"/>
    <cellStyle name="Milliers 3 3 2 2" xfId="49" xr:uid="{00000000-0005-0000-0000-000003000000}"/>
    <cellStyle name="Milliers 3 3 2 2 2" xfId="98" xr:uid="{00000000-0005-0000-0000-000003000000}"/>
    <cellStyle name="Milliers 3 3 2 3" xfId="74" xr:uid="{00000000-0005-0000-0000-000003000000}"/>
    <cellStyle name="Milliers 3 3 3" xfId="19" xr:uid="{00000000-0005-0000-0000-000003000000}"/>
    <cellStyle name="Milliers 3 3 3 2" xfId="43" xr:uid="{00000000-0005-0000-0000-000003000000}"/>
    <cellStyle name="Milliers 3 3 3 2 2" xfId="92" xr:uid="{00000000-0005-0000-0000-000003000000}"/>
    <cellStyle name="Milliers 3 3 3 3" xfId="68" xr:uid="{00000000-0005-0000-0000-000003000000}"/>
    <cellStyle name="Milliers 3 3 4" xfId="33" xr:uid="{00000000-0005-0000-0000-000003000000}"/>
    <cellStyle name="Milliers 3 3 4 2" xfId="82" xr:uid="{00000000-0005-0000-0000-000003000000}"/>
    <cellStyle name="Milliers 3 3 5" xfId="58" xr:uid="{00000000-0005-0000-0000-000003000000}"/>
    <cellStyle name="Milliers 3 4" xfId="12" xr:uid="{00000000-0005-0000-0000-000003000000}"/>
    <cellStyle name="Milliers 3 4 2" xfId="23" xr:uid="{00000000-0005-0000-0000-000003000000}"/>
    <cellStyle name="Milliers 3 4 2 2" xfId="47" xr:uid="{00000000-0005-0000-0000-000003000000}"/>
    <cellStyle name="Milliers 3 4 2 2 2" xfId="96" xr:uid="{00000000-0005-0000-0000-000003000000}"/>
    <cellStyle name="Milliers 3 4 2 3" xfId="72" xr:uid="{00000000-0005-0000-0000-000003000000}"/>
    <cellStyle name="Milliers 3 4 3" xfId="37" xr:uid="{00000000-0005-0000-0000-000003000000}"/>
    <cellStyle name="Milliers 3 4 3 2" xfId="86" xr:uid="{00000000-0005-0000-0000-000003000000}"/>
    <cellStyle name="Milliers 3 4 4" xfId="62" xr:uid="{00000000-0005-0000-0000-000003000000}"/>
    <cellStyle name="Milliers 3 5" xfId="17" xr:uid="{00000000-0005-0000-0000-000003000000}"/>
    <cellStyle name="Milliers 3 5 2" xfId="41" xr:uid="{00000000-0005-0000-0000-000003000000}"/>
    <cellStyle name="Milliers 3 5 2 2" xfId="90" xr:uid="{00000000-0005-0000-0000-000003000000}"/>
    <cellStyle name="Milliers 3 5 3" xfId="66" xr:uid="{00000000-0005-0000-0000-000003000000}"/>
    <cellStyle name="Milliers 3 6" xfId="29" xr:uid="{00000000-0005-0000-0000-00004A000000}"/>
    <cellStyle name="Milliers 3 6 2" xfId="53" xr:uid="{00000000-0005-0000-0000-00004A000000}"/>
    <cellStyle name="Milliers 3 6 2 2" xfId="102" xr:uid="{00000000-0005-0000-0000-00004A000000}"/>
    <cellStyle name="Milliers 3 6 3" xfId="78" xr:uid="{00000000-0005-0000-0000-00004A000000}"/>
    <cellStyle name="Milliers 3 7" xfId="31" xr:uid="{00000000-0005-0000-0000-000003000000}"/>
    <cellStyle name="Milliers 3 7 2" xfId="80" xr:uid="{00000000-0005-0000-0000-000003000000}"/>
    <cellStyle name="Milliers 3 8" xfId="56" xr:uid="{00000000-0005-0000-0000-000003000000}"/>
    <cellStyle name="Milliers 4" xfId="103" xr:uid="{00000000-0005-0000-0000-000063000000}"/>
    <cellStyle name="Normal" xfId="0" builtinId="0"/>
    <cellStyle name="Normal 2" xfId="4" xr:uid="{00000000-0005-0000-0000-000005000000}"/>
    <cellStyle name="Normal 3" xfId="5" xr:uid="{00000000-0005-0000-0000-000006000000}"/>
    <cellStyle name="Normal 3 2" xfId="10" xr:uid="{00000000-0005-0000-0000-000036000000}"/>
    <cellStyle name="Pourcentage" xfId="1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2F11-15E8-4165-BE57-47AE48B310C5}">
  <dimension ref="A1:N113"/>
  <sheetViews>
    <sheetView topLeftCell="A108" workbookViewId="0">
      <selection activeCell="J75" sqref="J75"/>
    </sheetView>
  </sheetViews>
  <sheetFormatPr baseColWidth="10" defaultRowHeight="15" x14ac:dyDescent="0.25"/>
  <cols>
    <col min="1" max="1" width="29.42578125" customWidth="1"/>
  </cols>
  <sheetData>
    <row r="1" spans="1:14" ht="40.5" customHeight="1" x14ac:dyDescent="0.25">
      <c r="A1" s="182" t="s">
        <v>113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4" ht="15.75" thickBot="1" x14ac:dyDescent="0.3">
      <c r="A2" s="20"/>
      <c r="B2" s="20"/>
      <c r="C2" s="20"/>
      <c r="D2" s="3"/>
      <c r="E2" s="3"/>
      <c r="F2" s="4"/>
    </row>
    <row r="3" spans="1:14" ht="16.5" thickBot="1" x14ac:dyDescent="0.3">
      <c r="A3" s="21" t="s">
        <v>100</v>
      </c>
      <c r="B3" s="184">
        <v>2019</v>
      </c>
      <c r="C3" s="185"/>
      <c r="D3" s="186">
        <v>2020</v>
      </c>
      <c r="E3" s="187"/>
      <c r="F3" s="188"/>
      <c r="G3" s="186">
        <v>2021</v>
      </c>
      <c r="H3" s="187"/>
      <c r="I3" s="188"/>
      <c r="J3" s="180">
        <v>2022</v>
      </c>
      <c r="K3" s="180"/>
      <c r="L3" s="181"/>
    </row>
    <row r="4" spans="1:14" ht="36.75" thickBot="1" x14ac:dyDescent="0.3">
      <c r="A4" s="14" t="s">
        <v>0</v>
      </c>
      <c r="B4" s="15" t="s">
        <v>114</v>
      </c>
      <c r="C4" s="16" t="s">
        <v>124</v>
      </c>
      <c r="D4" s="15" t="s">
        <v>115</v>
      </c>
      <c r="E4" s="16" t="s">
        <v>124</v>
      </c>
      <c r="F4" s="47" t="s">
        <v>123</v>
      </c>
      <c r="G4" s="15" t="s">
        <v>115</v>
      </c>
      <c r="H4" s="16" t="s">
        <v>124</v>
      </c>
      <c r="I4" s="47" t="s">
        <v>123</v>
      </c>
      <c r="J4" s="15" t="s">
        <v>129</v>
      </c>
      <c r="K4" s="16" t="s">
        <v>124</v>
      </c>
      <c r="L4" s="47" t="s">
        <v>123</v>
      </c>
    </row>
    <row r="5" spans="1:14" ht="15.75" thickBot="1" x14ac:dyDescent="0.3">
      <c r="A5" s="23"/>
      <c r="B5" s="11" t="str">
        <f>"(6)"</f>
        <v>(6)</v>
      </c>
      <c r="C5" s="12" t="str">
        <f>"(7)"</f>
        <v>(7)</v>
      </c>
      <c r="D5" s="11" t="str">
        <f>"(6)"</f>
        <v>(6)</v>
      </c>
      <c r="E5" s="12" t="str">
        <f>"(7)"</f>
        <v>(7)</v>
      </c>
      <c r="F5" s="50" t="str">
        <f>"(8)"</f>
        <v>(8)</v>
      </c>
      <c r="G5" s="11" t="str">
        <f>"(6)"</f>
        <v>(6)</v>
      </c>
      <c r="H5" s="12" t="str">
        <f>"(7)"</f>
        <v>(7)</v>
      </c>
      <c r="I5" s="50" t="str">
        <f>"(8)"</f>
        <v>(8)</v>
      </c>
      <c r="J5" s="11" t="str">
        <f>"(8)"</f>
        <v>(8)</v>
      </c>
      <c r="K5" s="12" t="str">
        <f>"(9)"</f>
        <v>(9)</v>
      </c>
      <c r="L5" s="112"/>
    </row>
    <row r="6" spans="1:14" ht="24" customHeight="1" thickTop="1" thickBot="1" x14ac:dyDescent="0.3">
      <c r="A6" s="34" t="s">
        <v>111</v>
      </c>
      <c r="B6" s="101"/>
      <c r="C6" s="102"/>
      <c r="D6" s="91">
        <v>0.74</v>
      </c>
      <c r="E6" s="92">
        <v>349</v>
      </c>
      <c r="F6" s="114">
        <v>367</v>
      </c>
      <c r="G6" s="91">
        <v>0.76600000000000001</v>
      </c>
      <c r="H6" s="92">
        <v>504</v>
      </c>
      <c r="I6" s="113">
        <v>557</v>
      </c>
      <c r="J6" s="91">
        <v>0.65</v>
      </c>
      <c r="K6" s="161">
        <v>609</v>
      </c>
      <c r="L6" s="159">
        <v>718</v>
      </c>
    </row>
    <row r="7" spans="1:14" ht="15.75" thickTop="1" x14ac:dyDescent="0.25">
      <c r="A7" s="5" t="s">
        <v>1</v>
      </c>
      <c r="B7" s="93">
        <v>0.59459459459459463</v>
      </c>
      <c r="C7" s="103">
        <v>74</v>
      </c>
      <c r="D7" s="93">
        <v>0.68376068376068377</v>
      </c>
      <c r="E7" s="94">
        <v>117</v>
      </c>
      <c r="F7" s="100">
        <v>147</v>
      </c>
      <c r="G7" s="93">
        <v>0.64444444444444449</v>
      </c>
      <c r="H7" s="94">
        <v>90</v>
      </c>
      <c r="I7" s="107">
        <v>107</v>
      </c>
      <c r="J7" s="93">
        <v>0.44444444444444442</v>
      </c>
      <c r="K7" s="160">
        <v>54</v>
      </c>
      <c r="L7" s="107">
        <v>66</v>
      </c>
    </row>
    <row r="8" spans="1:14" x14ac:dyDescent="0.25">
      <c r="A8" s="22" t="s">
        <v>3</v>
      </c>
      <c r="B8" s="95">
        <v>0.77720207253886009</v>
      </c>
      <c r="C8" s="104">
        <v>193</v>
      </c>
      <c r="D8" s="95">
        <v>0.89784394250513344</v>
      </c>
      <c r="E8" s="29">
        <v>1948</v>
      </c>
      <c r="F8" s="57">
        <v>2126</v>
      </c>
      <c r="G8" s="95">
        <v>0.88995215311004783</v>
      </c>
      <c r="H8" s="29">
        <v>1881</v>
      </c>
      <c r="I8" s="108">
        <v>2073</v>
      </c>
      <c r="J8" s="95">
        <v>0.81725067385444738</v>
      </c>
      <c r="K8" s="163">
        <v>1855</v>
      </c>
      <c r="L8" s="108">
        <v>2074</v>
      </c>
      <c r="N8" s="111"/>
    </row>
    <row r="9" spans="1:14" x14ac:dyDescent="0.25">
      <c r="A9" s="5" t="s">
        <v>4</v>
      </c>
      <c r="B9" s="96">
        <v>0.5714285714285714</v>
      </c>
      <c r="C9" s="105">
        <v>14</v>
      </c>
      <c r="D9" s="96">
        <v>0.73076923076923073</v>
      </c>
      <c r="E9" s="30">
        <v>26</v>
      </c>
      <c r="F9" s="58">
        <v>27</v>
      </c>
      <c r="G9" s="96">
        <v>0.71875</v>
      </c>
      <c r="H9" s="30">
        <v>32</v>
      </c>
      <c r="I9" s="109">
        <v>38</v>
      </c>
      <c r="J9" s="96">
        <v>0.54166666666666663</v>
      </c>
      <c r="K9" s="160">
        <v>24</v>
      </c>
      <c r="L9" s="109">
        <v>36</v>
      </c>
    </row>
    <row r="10" spans="1:14" x14ac:dyDescent="0.25">
      <c r="A10" s="22" t="s">
        <v>101</v>
      </c>
      <c r="B10" s="97">
        <v>0.63636363636363635</v>
      </c>
      <c r="C10" s="104">
        <v>22</v>
      </c>
      <c r="D10" s="97">
        <v>0.8</v>
      </c>
      <c r="E10" s="29">
        <v>10</v>
      </c>
      <c r="F10" s="57">
        <v>12</v>
      </c>
      <c r="G10" s="97">
        <v>0.66666666666666663</v>
      </c>
      <c r="H10" s="29">
        <v>12</v>
      </c>
      <c r="I10" s="108">
        <v>12</v>
      </c>
      <c r="J10" s="97">
        <v>0.66666666666666663</v>
      </c>
      <c r="K10" s="163">
        <v>9</v>
      </c>
      <c r="L10" s="108">
        <v>15</v>
      </c>
    </row>
    <row r="11" spans="1:14" x14ac:dyDescent="0.25">
      <c r="A11" s="5" t="s">
        <v>5</v>
      </c>
      <c r="B11" s="96">
        <v>0.7142857142857143</v>
      </c>
      <c r="C11" s="105">
        <v>14</v>
      </c>
      <c r="D11" s="96">
        <v>0.77777777777777779</v>
      </c>
      <c r="E11" s="30">
        <v>9</v>
      </c>
      <c r="F11" s="58">
        <v>12</v>
      </c>
      <c r="G11" s="96">
        <v>0.69230769230769229</v>
      </c>
      <c r="H11" s="30">
        <v>13</v>
      </c>
      <c r="I11" s="109">
        <v>16</v>
      </c>
      <c r="J11" s="96">
        <v>0.66666666666666663</v>
      </c>
      <c r="K11" s="160">
        <v>9</v>
      </c>
      <c r="L11" s="109">
        <v>11</v>
      </c>
    </row>
    <row r="12" spans="1:14" x14ac:dyDescent="0.25">
      <c r="A12" s="22" t="s">
        <v>6</v>
      </c>
      <c r="B12" s="97">
        <v>0.60273972602739723</v>
      </c>
      <c r="C12" s="104">
        <v>73</v>
      </c>
      <c r="D12" s="97">
        <v>0.55952380952380953</v>
      </c>
      <c r="E12" s="29">
        <v>84</v>
      </c>
      <c r="F12" s="57">
        <v>103</v>
      </c>
      <c r="G12" s="97">
        <v>0.56849315068493156</v>
      </c>
      <c r="H12" s="29">
        <v>146</v>
      </c>
      <c r="I12" s="108">
        <v>164</v>
      </c>
      <c r="J12" s="97">
        <v>0.56999999999999995</v>
      </c>
      <c r="K12" s="163">
        <v>100</v>
      </c>
      <c r="L12" s="108">
        <v>114</v>
      </c>
    </row>
    <row r="13" spans="1:14" x14ac:dyDescent="0.25">
      <c r="A13" s="5" t="s">
        <v>2</v>
      </c>
      <c r="B13" s="96">
        <v>0.79069767441860461</v>
      </c>
      <c r="C13" s="105">
        <v>43</v>
      </c>
      <c r="D13" s="96">
        <v>0.8</v>
      </c>
      <c r="E13" s="30">
        <v>100</v>
      </c>
      <c r="F13" s="58">
        <v>107</v>
      </c>
      <c r="G13" s="96">
        <v>0.75</v>
      </c>
      <c r="H13" s="30">
        <v>56</v>
      </c>
      <c r="I13" s="109">
        <v>66</v>
      </c>
      <c r="J13" s="96">
        <v>0.57692307692307687</v>
      </c>
      <c r="K13" s="160">
        <v>26</v>
      </c>
      <c r="L13" s="109">
        <v>47</v>
      </c>
    </row>
    <row r="14" spans="1:14" x14ac:dyDescent="0.25">
      <c r="A14" s="22" t="s">
        <v>7</v>
      </c>
      <c r="B14" s="97">
        <v>0.78082191780821919</v>
      </c>
      <c r="C14" s="104">
        <v>73</v>
      </c>
      <c r="D14" s="97">
        <v>0.84705882352941175</v>
      </c>
      <c r="E14" s="29">
        <v>85</v>
      </c>
      <c r="F14" s="57">
        <v>94</v>
      </c>
      <c r="G14" s="97">
        <v>0.92957746478873238</v>
      </c>
      <c r="H14" s="29">
        <v>142</v>
      </c>
      <c r="I14" s="108">
        <v>161</v>
      </c>
      <c r="J14" s="97">
        <v>0.7931034482758621</v>
      </c>
      <c r="K14" s="163">
        <v>29</v>
      </c>
      <c r="L14" s="108">
        <v>33</v>
      </c>
    </row>
    <row r="15" spans="1:14" x14ac:dyDescent="0.25">
      <c r="A15" s="5" t="s">
        <v>8</v>
      </c>
      <c r="B15" s="96">
        <v>0.66666666666666663</v>
      </c>
      <c r="C15" s="105">
        <v>6</v>
      </c>
      <c r="D15" s="96">
        <v>0.83333333333333337</v>
      </c>
      <c r="E15" s="30">
        <v>12</v>
      </c>
      <c r="F15" s="58">
        <v>12</v>
      </c>
      <c r="G15" s="96">
        <v>0.6333333333333333</v>
      </c>
      <c r="H15" s="30">
        <v>30</v>
      </c>
      <c r="I15" s="109">
        <v>33</v>
      </c>
      <c r="J15" s="96">
        <v>0.44444444444444442</v>
      </c>
      <c r="K15" s="160">
        <v>9</v>
      </c>
      <c r="L15" s="109">
        <v>11</v>
      </c>
    </row>
    <row r="16" spans="1:14" x14ac:dyDescent="0.25">
      <c r="A16" s="22" t="s">
        <v>9</v>
      </c>
      <c r="B16" s="97">
        <v>0.73684210526315785</v>
      </c>
      <c r="C16" s="104">
        <v>19</v>
      </c>
      <c r="D16" s="97">
        <v>0.80487804878048785</v>
      </c>
      <c r="E16" s="29">
        <v>41</v>
      </c>
      <c r="F16" s="57">
        <v>44</v>
      </c>
      <c r="G16" s="97">
        <v>0.88461538461538458</v>
      </c>
      <c r="H16" s="29">
        <v>104</v>
      </c>
      <c r="I16" s="108">
        <v>109</v>
      </c>
      <c r="J16" s="97">
        <v>0.8671875</v>
      </c>
      <c r="K16" s="163">
        <v>128</v>
      </c>
      <c r="L16" s="108">
        <v>141</v>
      </c>
    </row>
    <row r="17" spans="1:12" x14ac:dyDescent="0.25">
      <c r="A17" s="5" t="s">
        <v>10</v>
      </c>
      <c r="B17" s="96">
        <v>0.95336787564766834</v>
      </c>
      <c r="C17" s="105">
        <v>193</v>
      </c>
      <c r="D17" s="96">
        <v>0.97045244690674048</v>
      </c>
      <c r="E17" s="30">
        <v>1083</v>
      </c>
      <c r="F17" s="58">
        <v>1245</v>
      </c>
      <c r="G17" s="96">
        <v>0.94219653179190754</v>
      </c>
      <c r="H17" s="30">
        <v>346</v>
      </c>
      <c r="I17" s="109">
        <v>400</v>
      </c>
      <c r="J17" s="96">
        <v>0.92438563327032142</v>
      </c>
      <c r="K17" s="160">
        <v>529</v>
      </c>
      <c r="L17" s="109">
        <v>553</v>
      </c>
    </row>
    <row r="18" spans="1:12" x14ac:dyDescent="0.25">
      <c r="A18" s="22" t="s">
        <v>11</v>
      </c>
      <c r="B18" s="97">
        <v>0.6470588235294118</v>
      </c>
      <c r="C18" s="104">
        <v>17</v>
      </c>
      <c r="D18" s="97">
        <v>0.93984962406015038</v>
      </c>
      <c r="E18" s="29">
        <v>399</v>
      </c>
      <c r="F18" s="57">
        <v>440</v>
      </c>
      <c r="G18" s="97">
        <v>0.85463659147869675</v>
      </c>
      <c r="H18" s="29">
        <v>399</v>
      </c>
      <c r="I18" s="108">
        <v>456</v>
      </c>
      <c r="J18" s="97">
        <v>0.74048442906574397</v>
      </c>
      <c r="K18" s="163">
        <v>289</v>
      </c>
      <c r="L18" s="108">
        <v>436</v>
      </c>
    </row>
    <row r="19" spans="1:12" x14ac:dyDescent="0.25">
      <c r="A19" s="5" t="s">
        <v>12</v>
      </c>
      <c r="B19" s="96">
        <v>0.87265917602996257</v>
      </c>
      <c r="C19" s="105">
        <v>801</v>
      </c>
      <c r="D19" s="96">
        <v>0.8601226993865031</v>
      </c>
      <c r="E19" s="30">
        <v>815</v>
      </c>
      <c r="F19" s="58">
        <v>887</v>
      </c>
      <c r="G19" s="96">
        <v>0.91150442477876104</v>
      </c>
      <c r="H19" s="30">
        <v>678</v>
      </c>
      <c r="I19" s="109">
        <v>842</v>
      </c>
      <c r="J19" s="96">
        <v>0.76950354609929073</v>
      </c>
      <c r="K19" s="160">
        <v>282</v>
      </c>
      <c r="L19" s="109">
        <v>431</v>
      </c>
    </row>
    <row r="20" spans="1:12" x14ac:dyDescent="0.25">
      <c r="A20" s="22" t="s">
        <v>13</v>
      </c>
      <c r="B20" s="97">
        <v>0.91921005385996413</v>
      </c>
      <c r="C20" s="104">
        <v>557</v>
      </c>
      <c r="D20" s="97">
        <v>0.95126353790613716</v>
      </c>
      <c r="E20" s="29">
        <v>554</v>
      </c>
      <c r="F20" s="57">
        <v>585</v>
      </c>
      <c r="G20" s="97">
        <v>0.84966216216216217</v>
      </c>
      <c r="H20" s="29">
        <v>592</v>
      </c>
      <c r="I20" s="108">
        <v>610</v>
      </c>
      <c r="J20" s="97">
        <v>0.83795130142737195</v>
      </c>
      <c r="K20" s="163">
        <v>1191</v>
      </c>
      <c r="L20" s="108">
        <v>1258</v>
      </c>
    </row>
    <row r="21" spans="1:12" x14ac:dyDescent="0.25">
      <c r="A21" s="5" t="s">
        <v>14</v>
      </c>
      <c r="B21" s="96">
        <v>0.83333333333333337</v>
      </c>
      <c r="C21" s="105">
        <v>6</v>
      </c>
      <c r="D21" s="96">
        <v>0.6</v>
      </c>
      <c r="E21" s="30">
        <v>5</v>
      </c>
      <c r="F21" s="58">
        <v>6</v>
      </c>
      <c r="G21" s="96">
        <v>0.88888888888888884</v>
      </c>
      <c r="H21" s="30">
        <v>18</v>
      </c>
      <c r="I21" s="109">
        <v>20</v>
      </c>
      <c r="J21" s="96">
        <v>0.44444444444444442</v>
      </c>
      <c r="K21" s="160">
        <v>9</v>
      </c>
      <c r="L21" s="109">
        <v>10</v>
      </c>
    </row>
    <row r="22" spans="1:12" x14ac:dyDescent="0.25">
      <c r="A22" s="22" t="s">
        <v>15</v>
      </c>
      <c r="B22" s="97">
        <v>0.79411764705882348</v>
      </c>
      <c r="C22" s="104">
        <v>34</v>
      </c>
      <c r="D22" s="97">
        <v>0.8571428571428571</v>
      </c>
      <c r="E22" s="29">
        <v>21</v>
      </c>
      <c r="F22" s="57">
        <v>25</v>
      </c>
      <c r="G22" s="97">
        <v>0.8571428571428571</v>
      </c>
      <c r="H22" s="29">
        <v>35</v>
      </c>
      <c r="I22" s="108">
        <v>40</v>
      </c>
      <c r="J22" s="97">
        <v>0.53333333333333333</v>
      </c>
      <c r="K22" s="163">
        <v>45</v>
      </c>
      <c r="L22" s="108">
        <v>51</v>
      </c>
    </row>
    <row r="23" spans="1:12" x14ac:dyDescent="0.25">
      <c r="A23" s="5" t="s">
        <v>110</v>
      </c>
      <c r="B23" s="96">
        <v>0.84444444444444444</v>
      </c>
      <c r="C23" s="105">
        <v>180</v>
      </c>
      <c r="D23" s="96">
        <v>0.93568627450980391</v>
      </c>
      <c r="E23" s="30">
        <v>1275</v>
      </c>
      <c r="F23" s="58">
        <v>1431</v>
      </c>
      <c r="G23" s="96">
        <v>0.91848617176128089</v>
      </c>
      <c r="H23" s="30">
        <v>1374</v>
      </c>
      <c r="I23" s="109">
        <v>1521</v>
      </c>
      <c r="J23" s="96">
        <v>0.8684355997788834</v>
      </c>
      <c r="K23" s="160">
        <v>1809</v>
      </c>
      <c r="L23" s="109">
        <v>1949</v>
      </c>
    </row>
    <row r="24" spans="1:12" x14ac:dyDescent="0.25">
      <c r="A24" s="22" t="s">
        <v>16</v>
      </c>
      <c r="B24" s="97">
        <v>0.58333333333333337</v>
      </c>
      <c r="C24" s="104">
        <v>12</v>
      </c>
      <c r="D24" s="97">
        <v>0.83333333333333337</v>
      </c>
      <c r="E24" s="29">
        <v>18</v>
      </c>
      <c r="F24" s="57">
        <v>18</v>
      </c>
      <c r="G24" s="97">
        <v>0.89808917197452232</v>
      </c>
      <c r="H24" s="29">
        <v>157</v>
      </c>
      <c r="I24" s="108">
        <v>174</v>
      </c>
      <c r="J24" s="97">
        <v>0.82926829268292679</v>
      </c>
      <c r="K24" s="163">
        <v>82</v>
      </c>
      <c r="L24" s="108">
        <v>98</v>
      </c>
    </row>
    <row r="25" spans="1:12" x14ac:dyDescent="0.25">
      <c r="A25" s="5" t="s">
        <v>17</v>
      </c>
      <c r="B25" s="96">
        <v>0.78260869565217395</v>
      </c>
      <c r="C25" s="105">
        <v>23</v>
      </c>
      <c r="D25" s="96">
        <v>0.8783783783783784</v>
      </c>
      <c r="E25" s="30">
        <v>74</v>
      </c>
      <c r="F25" s="58">
        <v>88</v>
      </c>
      <c r="G25" s="96">
        <v>0.7857142857142857</v>
      </c>
      <c r="H25" s="30">
        <v>14</v>
      </c>
      <c r="I25" s="109">
        <v>14</v>
      </c>
      <c r="J25" s="96">
        <v>0.79545454545454541</v>
      </c>
      <c r="K25" s="160">
        <v>44</v>
      </c>
      <c r="L25" s="109">
        <v>62</v>
      </c>
    </row>
    <row r="26" spans="1:12" x14ac:dyDescent="0.25">
      <c r="A26" s="22" t="s">
        <v>18</v>
      </c>
      <c r="B26" s="97">
        <v>0.95833333333333337</v>
      </c>
      <c r="C26" s="104">
        <v>24</v>
      </c>
      <c r="D26" s="97">
        <v>1</v>
      </c>
      <c r="E26" s="29">
        <v>12</v>
      </c>
      <c r="F26" s="57">
        <v>12</v>
      </c>
      <c r="G26" s="97">
        <v>0.88235294117647056</v>
      </c>
      <c r="H26" s="29">
        <v>17</v>
      </c>
      <c r="I26" s="108">
        <v>20</v>
      </c>
      <c r="J26" s="97">
        <v>0.85</v>
      </c>
      <c r="K26" s="163">
        <v>20</v>
      </c>
      <c r="L26" s="108">
        <v>25</v>
      </c>
    </row>
    <row r="27" spans="1:12" x14ac:dyDescent="0.25">
      <c r="A27" s="5" t="s">
        <v>19</v>
      </c>
      <c r="B27" s="96">
        <v>0.66666666666666663</v>
      </c>
      <c r="C27" s="105">
        <v>45</v>
      </c>
      <c r="D27" s="96">
        <v>0.51282051282051277</v>
      </c>
      <c r="E27" s="30">
        <v>39</v>
      </c>
      <c r="F27" s="58">
        <v>42</v>
      </c>
      <c r="G27" s="96">
        <v>0.78688524590163933</v>
      </c>
      <c r="H27" s="30">
        <v>122</v>
      </c>
      <c r="I27" s="109">
        <v>129</v>
      </c>
      <c r="J27" s="96">
        <v>0.7752808988764045</v>
      </c>
      <c r="K27" s="160">
        <v>89</v>
      </c>
      <c r="L27" s="109">
        <v>93</v>
      </c>
    </row>
    <row r="28" spans="1:12" x14ac:dyDescent="0.25">
      <c r="A28" s="22" t="s">
        <v>20</v>
      </c>
      <c r="B28" s="97">
        <v>0.71875</v>
      </c>
      <c r="C28" s="104">
        <v>32</v>
      </c>
      <c r="D28" s="97">
        <v>0.82978723404255317</v>
      </c>
      <c r="E28" s="29">
        <v>47</v>
      </c>
      <c r="F28" s="57">
        <v>49</v>
      </c>
      <c r="G28" s="97">
        <v>0.78333333333333333</v>
      </c>
      <c r="H28" s="29">
        <v>60</v>
      </c>
      <c r="I28" s="108">
        <v>66</v>
      </c>
      <c r="J28" s="97">
        <v>0.60273972602739723</v>
      </c>
      <c r="K28" s="163">
        <v>73</v>
      </c>
      <c r="L28" s="108">
        <v>82</v>
      </c>
    </row>
    <row r="29" spans="1:12" x14ac:dyDescent="0.25">
      <c r="A29" s="5" t="s">
        <v>21</v>
      </c>
      <c r="B29" s="96">
        <v>0.5</v>
      </c>
      <c r="C29" s="105">
        <v>8</v>
      </c>
      <c r="D29" s="96">
        <v>0.61904761904761907</v>
      </c>
      <c r="E29" s="30">
        <v>21</v>
      </c>
      <c r="F29" s="58">
        <v>21</v>
      </c>
      <c r="G29" s="96">
        <v>0.89130434782608692</v>
      </c>
      <c r="H29" s="30">
        <v>92</v>
      </c>
      <c r="I29" s="109">
        <v>99</v>
      </c>
      <c r="J29" s="96">
        <v>0.8571428571428571</v>
      </c>
      <c r="K29" s="160">
        <v>7</v>
      </c>
      <c r="L29" s="109">
        <v>9</v>
      </c>
    </row>
    <row r="30" spans="1:12" x14ac:dyDescent="0.25">
      <c r="A30" s="22" t="s">
        <v>22</v>
      </c>
      <c r="B30" s="97">
        <v>0.68965517241379315</v>
      </c>
      <c r="C30" s="104">
        <v>29</v>
      </c>
      <c r="D30" s="97">
        <v>0.67391304347826086</v>
      </c>
      <c r="E30" s="29">
        <v>46</v>
      </c>
      <c r="F30" s="57">
        <v>51</v>
      </c>
      <c r="G30" s="97">
        <v>0.83333333333333337</v>
      </c>
      <c r="H30" s="29">
        <v>114</v>
      </c>
      <c r="I30" s="108">
        <v>130</v>
      </c>
      <c r="J30" s="97">
        <v>0.625</v>
      </c>
      <c r="K30" s="163">
        <v>72</v>
      </c>
      <c r="L30" s="108">
        <v>80</v>
      </c>
    </row>
    <row r="31" spans="1:12" x14ac:dyDescent="0.25">
      <c r="A31" s="5" t="s">
        <v>23</v>
      </c>
      <c r="B31" s="96">
        <v>0.89816513761467887</v>
      </c>
      <c r="C31" s="105">
        <v>1090</v>
      </c>
      <c r="D31" s="96">
        <v>0.91438356164383561</v>
      </c>
      <c r="E31" s="30">
        <v>584</v>
      </c>
      <c r="F31" s="58">
        <v>642</v>
      </c>
      <c r="G31" s="96">
        <v>0.89819376026272579</v>
      </c>
      <c r="H31" s="30">
        <v>609</v>
      </c>
      <c r="I31" s="109">
        <v>680</v>
      </c>
      <c r="J31" s="96">
        <v>0.8074906367041198</v>
      </c>
      <c r="K31" s="160">
        <v>1335</v>
      </c>
      <c r="L31" s="109">
        <v>1553</v>
      </c>
    </row>
    <row r="32" spans="1:12" x14ac:dyDescent="0.25">
      <c r="A32" s="22" t="s">
        <v>24</v>
      </c>
      <c r="B32" s="97">
        <v>0.74725274725274726</v>
      </c>
      <c r="C32" s="104">
        <v>91</v>
      </c>
      <c r="D32" s="97">
        <v>0.85606060606060608</v>
      </c>
      <c r="E32" s="29">
        <v>132</v>
      </c>
      <c r="F32" s="57">
        <v>148</v>
      </c>
      <c r="G32" s="97">
        <v>0.87659574468085111</v>
      </c>
      <c r="H32" s="29">
        <v>235</v>
      </c>
      <c r="I32" s="108">
        <v>281</v>
      </c>
      <c r="J32" s="97">
        <v>0.676056338028169</v>
      </c>
      <c r="K32" s="163">
        <v>142</v>
      </c>
      <c r="L32" s="108">
        <v>193</v>
      </c>
    </row>
    <row r="33" spans="1:12" x14ac:dyDescent="0.25">
      <c r="A33" s="5" t="s">
        <v>25</v>
      </c>
      <c r="B33" s="96">
        <v>0.90915395284327327</v>
      </c>
      <c r="C33" s="105">
        <v>1442</v>
      </c>
      <c r="D33" s="96">
        <v>0.94423076923076921</v>
      </c>
      <c r="E33" s="30">
        <v>4680</v>
      </c>
      <c r="F33" s="58">
        <v>5180</v>
      </c>
      <c r="G33" s="96">
        <v>0.93695238095238098</v>
      </c>
      <c r="H33" s="30">
        <v>5250</v>
      </c>
      <c r="I33" s="109">
        <v>5784</v>
      </c>
      <c r="J33" s="96">
        <v>0.84656624968087824</v>
      </c>
      <c r="K33" s="160">
        <v>3917</v>
      </c>
      <c r="L33" s="109">
        <v>5526</v>
      </c>
    </row>
    <row r="34" spans="1:12" x14ac:dyDescent="0.25">
      <c r="A34" s="22" t="s">
        <v>26</v>
      </c>
      <c r="B34" s="97">
        <v>0.91304347826086951</v>
      </c>
      <c r="C34" s="104">
        <v>23</v>
      </c>
      <c r="D34" s="97">
        <v>0.84</v>
      </c>
      <c r="E34" s="29">
        <v>25</v>
      </c>
      <c r="F34" s="57">
        <v>28</v>
      </c>
      <c r="G34" s="97">
        <v>0.5714285714285714</v>
      </c>
      <c r="H34" s="29">
        <v>21</v>
      </c>
      <c r="I34" s="108">
        <v>26</v>
      </c>
      <c r="J34" s="97">
        <v>0.39393939393939392</v>
      </c>
      <c r="K34" s="163">
        <v>33</v>
      </c>
      <c r="L34" s="108">
        <v>40</v>
      </c>
    </row>
    <row r="35" spans="1:12" x14ac:dyDescent="0.25">
      <c r="A35" s="5" t="s">
        <v>27</v>
      </c>
      <c r="B35" s="96">
        <v>0.70270270270270274</v>
      </c>
      <c r="C35" s="105">
        <v>74</v>
      </c>
      <c r="D35" s="96">
        <v>0.72641509433962259</v>
      </c>
      <c r="E35" s="30">
        <v>106</v>
      </c>
      <c r="F35" s="58">
        <v>113</v>
      </c>
      <c r="G35" s="96">
        <v>0.67088607594936711</v>
      </c>
      <c r="H35" s="30">
        <v>158</v>
      </c>
      <c r="I35" s="109">
        <v>167</v>
      </c>
      <c r="J35" s="96">
        <v>0.70833333333333337</v>
      </c>
      <c r="K35" s="160">
        <v>72</v>
      </c>
      <c r="L35" s="109">
        <v>97</v>
      </c>
    </row>
    <row r="36" spans="1:12" x14ac:dyDescent="0.25">
      <c r="A36" s="22" t="s">
        <v>28</v>
      </c>
      <c r="B36" s="97">
        <v>0.7142857142857143</v>
      </c>
      <c r="C36" s="104">
        <v>119</v>
      </c>
      <c r="D36" s="97">
        <v>0.67518248175182483</v>
      </c>
      <c r="E36" s="29">
        <v>274</v>
      </c>
      <c r="F36" s="57">
        <v>318</v>
      </c>
      <c r="G36" s="97">
        <v>0.61599999999999999</v>
      </c>
      <c r="H36" s="29">
        <v>250</v>
      </c>
      <c r="I36" s="108">
        <v>289</v>
      </c>
      <c r="J36" s="97">
        <v>0.60851063829787233</v>
      </c>
      <c r="K36" s="163">
        <v>235</v>
      </c>
      <c r="L36" s="108">
        <v>254</v>
      </c>
    </row>
    <row r="37" spans="1:12" x14ac:dyDescent="0.25">
      <c r="A37" s="5" t="s">
        <v>29</v>
      </c>
      <c r="B37" s="96">
        <v>0.72262773722627738</v>
      </c>
      <c r="C37" s="105">
        <v>137</v>
      </c>
      <c r="D37" s="96">
        <v>0.68823529411764706</v>
      </c>
      <c r="E37" s="30">
        <v>170</v>
      </c>
      <c r="F37" s="58">
        <v>186</v>
      </c>
      <c r="G37" s="96">
        <v>0.65654205607476634</v>
      </c>
      <c r="H37" s="30">
        <v>856</v>
      </c>
      <c r="I37" s="109">
        <v>1017</v>
      </c>
      <c r="J37" s="96">
        <v>0.63342318059299196</v>
      </c>
      <c r="K37" s="160">
        <v>1855</v>
      </c>
      <c r="L37" s="109">
        <v>2457</v>
      </c>
    </row>
    <row r="38" spans="1:12" x14ac:dyDescent="0.25">
      <c r="A38" s="22" t="s">
        <v>30</v>
      </c>
      <c r="B38" s="97">
        <v>0.62962962962962965</v>
      </c>
      <c r="C38" s="104">
        <v>54</v>
      </c>
      <c r="D38" s="97">
        <v>0.88888888888888884</v>
      </c>
      <c r="E38" s="29">
        <v>45</v>
      </c>
      <c r="F38" s="57">
        <v>57</v>
      </c>
      <c r="G38" s="97">
        <v>0.85</v>
      </c>
      <c r="H38" s="29">
        <v>20</v>
      </c>
      <c r="I38" s="108">
        <v>23</v>
      </c>
      <c r="J38" s="97">
        <v>0.90909090909090906</v>
      </c>
      <c r="K38" s="163">
        <v>22</v>
      </c>
      <c r="L38" s="108">
        <v>26</v>
      </c>
    </row>
    <row r="39" spans="1:12" x14ac:dyDescent="0.25">
      <c r="A39" s="5" t="s">
        <v>31</v>
      </c>
      <c r="B39" s="96">
        <v>0.71794871794871795</v>
      </c>
      <c r="C39" s="105">
        <v>312</v>
      </c>
      <c r="D39" s="96">
        <v>0.74410774410774416</v>
      </c>
      <c r="E39" s="30">
        <v>297</v>
      </c>
      <c r="F39" s="58">
        <v>331</v>
      </c>
      <c r="G39" s="96">
        <v>0.71641791044776115</v>
      </c>
      <c r="H39" s="30">
        <v>134</v>
      </c>
      <c r="I39" s="109">
        <v>144</v>
      </c>
      <c r="J39" s="96">
        <v>0.3888888888888889</v>
      </c>
      <c r="K39" s="160">
        <v>72</v>
      </c>
      <c r="L39" s="109">
        <v>85</v>
      </c>
    </row>
    <row r="40" spans="1:12" x14ac:dyDescent="0.25">
      <c r="A40" s="22" t="s">
        <v>32</v>
      </c>
      <c r="B40" s="95">
        <v>0.74568965517241381</v>
      </c>
      <c r="C40" s="104">
        <v>232</v>
      </c>
      <c r="D40" s="95">
        <v>0.62878787878787878</v>
      </c>
      <c r="E40" s="29">
        <v>132</v>
      </c>
      <c r="F40" s="57">
        <v>136</v>
      </c>
      <c r="G40" s="95">
        <v>0.65217391304347827</v>
      </c>
      <c r="H40" s="29">
        <v>161</v>
      </c>
      <c r="I40" s="108">
        <v>180</v>
      </c>
      <c r="J40" s="95">
        <v>0.46820809248554912</v>
      </c>
      <c r="K40" s="163">
        <v>173</v>
      </c>
      <c r="L40" s="108">
        <v>202</v>
      </c>
    </row>
    <row r="41" spans="1:12" x14ac:dyDescent="0.25">
      <c r="A41" s="5" t="s">
        <v>33</v>
      </c>
      <c r="B41" s="96">
        <v>0.72463768115942029</v>
      </c>
      <c r="C41" s="105">
        <v>69</v>
      </c>
      <c r="D41" s="96">
        <v>0.6216216216216216</v>
      </c>
      <c r="E41" s="30">
        <v>37</v>
      </c>
      <c r="F41" s="58">
        <v>43</v>
      </c>
      <c r="G41" s="96">
        <v>0.64077669902912626</v>
      </c>
      <c r="H41" s="30">
        <v>103</v>
      </c>
      <c r="I41" s="109">
        <v>108</v>
      </c>
      <c r="J41" s="96">
        <v>0.40860215053763443</v>
      </c>
      <c r="K41" s="160">
        <v>93</v>
      </c>
      <c r="L41" s="109">
        <v>104</v>
      </c>
    </row>
    <row r="42" spans="1:12" x14ac:dyDescent="0.25">
      <c r="A42" s="22" t="s">
        <v>34</v>
      </c>
      <c r="B42" s="95">
        <v>0.5714285714285714</v>
      </c>
      <c r="C42" s="104">
        <v>7</v>
      </c>
      <c r="D42" s="95">
        <v>0.8666666666666667</v>
      </c>
      <c r="E42" s="29">
        <v>15</v>
      </c>
      <c r="F42" s="57">
        <v>17</v>
      </c>
      <c r="G42" s="95">
        <v>0.3125</v>
      </c>
      <c r="H42" s="29">
        <v>16</v>
      </c>
      <c r="I42" s="108">
        <v>18</v>
      </c>
      <c r="J42" s="95">
        <v>0.26666666666666666</v>
      </c>
      <c r="K42" s="163">
        <v>15</v>
      </c>
      <c r="L42" s="108">
        <v>20</v>
      </c>
    </row>
    <row r="43" spans="1:12" x14ac:dyDescent="0.25">
      <c r="A43" s="5" t="s">
        <v>35</v>
      </c>
      <c r="B43" s="96">
        <v>0.90952380952380951</v>
      </c>
      <c r="C43" s="105">
        <v>210</v>
      </c>
      <c r="D43" s="96">
        <v>0.8828125</v>
      </c>
      <c r="E43" s="30">
        <v>128</v>
      </c>
      <c r="F43" s="58">
        <v>139</v>
      </c>
      <c r="G43" s="96">
        <v>0.84294478527607364</v>
      </c>
      <c r="H43" s="30">
        <v>815</v>
      </c>
      <c r="I43" s="109">
        <v>868</v>
      </c>
      <c r="J43" s="96">
        <v>0.76173708920187788</v>
      </c>
      <c r="K43" s="160">
        <v>852</v>
      </c>
      <c r="L43" s="109">
        <v>1042</v>
      </c>
    </row>
    <row r="44" spans="1:12" x14ac:dyDescent="0.25">
      <c r="A44" s="22" t="s">
        <v>36</v>
      </c>
      <c r="B44" s="95">
        <v>0.52671755725190839</v>
      </c>
      <c r="C44" s="104">
        <v>131</v>
      </c>
      <c r="D44" s="95">
        <v>0.66216216216216217</v>
      </c>
      <c r="E44" s="29">
        <v>74</v>
      </c>
      <c r="F44" s="57">
        <v>75</v>
      </c>
      <c r="G44" s="95">
        <v>0.65106382978723409</v>
      </c>
      <c r="H44" s="29">
        <v>235</v>
      </c>
      <c r="I44" s="108">
        <v>250</v>
      </c>
      <c r="J44" s="95">
        <v>0.44444444444444442</v>
      </c>
      <c r="K44" s="163">
        <v>81</v>
      </c>
      <c r="L44" s="108">
        <v>92</v>
      </c>
    </row>
    <row r="45" spans="1:12" x14ac:dyDescent="0.25">
      <c r="A45" s="5" t="s">
        <v>37</v>
      </c>
      <c r="B45" s="96">
        <v>0.72727272727272729</v>
      </c>
      <c r="C45" s="105">
        <v>22</v>
      </c>
      <c r="D45" s="96">
        <v>0.6470588235294118</v>
      </c>
      <c r="E45" s="30">
        <v>17</v>
      </c>
      <c r="F45" s="58">
        <v>19</v>
      </c>
      <c r="G45" s="96">
        <v>0.66666666666666663</v>
      </c>
      <c r="H45" s="30">
        <v>12</v>
      </c>
      <c r="I45" s="109">
        <v>14</v>
      </c>
      <c r="J45" s="96">
        <v>0.91428571428571426</v>
      </c>
      <c r="K45" s="160">
        <v>35</v>
      </c>
      <c r="L45" s="109">
        <v>45</v>
      </c>
    </row>
    <row r="46" spans="1:12" x14ac:dyDescent="0.25">
      <c r="A46" s="22" t="s">
        <v>38</v>
      </c>
      <c r="B46" s="95">
        <v>0.90625</v>
      </c>
      <c r="C46" s="104">
        <v>32</v>
      </c>
      <c r="D46" s="95">
        <v>0.81355932203389836</v>
      </c>
      <c r="E46" s="29">
        <v>59</v>
      </c>
      <c r="F46" s="57">
        <v>66</v>
      </c>
      <c r="G46" s="95">
        <v>0.85833333333333328</v>
      </c>
      <c r="H46" s="29">
        <v>120</v>
      </c>
      <c r="I46" s="108">
        <v>132</v>
      </c>
      <c r="J46" s="95">
        <v>0.74747474747474751</v>
      </c>
      <c r="K46" s="163">
        <v>99</v>
      </c>
      <c r="L46" s="108">
        <v>111</v>
      </c>
    </row>
    <row r="47" spans="1:12" x14ac:dyDescent="0.25">
      <c r="A47" s="5" t="s">
        <v>39</v>
      </c>
      <c r="B47" s="96">
        <v>0.46666666666666667</v>
      </c>
      <c r="C47" s="105">
        <v>15</v>
      </c>
      <c r="D47" s="96">
        <v>0.38461538461538464</v>
      </c>
      <c r="E47" s="30">
        <v>13</v>
      </c>
      <c r="F47" s="58">
        <v>14</v>
      </c>
      <c r="G47" s="96">
        <v>0.53333333333333333</v>
      </c>
      <c r="H47" s="30">
        <v>45</v>
      </c>
      <c r="I47" s="109">
        <v>54</v>
      </c>
      <c r="J47" s="96">
        <v>0.5636363636363636</v>
      </c>
      <c r="K47" s="160">
        <v>55</v>
      </c>
      <c r="L47" s="109">
        <v>69</v>
      </c>
    </row>
    <row r="48" spans="1:12" x14ac:dyDescent="0.25">
      <c r="A48" s="22" t="s">
        <v>40</v>
      </c>
      <c r="B48" s="95">
        <v>0.81065088757396453</v>
      </c>
      <c r="C48" s="104">
        <v>169</v>
      </c>
      <c r="D48" s="95">
        <v>0.60784313725490191</v>
      </c>
      <c r="E48" s="29">
        <v>102</v>
      </c>
      <c r="F48" s="57">
        <v>112</v>
      </c>
      <c r="G48" s="95">
        <v>0.77803203661327236</v>
      </c>
      <c r="H48" s="29">
        <v>437</v>
      </c>
      <c r="I48" s="108">
        <v>483</v>
      </c>
      <c r="J48" s="95">
        <v>0.54263565891472865</v>
      </c>
      <c r="K48" s="163">
        <v>129</v>
      </c>
      <c r="L48" s="108">
        <v>181</v>
      </c>
    </row>
    <row r="49" spans="1:12" x14ac:dyDescent="0.25">
      <c r="A49" s="5" t="s">
        <v>41</v>
      </c>
      <c r="B49" s="96">
        <v>0.83333333333333337</v>
      </c>
      <c r="C49" s="105">
        <v>6</v>
      </c>
      <c r="D49" s="96">
        <v>0.8</v>
      </c>
      <c r="E49" s="30">
        <v>10</v>
      </c>
      <c r="F49" s="58">
        <v>12</v>
      </c>
      <c r="G49" s="96">
        <v>0.88571428571428568</v>
      </c>
      <c r="H49" s="30">
        <v>35</v>
      </c>
      <c r="I49" s="109">
        <v>35</v>
      </c>
      <c r="J49" s="96">
        <v>0.5</v>
      </c>
      <c r="K49" s="160">
        <v>8</v>
      </c>
      <c r="L49" s="109">
        <v>10</v>
      </c>
    </row>
    <row r="50" spans="1:12" x14ac:dyDescent="0.25">
      <c r="A50" s="22" t="s">
        <v>42</v>
      </c>
      <c r="B50" s="95">
        <v>0.5714285714285714</v>
      </c>
      <c r="C50" s="104">
        <v>133</v>
      </c>
      <c r="D50" s="95">
        <v>0.59154929577464788</v>
      </c>
      <c r="E50" s="29">
        <v>71</v>
      </c>
      <c r="F50" s="57">
        <v>80</v>
      </c>
      <c r="G50" s="95">
        <v>0.74698795180722888</v>
      </c>
      <c r="H50" s="29">
        <v>249</v>
      </c>
      <c r="I50" s="108">
        <v>275</v>
      </c>
      <c r="J50" s="95">
        <v>0.46875</v>
      </c>
      <c r="K50" s="163">
        <v>96</v>
      </c>
      <c r="L50" s="108">
        <v>116</v>
      </c>
    </row>
    <row r="51" spans="1:12" x14ac:dyDescent="0.25">
      <c r="A51" s="5" t="s">
        <v>43</v>
      </c>
      <c r="B51" s="96">
        <v>0.5423728813559322</v>
      </c>
      <c r="C51" s="105">
        <v>59</v>
      </c>
      <c r="D51" s="96">
        <v>0.67164179104477617</v>
      </c>
      <c r="E51" s="30">
        <v>67</v>
      </c>
      <c r="F51" s="58">
        <v>68</v>
      </c>
      <c r="G51" s="96">
        <v>0.61428571428571432</v>
      </c>
      <c r="H51" s="30">
        <v>140</v>
      </c>
      <c r="I51" s="109">
        <v>156</v>
      </c>
      <c r="J51" s="96">
        <v>0.58333333333333337</v>
      </c>
      <c r="K51" s="160">
        <v>84</v>
      </c>
      <c r="L51" s="109">
        <v>102</v>
      </c>
    </row>
    <row r="52" spans="1:12" x14ac:dyDescent="0.25">
      <c r="A52" s="22" t="s">
        <v>44</v>
      </c>
      <c r="B52" s="95">
        <v>0.5714285714285714</v>
      </c>
      <c r="C52" s="104">
        <v>7</v>
      </c>
      <c r="D52" s="95">
        <v>0.7857142857142857</v>
      </c>
      <c r="E52" s="29">
        <v>14</v>
      </c>
      <c r="F52" s="57">
        <v>16</v>
      </c>
      <c r="G52" s="95">
        <v>0.6428571428571429</v>
      </c>
      <c r="H52" s="29">
        <v>14</v>
      </c>
      <c r="I52" s="108">
        <v>17</v>
      </c>
      <c r="J52" s="95">
        <v>0.53333333333333333</v>
      </c>
      <c r="K52" s="163">
        <v>15</v>
      </c>
      <c r="L52" s="108">
        <v>16</v>
      </c>
    </row>
    <row r="53" spans="1:12" x14ac:dyDescent="0.25">
      <c r="A53" s="5" t="s">
        <v>45</v>
      </c>
      <c r="B53" s="96">
        <v>0.90751445086705207</v>
      </c>
      <c r="C53" s="105">
        <v>173</v>
      </c>
      <c r="D53" s="96">
        <v>0.83653846153846156</v>
      </c>
      <c r="E53" s="30">
        <v>104</v>
      </c>
      <c r="F53" s="58">
        <v>121</v>
      </c>
      <c r="G53" s="96">
        <v>0.90566037735849059</v>
      </c>
      <c r="H53" s="30">
        <v>159</v>
      </c>
      <c r="I53" s="109">
        <v>182</v>
      </c>
      <c r="J53" s="96">
        <v>0.88541666666666663</v>
      </c>
      <c r="K53" s="160">
        <v>192</v>
      </c>
      <c r="L53" s="109">
        <v>223</v>
      </c>
    </row>
    <row r="54" spans="1:12" x14ac:dyDescent="0.25">
      <c r="A54" s="22" t="s">
        <v>46</v>
      </c>
      <c r="B54" s="95">
        <v>0.625</v>
      </c>
      <c r="C54" s="104">
        <v>8</v>
      </c>
      <c r="D54" s="95">
        <v>0.66666666666666663</v>
      </c>
      <c r="E54" s="29">
        <v>3</v>
      </c>
      <c r="F54" s="57">
        <v>3</v>
      </c>
      <c r="G54" s="95">
        <v>0.6</v>
      </c>
      <c r="H54" s="29">
        <v>5</v>
      </c>
      <c r="I54" s="108">
        <v>7</v>
      </c>
      <c r="J54" s="95">
        <v>0.8571428571428571</v>
      </c>
      <c r="K54" s="163">
        <v>7</v>
      </c>
      <c r="L54" s="108">
        <v>8</v>
      </c>
    </row>
    <row r="55" spans="1:12" x14ac:dyDescent="0.25">
      <c r="A55" s="5" t="s">
        <v>47</v>
      </c>
      <c r="B55" s="96">
        <v>0.68965517241379315</v>
      </c>
      <c r="C55" s="105">
        <v>29</v>
      </c>
      <c r="D55" s="96">
        <v>0.69565217391304346</v>
      </c>
      <c r="E55" s="30">
        <v>46</v>
      </c>
      <c r="F55" s="58">
        <v>53</v>
      </c>
      <c r="G55" s="96">
        <v>0.703125</v>
      </c>
      <c r="H55" s="30">
        <v>64</v>
      </c>
      <c r="I55" s="109">
        <v>69</v>
      </c>
      <c r="J55" s="96">
        <v>0.4</v>
      </c>
      <c r="K55" s="160">
        <v>35</v>
      </c>
      <c r="L55" s="109">
        <v>41</v>
      </c>
    </row>
    <row r="56" spans="1:12" x14ac:dyDescent="0.25">
      <c r="A56" s="22" t="s">
        <v>48</v>
      </c>
      <c r="B56" s="95">
        <v>0.72580645161290325</v>
      </c>
      <c r="C56" s="104">
        <v>62</v>
      </c>
      <c r="D56" s="95">
        <v>0.63157894736842102</v>
      </c>
      <c r="E56" s="29">
        <v>38</v>
      </c>
      <c r="F56" s="57">
        <v>46</v>
      </c>
      <c r="G56" s="95">
        <v>0.76271186440677963</v>
      </c>
      <c r="H56" s="29">
        <v>59</v>
      </c>
      <c r="I56" s="108">
        <v>62</v>
      </c>
      <c r="J56" s="95">
        <v>0.45</v>
      </c>
      <c r="K56" s="163">
        <v>20</v>
      </c>
      <c r="L56" s="108">
        <v>25</v>
      </c>
    </row>
    <row r="57" spans="1:12" x14ac:dyDescent="0.25">
      <c r="A57" s="5" t="s">
        <v>49</v>
      </c>
      <c r="B57" s="96">
        <v>0.87790697674418605</v>
      </c>
      <c r="C57" s="105">
        <v>172</v>
      </c>
      <c r="D57" s="96">
        <v>0.94240317775571003</v>
      </c>
      <c r="E57" s="30">
        <v>1007</v>
      </c>
      <c r="F57" s="58">
        <v>1095</v>
      </c>
      <c r="G57" s="96">
        <v>0.92461593426223654</v>
      </c>
      <c r="H57" s="30">
        <v>2799</v>
      </c>
      <c r="I57" s="109">
        <v>3038</v>
      </c>
      <c r="J57" s="96">
        <v>0.85639926515615428</v>
      </c>
      <c r="K57" s="160">
        <v>3266</v>
      </c>
      <c r="L57" s="109">
        <v>3714</v>
      </c>
    </row>
    <row r="58" spans="1:12" x14ac:dyDescent="0.25">
      <c r="A58" s="22" t="s">
        <v>50</v>
      </c>
      <c r="B58" s="95">
        <v>0.88888888888888884</v>
      </c>
      <c r="C58" s="104">
        <v>9</v>
      </c>
      <c r="D58" s="95">
        <v>0.9642857142857143</v>
      </c>
      <c r="E58" s="29">
        <v>28</v>
      </c>
      <c r="F58" s="57">
        <v>39</v>
      </c>
      <c r="G58" s="95">
        <v>0.97101449275362317</v>
      </c>
      <c r="H58" s="29">
        <v>69</v>
      </c>
      <c r="I58" s="108">
        <v>86</v>
      </c>
      <c r="J58" s="95">
        <v>0.93500000000000005</v>
      </c>
      <c r="K58" s="163">
        <v>400</v>
      </c>
      <c r="L58" s="108">
        <v>474</v>
      </c>
    </row>
    <row r="59" spans="1:12" x14ac:dyDescent="0.25">
      <c r="A59" s="5" t="s">
        <v>51</v>
      </c>
      <c r="B59" s="96">
        <v>0.92818428184281843</v>
      </c>
      <c r="C59" s="105">
        <v>738</v>
      </c>
      <c r="D59" s="96">
        <v>0.96475770925110127</v>
      </c>
      <c r="E59" s="30">
        <v>908</v>
      </c>
      <c r="F59" s="58">
        <v>1023</v>
      </c>
      <c r="G59" s="96">
        <v>0.96</v>
      </c>
      <c r="H59" s="30">
        <v>625</v>
      </c>
      <c r="I59" s="109">
        <v>699</v>
      </c>
      <c r="J59" s="96">
        <v>0.88049853372434017</v>
      </c>
      <c r="K59" s="160">
        <v>1364</v>
      </c>
      <c r="L59" s="109">
        <v>1627</v>
      </c>
    </row>
    <row r="60" spans="1:12" x14ac:dyDescent="0.25">
      <c r="A60" s="22" t="s">
        <v>52</v>
      </c>
      <c r="B60" s="95">
        <v>0.83734939759036142</v>
      </c>
      <c r="C60" s="104">
        <v>166</v>
      </c>
      <c r="D60" s="95">
        <v>0.87142857142857144</v>
      </c>
      <c r="E60" s="29">
        <v>140</v>
      </c>
      <c r="F60" s="57">
        <v>156</v>
      </c>
      <c r="G60" s="95">
        <v>0.90492957746478875</v>
      </c>
      <c r="H60" s="29">
        <v>284</v>
      </c>
      <c r="I60" s="108">
        <v>309</v>
      </c>
      <c r="J60" s="95">
        <v>0.68382352941176472</v>
      </c>
      <c r="K60" s="163">
        <v>136</v>
      </c>
      <c r="L60" s="108">
        <v>147</v>
      </c>
    </row>
    <row r="61" spans="1:12" x14ac:dyDescent="0.25">
      <c r="A61" s="5" t="s">
        <v>53</v>
      </c>
      <c r="B61" s="96">
        <v>0.94680851063829785</v>
      </c>
      <c r="C61" s="105">
        <v>94</v>
      </c>
      <c r="D61" s="96">
        <v>0.96575342465753422</v>
      </c>
      <c r="E61" s="30">
        <v>292</v>
      </c>
      <c r="F61" s="58">
        <v>328</v>
      </c>
      <c r="G61" s="96">
        <v>0.94736842105263153</v>
      </c>
      <c r="H61" s="30">
        <v>266</v>
      </c>
      <c r="I61" s="109">
        <v>298</v>
      </c>
      <c r="J61" s="96">
        <v>0.88934426229508201</v>
      </c>
      <c r="K61" s="160">
        <v>244</v>
      </c>
      <c r="L61" s="109">
        <v>344</v>
      </c>
    </row>
    <row r="62" spans="1:12" x14ac:dyDescent="0.25">
      <c r="A62" s="22" t="s">
        <v>54</v>
      </c>
      <c r="B62" s="95">
        <v>0.69473684210526321</v>
      </c>
      <c r="C62" s="104">
        <v>95</v>
      </c>
      <c r="D62" s="95">
        <v>0.79518072289156627</v>
      </c>
      <c r="E62" s="29">
        <v>83</v>
      </c>
      <c r="F62" s="57">
        <v>95</v>
      </c>
      <c r="G62" s="95">
        <v>0.69683257918552033</v>
      </c>
      <c r="H62" s="29">
        <v>221</v>
      </c>
      <c r="I62" s="108">
        <v>236</v>
      </c>
      <c r="J62" s="95">
        <v>0.50943396226415094</v>
      </c>
      <c r="K62" s="163">
        <v>106</v>
      </c>
      <c r="L62" s="108">
        <v>147</v>
      </c>
    </row>
    <row r="63" spans="1:12" x14ac:dyDescent="0.25">
      <c r="A63" s="5" t="s">
        <v>55</v>
      </c>
      <c r="B63" s="96">
        <v>0.61967213114754094</v>
      </c>
      <c r="C63" s="105">
        <v>305</v>
      </c>
      <c r="D63" s="96">
        <v>0.8125</v>
      </c>
      <c r="E63" s="30">
        <v>192</v>
      </c>
      <c r="F63" s="58">
        <v>227</v>
      </c>
      <c r="G63" s="96">
        <v>0.82926829268292679</v>
      </c>
      <c r="H63" s="30">
        <v>164</v>
      </c>
      <c r="I63" s="109">
        <v>186</v>
      </c>
      <c r="J63" s="96">
        <v>0.81518540317834021</v>
      </c>
      <c r="K63" s="160">
        <v>1699</v>
      </c>
      <c r="L63" s="109">
        <v>1854</v>
      </c>
    </row>
    <row r="64" spans="1:12" x14ac:dyDescent="0.25">
      <c r="A64" s="22" t="s">
        <v>56</v>
      </c>
      <c r="B64" s="95">
        <v>0.88043478260869568</v>
      </c>
      <c r="C64" s="104">
        <v>92</v>
      </c>
      <c r="D64" s="95">
        <v>1</v>
      </c>
      <c r="E64" s="29">
        <v>23</v>
      </c>
      <c r="F64" s="57">
        <v>27</v>
      </c>
      <c r="G64" s="95">
        <v>0.8</v>
      </c>
      <c r="H64" s="29">
        <v>15</v>
      </c>
      <c r="I64" s="108">
        <v>19</v>
      </c>
      <c r="J64" s="95">
        <v>1</v>
      </c>
      <c r="K64" s="163">
        <v>5</v>
      </c>
      <c r="L64" s="108">
        <v>6</v>
      </c>
    </row>
    <row r="65" spans="1:12" x14ac:dyDescent="0.25">
      <c r="A65" s="5" t="s">
        <v>57</v>
      </c>
      <c r="B65" s="96">
        <v>0.72148541114058351</v>
      </c>
      <c r="C65" s="105">
        <v>377</v>
      </c>
      <c r="D65" s="96">
        <v>0.75</v>
      </c>
      <c r="E65" s="30">
        <v>312</v>
      </c>
      <c r="F65" s="58">
        <v>339</v>
      </c>
      <c r="G65" s="96">
        <v>0.7570093457943925</v>
      </c>
      <c r="H65" s="30">
        <v>321</v>
      </c>
      <c r="I65" s="109">
        <v>362</v>
      </c>
      <c r="J65" s="96">
        <v>0.59259259259259256</v>
      </c>
      <c r="K65" s="160">
        <v>189</v>
      </c>
      <c r="L65" s="109">
        <v>218</v>
      </c>
    </row>
    <row r="66" spans="1:12" x14ac:dyDescent="0.25">
      <c r="A66" s="22" t="s">
        <v>58</v>
      </c>
      <c r="B66" s="95">
        <v>0.83229813664596275</v>
      </c>
      <c r="C66" s="104">
        <v>161</v>
      </c>
      <c r="D66" s="95">
        <v>0.9090599455040872</v>
      </c>
      <c r="E66" s="29">
        <v>2936</v>
      </c>
      <c r="F66" s="57">
        <v>3262</v>
      </c>
      <c r="G66" s="95">
        <v>0.89165867689357625</v>
      </c>
      <c r="H66" s="29">
        <v>3129</v>
      </c>
      <c r="I66" s="108">
        <v>3450</v>
      </c>
      <c r="J66" s="95">
        <v>0.81163859111791725</v>
      </c>
      <c r="K66" s="163">
        <v>3265</v>
      </c>
      <c r="L66" s="108">
        <v>3563</v>
      </c>
    </row>
    <row r="67" spans="1:12" x14ac:dyDescent="0.25">
      <c r="A67" s="5" t="s">
        <v>59</v>
      </c>
      <c r="B67" s="96">
        <v>0.6428571428571429</v>
      </c>
      <c r="C67" s="105">
        <v>56</v>
      </c>
      <c r="D67" s="96">
        <v>0.6470588235294118</v>
      </c>
      <c r="E67" s="30">
        <v>34</v>
      </c>
      <c r="F67" s="58">
        <v>38</v>
      </c>
      <c r="G67" s="96">
        <v>0.68965517241379315</v>
      </c>
      <c r="H67" s="30">
        <v>29</v>
      </c>
      <c r="I67" s="109">
        <v>34</v>
      </c>
      <c r="J67" s="96">
        <v>0.56521739130434778</v>
      </c>
      <c r="K67" s="160">
        <v>23</v>
      </c>
      <c r="L67" s="109">
        <v>27</v>
      </c>
    </row>
    <row r="68" spans="1:12" x14ac:dyDescent="0.25">
      <c r="A68" s="22" t="s">
        <v>60</v>
      </c>
      <c r="B68" s="95">
        <v>0.85641025641025637</v>
      </c>
      <c r="C68" s="104">
        <v>780</v>
      </c>
      <c r="D68" s="95">
        <v>0.80063291139240511</v>
      </c>
      <c r="E68" s="29">
        <v>316</v>
      </c>
      <c r="F68" s="57">
        <v>347</v>
      </c>
      <c r="G68" s="95">
        <v>0.81632653061224492</v>
      </c>
      <c r="H68" s="29">
        <v>343</v>
      </c>
      <c r="I68" s="108">
        <v>379</v>
      </c>
      <c r="J68" s="95">
        <v>0.8482980434199946</v>
      </c>
      <c r="K68" s="163">
        <v>3731</v>
      </c>
      <c r="L68" s="108">
        <v>4081</v>
      </c>
    </row>
    <row r="69" spans="1:12" x14ac:dyDescent="0.25">
      <c r="A69" s="5" t="s">
        <v>61</v>
      </c>
      <c r="B69" s="96">
        <v>0.7142857142857143</v>
      </c>
      <c r="C69" s="105">
        <v>35</v>
      </c>
      <c r="D69" s="96">
        <v>0.89065606361829031</v>
      </c>
      <c r="E69" s="30">
        <v>1509</v>
      </c>
      <c r="F69" s="58">
        <v>1716</v>
      </c>
      <c r="G69" s="96">
        <v>0.8842393429800548</v>
      </c>
      <c r="H69" s="30">
        <v>2557</v>
      </c>
      <c r="I69" s="109">
        <v>2854</v>
      </c>
      <c r="J69" s="96">
        <v>0.79978925184404637</v>
      </c>
      <c r="K69" s="160">
        <v>2847</v>
      </c>
      <c r="L69" s="109">
        <v>3707</v>
      </c>
    </row>
    <row r="70" spans="1:12" x14ac:dyDescent="0.25">
      <c r="A70" s="22" t="s">
        <v>62</v>
      </c>
      <c r="B70" s="95">
        <v>0.72</v>
      </c>
      <c r="C70" s="104">
        <v>75</v>
      </c>
      <c r="D70" s="95">
        <v>0.79166666666666663</v>
      </c>
      <c r="E70" s="29">
        <v>96</v>
      </c>
      <c r="F70" s="57">
        <v>107</v>
      </c>
      <c r="G70" s="95">
        <v>0.58762886597938147</v>
      </c>
      <c r="H70" s="29">
        <v>97</v>
      </c>
      <c r="I70" s="108">
        <v>107</v>
      </c>
      <c r="J70" s="95">
        <v>0.40677966101694918</v>
      </c>
      <c r="K70" s="163">
        <v>59</v>
      </c>
      <c r="L70" s="108">
        <v>74</v>
      </c>
    </row>
    <row r="71" spans="1:12" x14ac:dyDescent="0.25">
      <c r="A71" s="5" t="s">
        <v>63</v>
      </c>
      <c r="B71" s="96">
        <v>0.81818181818181823</v>
      </c>
      <c r="C71" s="105">
        <v>55</v>
      </c>
      <c r="D71" s="96">
        <v>0.74358974358974361</v>
      </c>
      <c r="E71" s="30">
        <v>39</v>
      </c>
      <c r="F71" s="58">
        <v>43</v>
      </c>
      <c r="G71" s="96">
        <v>0.60869565217391308</v>
      </c>
      <c r="H71" s="30">
        <v>23</v>
      </c>
      <c r="I71" s="109">
        <v>28</v>
      </c>
      <c r="J71" s="96">
        <v>0.70588235294117652</v>
      </c>
      <c r="K71" s="160">
        <v>17</v>
      </c>
      <c r="L71" s="109">
        <v>20</v>
      </c>
    </row>
    <row r="72" spans="1:12" x14ac:dyDescent="0.25">
      <c r="A72" s="22" t="s">
        <v>64</v>
      </c>
      <c r="B72" s="95">
        <v>0.31578947368421051</v>
      </c>
      <c r="C72" s="104">
        <v>19</v>
      </c>
      <c r="D72" s="95">
        <v>0.59523809523809523</v>
      </c>
      <c r="E72" s="29">
        <v>42</v>
      </c>
      <c r="F72" s="57">
        <v>53</v>
      </c>
      <c r="G72" s="95">
        <v>0.88436123348017626</v>
      </c>
      <c r="H72" s="29">
        <v>1816</v>
      </c>
      <c r="I72" s="108">
        <v>2083</v>
      </c>
      <c r="J72" s="95">
        <v>0.81282531750988962</v>
      </c>
      <c r="K72" s="163">
        <v>4803</v>
      </c>
      <c r="L72" s="108">
        <v>5564</v>
      </c>
    </row>
    <row r="73" spans="1:12" x14ac:dyDescent="0.25">
      <c r="A73" s="5" t="s">
        <v>65</v>
      </c>
      <c r="B73" s="96">
        <v>0.80061349693251538</v>
      </c>
      <c r="C73" s="105">
        <v>326</v>
      </c>
      <c r="D73" s="96">
        <v>0.71714922048997776</v>
      </c>
      <c r="E73" s="30">
        <v>449</v>
      </c>
      <c r="F73" s="58">
        <v>501</v>
      </c>
      <c r="G73" s="96">
        <v>0.6607142857142857</v>
      </c>
      <c r="H73" s="30">
        <v>280</v>
      </c>
      <c r="I73" s="109">
        <v>303</v>
      </c>
      <c r="J73" s="96" t="s">
        <v>133</v>
      </c>
      <c r="K73" s="160" t="s">
        <v>133</v>
      </c>
      <c r="L73" s="109" t="s">
        <v>133</v>
      </c>
    </row>
    <row r="74" spans="1:12" x14ac:dyDescent="0.25">
      <c r="A74" s="22" t="s">
        <v>66</v>
      </c>
      <c r="B74" s="95">
        <v>0.9329896907216495</v>
      </c>
      <c r="C74" s="104">
        <v>194</v>
      </c>
      <c r="D74" s="95">
        <v>0.83333333333333337</v>
      </c>
      <c r="E74" s="29">
        <v>54</v>
      </c>
      <c r="F74" s="57">
        <v>64</v>
      </c>
      <c r="G74" s="95">
        <v>0.85</v>
      </c>
      <c r="H74" s="29">
        <v>120</v>
      </c>
      <c r="I74" s="108">
        <v>136</v>
      </c>
      <c r="J74" s="95" t="s">
        <v>133</v>
      </c>
      <c r="K74" s="163" t="s">
        <v>133</v>
      </c>
      <c r="L74" s="108" t="s">
        <v>133</v>
      </c>
    </row>
    <row r="75" spans="1:12" x14ac:dyDescent="0.25">
      <c r="A75" s="115" t="s">
        <v>132</v>
      </c>
      <c r="B75" s="95" t="s">
        <v>133</v>
      </c>
      <c r="C75" s="95" t="s">
        <v>133</v>
      </c>
      <c r="D75" s="95" t="s">
        <v>133</v>
      </c>
      <c r="E75" s="95" t="s">
        <v>133</v>
      </c>
      <c r="F75" s="95" t="s">
        <v>133</v>
      </c>
      <c r="G75" s="95" t="s">
        <v>133</v>
      </c>
      <c r="H75" s="95" t="s">
        <v>133</v>
      </c>
      <c r="I75" s="95" t="s">
        <v>133</v>
      </c>
      <c r="J75" s="118">
        <v>0.72240000000000004</v>
      </c>
      <c r="K75" s="162">
        <v>371</v>
      </c>
      <c r="L75" s="119">
        <f>227+271</f>
        <v>498</v>
      </c>
    </row>
    <row r="76" spans="1:12" x14ac:dyDescent="0.25">
      <c r="A76" s="5" t="s">
        <v>67</v>
      </c>
      <c r="B76" s="96">
        <v>0.60273972602739723</v>
      </c>
      <c r="C76" s="105">
        <v>73</v>
      </c>
      <c r="D76" s="96">
        <v>0.68695652173913047</v>
      </c>
      <c r="E76" s="30">
        <v>115</v>
      </c>
      <c r="F76" s="58">
        <v>127</v>
      </c>
      <c r="G76" s="96">
        <v>0.7239263803680982</v>
      </c>
      <c r="H76" s="30">
        <v>163</v>
      </c>
      <c r="I76" s="109">
        <v>176</v>
      </c>
      <c r="J76" s="96">
        <v>0.37634408602150538</v>
      </c>
      <c r="K76" s="160">
        <v>35</v>
      </c>
      <c r="L76" s="160">
        <v>103</v>
      </c>
    </row>
    <row r="77" spans="1:12" x14ac:dyDescent="0.25">
      <c r="A77" s="22" t="s">
        <v>68</v>
      </c>
      <c r="B77" s="95">
        <v>0.65116279069767447</v>
      </c>
      <c r="C77" s="104">
        <v>86</v>
      </c>
      <c r="D77" s="95">
        <v>0.69473684210526321</v>
      </c>
      <c r="E77" s="29">
        <v>95</v>
      </c>
      <c r="F77" s="57">
        <v>105</v>
      </c>
      <c r="G77" s="95">
        <v>0.68531468531468531</v>
      </c>
      <c r="H77" s="29">
        <v>143</v>
      </c>
      <c r="I77" s="108">
        <v>161</v>
      </c>
      <c r="J77" s="95">
        <v>0.65986394557823125</v>
      </c>
      <c r="K77" s="163">
        <v>97</v>
      </c>
      <c r="L77" s="163">
        <v>166</v>
      </c>
    </row>
    <row r="78" spans="1:12" x14ac:dyDescent="0.25">
      <c r="A78" s="5" t="s">
        <v>69</v>
      </c>
      <c r="B78" s="96">
        <v>0.60869565217391308</v>
      </c>
      <c r="C78" s="105">
        <v>23</v>
      </c>
      <c r="D78" s="96">
        <v>0.5</v>
      </c>
      <c r="E78" s="30">
        <v>14</v>
      </c>
      <c r="F78" s="58">
        <v>15</v>
      </c>
      <c r="G78" s="96">
        <v>0.8</v>
      </c>
      <c r="H78" s="30">
        <v>35</v>
      </c>
      <c r="I78" s="109">
        <v>41</v>
      </c>
      <c r="J78" s="96">
        <v>0.81</v>
      </c>
      <c r="K78" s="160">
        <v>81</v>
      </c>
      <c r="L78" s="160">
        <v>111</v>
      </c>
    </row>
    <row r="79" spans="1:12" x14ac:dyDescent="0.25">
      <c r="A79" s="22" t="s">
        <v>70</v>
      </c>
      <c r="B79" s="95">
        <v>0.84615384615384615</v>
      </c>
      <c r="C79" s="104">
        <v>26</v>
      </c>
      <c r="D79" s="95">
        <v>0.85</v>
      </c>
      <c r="E79" s="29">
        <v>40</v>
      </c>
      <c r="F79" s="57">
        <v>47</v>
      </c>
      <c r="G79" s="95">
        <v>0.85119047619047616</v>
      </c>
      <c r="H79" s="29">
        <v>336</v>
      </c>
      <c r="I79" s="108">
        <v>372</v>
      </c>
      <c r="J79" s="95">
        <v>0.82542113323124044</v>
      </c>
      <c r="K79" s="163">
        <v>539</v>
      </c>
      <c r="L79" s="163">
        <v>724</v>
      </c>
    </row>
    <row r="80" spans="1:12" x14ac:dyDescent="0.25">
      <c r="A80" s="5" t="s">
        <v>71</v>
      </c>
      <c r="B80" s="96">
        <v>0.65909090909090906</v>
      </c>
      <c r="C80" s="105">
        <v>44</v>
      </c>
      <c r="D80" s="96">
        <v>0.52941176470588236</v>
      </c>
      <c r="E80" s="30">
        <v>17</v>
      </c>
      <c r="F80" s="58">
        <v>19</v>
      </c>
      <c r="G80" s="96">
        <v>0.60606060606060608</v>
      </c>
      <c r="H80" s="30">
        <v>33</v>
      </c>
      <c r="I80" s="109">
        <v>34</v>
      </c>
      <c r="J80" s="96">
        <v>0.52631578947368418</v>
      </c>
      <c r="K80" s="160">
        <v>10</v>
      </c>
      <c r="L80" s="160">
        <v>24</v>
      </c>
    </row>
    <row r="81" spans="1:12" x14ac:dyDescent="0.25">
      <c r="A81" s="22" t="s">
        <v>72</v>
      </c>
      <c r="B81" s="95">
        <v>0.94252873563218387</v>
      </c>
      <c r="C81" s="104">
        <v>261</v>
      </c>
      <c r="D81" s="95">
        <v>0.93577981651376152</v>
      </c>
      <c r="E81" s="29">
        <v>218</v>
      </c>
      <c r="F81" s="57">
        <v>251</v>
      </c>
      <c r="G81" s="95">
        <v>0.88510638297872335</v>
      </c>
      <c r="H81" s="29">
        <v>235</v>
      </c>
      <c r="I81" s="108">
        <v>266</v>
      </c>
      <c r="J81" s="95">
        <v>0.79824561403508776</v>
      </c>
      <c r="K81" s="163">
        <v>91</v>
      </c>
      <c r="L81" s="163">
        <v>128</v>
      </c>
    </row>
    <row r="82" spans="1:12" x14ac:dyDescent="0.25">
      <c r="A82" s="5" t="s">
        <v>73</v>
      </c>
      <c r="B82" s="96">
        <v>0.75294117647058822</v>
      </c>
      <c r="C82" s="105">
        <v>85</v>
      </c>
      <c r="D82" s="96">
        <v>0.56818181818181823</v>
      </c>
      <c r="E82" s="30">
        <v>44</v>
      </c>
      <c r="F82" s="58">
        <v>48</v>
      </c>
      <c r="G82" s="96">
        <v>0.91284403669724767</v>
      </c>
      <c r="H82" s="30">
        <v>218</v>
      </c>
      <c r="I82" s="109">
        <v>264</v>
      </c>
      <c r="J82" s="96">
        <v>0.58823529411764708</v>
      </c>
      <c r="K82" s="160">
        <v>20</v>
      </c>
      <c r="L82" s="160">
        <v>39</v>
      </c>
    </row>
    <row r="83" spans="1:12" x14ac:dyDescent="0.25">
      <c r="A83" s="22" t="s">
        <v>74</v>
      </c>
      <c r="B83" s="95">
        <v>0.76729559748427678</v>
      </c>
      <c r="C83" s="104">
        <v>159</v>
      </c>
      <c r="D83" s="95">
        <v>0.67521367521367526</v>
      </c>
      <c r="E83" s="29">
        <v>117</v>
      </c>
      <c r="F83" s="57">
        <v>132</v>
      </c>
      <c r="G83" s="95">
        <v>0.74048442906574397</v>
      </c>
      <c r="H83" s="29">
        <v>289</v>
      </c>
      <c r="I83" s="108">
        <v>329</v>
      </c>
      <c r="J83" s="95">
        <v>0.70110701107011075</v>
      </c>
      <c r="K83" s="163">
        <v>380</v>
      </c>
      <c r="L83" s="163">
        <v>699</v>
      </c>
    </row>
    <row r="84" spans="1:12" x14ac:dyDescent="0.25">
      <c r="A84" s="5" t="s">
        <v>75</v>
      </c>
      <c r="B84" s="96">
        <v>0.54861111111111116</v>
      </c>
      <c r="C84" s="105">
        <v>144</v>
      </c>
      <c r="D84" s="96">
        <v>0.69668246445497628</v>
      </c>
      <c r="E84" s="30">
        <v>211</v>
      </c>
      <c r="F84" s="58">
        <v>231</v>
      </c>
      <c r="G84" s="96">
        <v>0.65492957746478875</v>
      </c>
      <c r="H84" s="30">
        <v>142</v>
      </c>
      <c r="I84" s="109">
        <v>159</v>
      </c>
      <c r="J84" s="96">
        <v>0.53846153846153844</v>
      </c>
      <c r="K84" s="160">
        <v>77</v>
      </c>
      <c r="L84" s="160">
        <v>168</v>
      </c>
    </row>
    <row r="85" spans="1:12" x14ac:dyDescent="0.25">
      <c r="A85" s="22" t="s">
        <v>76</v>
      </c>
      <c r="B85" s="95">
        <v>0.65120593692022266</v>
      </c>
      <c r="C85" s="104">
        <v>539</v>
      </c>
      <c r="D85" s="95">
        <v>0.64367816091954022</v>
      </c>
      <c r="E85" s="29">
        <v>174</v>
      </c>
      <c r="F85" s="57">
        <v>202</v>
      </c>
      <c r="G85" s="95">
        <v>0.89169381107491852</v>
      </c>
      <c r="H85" s="29">
        <v>1228</v>
      </c>
      <c r="I85" s="108">
        <v>1344</v>
      </c>
      <c r="J85" s="95">
        <v>0.76544315129812002</v>
      </c>
      <c r="K85" s="163">
        <v>855</v>
      </c>
      <c r="L85" s="163">
        <v>1185</v>
      </c>
    </row>
    <row r="86" spans="1:12" x14ac:dyDescent="0.25">
      <c r="A86" s="5" t="s">
        <v>77</v>
      </c>
      <c r="B86" s="96">
        <v>0.77871825876662637</v>
      </c>
      <c r="C86" s="105">
        <v>1654</v>
      </c>
      <c r="D86" s="96">
        <v>0.83889097040089922</v>
      </c>
      <c r="E86" s="30">
        <v>2669</v>
      </c>
      <c r="F86" s="58">
        <v>3005</v>
      </c>
      <c r="G86" s="96">
        <v>0.84339747843397483</v>
      </c>
      <c r="H86" s="30">
        <v>3014</v>
      </c>
      <c r="I86" s="109">
        <v>3369</v>
      </c>
      <c r="J86" s="96">
        <v>0.74363843524496775</v>
      </c>
      <c r="K86" s="160">
        <v>1958</v>
      </c>
      <c r="L86" s="160">
        <v>3296</v>
      </c>
    </row>
    <row r="87" spans="1:12" x14ac:dyDescent="0.25">
      <c r="A87" s="22" t="s">
        <v>78</v>
      </c>
      <c r="B87" s="95">
        <v>0.90909090909090906</v>
      </c>
      <c r="C87" s="104">
        <v>242</v>
      </c>
      <c r="D87" s="95">
        <v>0.94886363636363635</v>
      </c>
      <c r="E87" s="29">
        <v>176</v>
      </c>
      <c r="F87" s="57">
        <v>252</v>
      </c>
      <c r="G87" s="95">
        <v>0.76470588235294112</v>
      </c>
      <c r="H87" s="29">
        <v>102</v>
      </c>
      <c r="I87" s="108">
        <v>113</v>
      </c>
      <c r="J87" s="95">
        <v>0.70967741935483875</v>
      </c>
      <c r="K87" s="163">
        <v>88</v>
      </c>
      <c r="L87" s="163">
        <v>164</v>
      </c>
    </row>
    <row r="88" spans="1:12" x14ac:dyDescent="0.25">
      <c r="A88" s="5" t="s">
        <v>79</v>
      </c>
      <c r="B88" s="96">
        <v>0.90265486725663713</v>
      </c>
      <c r="C88" s="105">
        <v>226</v>
      </c>
      <c r="D88" s="96">
        <v>0.91304347826086951</v>
      </c>
      <c r="E88" s="30">
        <v>391</v>
      </c>
      <c r="F88" s="58">
        <v>414</v>
      </c>
      <c r="G88" s="96">
        <v>0.93529411764705883</v>
      </c>
      <c r="H88" s="30">
        <v>850</v>
      </c>
      <c r="I88" s="109">
        <v>912</v>
      </c>
      <c r="J88" s="96">
        <v>0.89891135303265945</v>
      </c>
      <c r="K88" s="160">
        <v>1156</v>
      </c>
      <c r="L88" s="160">
        <v>1338</v>
      </c>
    </row>
    <row r="89" spans="1:12" x14ac:dyDescent="0.25">
      <c r="A89" s="22" t="s">
        <v>80</v>
      </c>
      <c r="B89" s="95">
        <v>0.8571428571428571</v>
      </c>
      <c r="C89" s="104">
        <v>14</v>
      </c>
      <c r="D89" s="95">
        <v>0.65</v>
      </c>
      <c r="E89" s="29">
        <v>20</v>
      </c>
      <c r="F89" s="57">
        <v>20</v>
      </c>
      <c r="G89" s="95">
        <v>0.82222222222222219</v>
      </c>
      <c r="H89" s="29">
        <v>45</v>
      </c>
      <c r="I89" s="108">
        <v>52</v>
      </c>
      <c r="J89" s="95">
        <v>0.57894736842105265</v>
      </c>
      <c r="K89" s="163">
        <v>11</v>
      </c>
      <c r="L89" s="163">
        <v>27</v>
      </c>
    </row>
    <row r="90" spans="1:12" x14ac:dyDescent="0.25">
      <c r="A90" s="5" t="s">
        <v>81</v>
      </c>
      <c r="B90" s="96">
        <v>0.58571428571428574</v>
      </c>
      <c r="C90" s="105">
        <v>70</v>
      </c>
      <c r="D90" s="96">
        <v>0.9101123595505618</v>
      </c>
      <c r="E90" s="30">
        <v>178</v>
      </c>
      <c r="F90" s="58">
        <v>184</v>
      </c>
      <c r="G90" s="96">
        <v>0.95499021526418781</v>
      </c>
      <c r="H90" s="30">
        <v>511</v>
      </c>
      <c r="I90" s="109">
        <v>520</v>
      </c>
      <c r="J90" s="96">
        <v>0.93368700265251992</v>
      </c>
      <c r="K90" s="160">
        <v>352</v>
      </c>
      <c r="L90" s="160">
        <v>386</v>
      </c>
    </row>
    <row r="91" spans="1:12" x14ac:dyDescent="0.25">
      <c r="A91" s="22" t="s">
        <v>82</v>
      </c>
      <c r="B91" s="95">
        <v>0.83773584905660381</v>
      </c>
      <c r="C91" s="104">
        <v>265</v>
      </c>
      <c r="D91" s="95">
        <v>0.90658174097664546</v>
      </c>
      <c r="E91" s="29">
        <v>471</v>
      </c>
      <c r="F91" s="57">
        <v>566</v>
      </c>
      <c r="G91" s="95">
        <v>0.86115992970123023</v>
      </c>
      <c r="H91" s="29">
        <v>569</v>
      </c>
      <c r="I91" s="108">
        <v>637</v>
      </c>
      <c r="J91" s="95">
        <v>0.56441717791411039</v>
      </c>
      <c r="K91" s="163">
        <v>276</v>
      </c>
      <c r="L91" s="163">
        <v>551</v>
      </c>
    </row>
    <row r="92" spans="1:12" x14ac:dyDescent="0.25">
      <c r="A92" s="5" t="s">
        <v>83</v>
      </c>
      <c r="B92" s="96">
        <v>0.51428571428571423</v>
      </c>
      <c r="C92" s="105">
        <v>70</v>
      </c>
      <c r="D92" s="96">
        <v>0.5</v>
      </c>
      <c r="E92" s="30">
        <v>18</v>
      </c>
      <c r="F92" s="58">
        <v>21</v>
      </c>
      <c r="G92" s="96">
        <v>0.81818181818181823</v>
      </c>
      <c r="H92" s="30">
        <v>44</v>
      </c>
      <c r="I92" s="109">
        <v>45</v>
      </c>
      <c r="J92" s="96">
        <v>0.55000000000000004</v>
      </c>
      <c r="K92" s="160">
        <v>11</v>
      </c>
      <c r="L92" s="160">
        <v>23</v>
      </c>
    </row>
    <row r="93" spans="1:12" x14ac:dyDescent="0.25">
      <c r="A93" s="22" t="s">
        <v>84</v>
      </c>
      <c r="B93" s="95">
        <v>0.5423728813559322</v>
      </c>
      <c r="C93" s="104">
        <v>59</v>
      </c>
      <c r="D93" s="95">
        <v>0.625</v>
      </c>
      <c r="E93" s="29">
        <v>32</v>
      </c>
      <c r="F93" s="57">
        <v>39</v>
      </c>
      <c r="G93" s="95">
        <v>0.66216216216216217</v>
      </c>
      <c r="H93" s="29">
        <v>74</v>
      </c>
      <c r="I93" s="108">
        <v>78</v>
      </c>
      <c r="J93" s="95">
        <v>0.78947368421052633</v>
      </c>
      <c r="K93" s="163">
        <v>120</v>
      </c>
      <c r="L93" s="163">
        <v>160</v>
      </c>
    </row>
    <row r="94" spans="1:12" x14ac:dyDescent="0.25">
      <c r="A94" s="5" t="s">
        <v>85</v>
      </c>
      <c r="B94" s="96">
        <v>0.7142857142857143</v>
      </c>
      <c r="C94" s="105">
        <v>98</v>
      </c>
      <c r="D94" s="96">
        <v>0.63157894736842102</v>
      </c>
      <c r="E94" s="30">
        <v>57</v>
      </c>
      <c r="F94" s="58">
        <v>67</v>
      </c>
      <c r="G94" s="96">
        <v>0.51807228915662651</v>
      </c>
      <c r="H94" s="30">
        <v>83</v>
      </c>
      <c r="I94" s="109">
        <v>96</v>
      </c>
      <c r="J94" s="96">
        <v>0.43939393939393939</v>
      </c>
      <c r="K94" s="160">
        <v>29</v>
      </c>
      <c r="L94" s="160">
        <v>74</v>
      </c>
    </row>
    <row r="95" spans="1:12" x14ac:dyDescent="0.25">
      <c r="A95" s="22" t="s">
        <v>86</v>
      </c>
      <c r="B95" s="95">
        <v>0.55000000000000004</v>
      </c>
      <c r="C95" s="104">
        <v>20</v>
      </c>
      <c r="D95" s="95">
        <v>0.97214484679665736</v>
      </c>
      <c r="E95" s="29">
        <v>359</v>
      </c>
      <c r="F95" s="57">
        <v>403</v>
      </c>
      <c r="G95" s="95">
        <v>0.96727853152434162</v>
      </c>
      <c r="H95" s="29">
        <v>1253</v>
      </c>
      <c r="I95" s="108">
        <v>1458</v>
      </c>
      <c r="J95" s="95">
        <v>0.90575916230366493</v>
      </c>
      <c r="K95" s="163">
        <v>519</v>
      </c>
      <c r="L95" s="163">
        <v>654</v>
      </c>
    </row>
    <row r="96" spans="1:12" x14ac:dyDescent="0.25">
      <c r="A96" s="5" t="s">
        <v>87</v>
      </c>
      <c r="B96" s="96">
        <v>0.83333333333333337</v>
      </c>
      <c r="C96" s="105">
        <v>30</v>
      </c>
      <c r="D96" s="96">
        <v>0.89130434782608692</v>
      </c>
      <c r="E96" s="30">
        <v>46</v>
      </c>
      <c r="F96" s="58">
        <v>50</v>
      </c>
      <c r="G96" s="96">
        <v>0.95121951219512191</v>
      </c>
      <c r="H96" s="30">
        <v>123</v>
      </c>
      <c r="I96" s="109">
        <v>125</v>
      </c>
      <c r="J96" s="96">
        <v>0.93877551020408168</v>
      </c>
      <c r="K96" s="160">
        <v>276</v>
      </c>
      <c r="L96" s="160">
        <v>328</v>
      </c>
    </row>
    <row r="97" spans="1:12" x14ac:dyDescent="0.25">
      <c r="A97" s="22" t="s">
        <v>88</v>
      </c>
      <c r="B97" s="95">
        <v>0.8</v>
      </c>
      <c r="C97" s="104">
        <v>55</v>
      </c>
      <c r="D97" s="95">
        <v>0.759493670886076</v>
      </c>
      <c r="E97" s="29">
        <v>79</v>
      </c>
      <c r="F97" s="57">
        <v>92</v>
      </c>
      <c r="G97" s="95">
        <v>0.88571428571428568</v>
      </c>
      <c r="H97" s="29">
        <v>175</v>
      </c>
      <c r="I97" s="108">
        <v>195</v>
      </c>
      <c r="J97" s="95">
        <v>0.86363636363636365</v>
      </c>
      <c r="K97" s="163">
        <v>152</v>
      </c>
      <c r="L97" s="163">
        <v>192</v>
      </c>
    </row>
    <row r="98" spans="1:12" x14ac:dyDescent="0.25">
      <c r="A98" s="5" t="s">
        <v>102</v>
      </c>
      <c r="B98" s="96">
        <v>0.625</v>
      </c>
      <c r="C98" s="105">
        <v>8</v>
      </c>
      <c r="D98" s="96">
        <v>0.72727272727272729</v>
      </c>
      <c r="E98" s="30">
        <v>22</v>
      </c>
      <c r="F98" s="58">
        <v>24</v>
      </c>
      <c r="G98" s="96">
        <v>0.953125</v>
      </c>
      <c r="H98" s="30">
        <v>320</v>
      </c>
      <c r="I98" s="109">
        <v>345</v>
      </c>
      <c r="J98" s="96">
        <v>0.95902883156297425</v>
      </c>
      <c r="K98" s="160">
        <v>632</v>
      </c>
      <c r="L98" s="160">
        <v>709</v>
      </c>
    </row>
    <row r="99" spans="1:12" x14ac:dyDescent="0.25">
      <c r="A99" s="22" t="s">
        <v>89</v>
      </c>
      <c r="B99" s="95">
        <v>0.56275303643724695</v>
      </c>
      <c r="C99" s="104">
        <v>247</v>
      </c>
      <c r="D99" s="95">
        <v>0.64963503649635035</v>
      </c>
      <c r="E99" s="29">
        <v>274</v>
      </c>
      <c r="F99" s="57">
        <v>319</v>
      </c>
      <c r="G99" s="95">
        <v>0.67713004484304928</v>
      </c>
      <c r="H99" s="29">
        <v>669</v>
      </c>
      <c r="I99" s="108">
        <v>764</v>
      </c>
      <c r="J99" s="95">
        <v>0.39875776397515528</v>
      </c>
      <c r="K99" s="163">
        <v>321</v>
      </c>
      <c r="L99" s="163">
        <v>936</v>
      </c>
    </row>
    <row r="100" spans="1:12" x14ac:dyDescent="0.25">
      <c r="A100" s="5" t="s">
        <v>90</v>
      </c>
      <c r="B100" s="96">
        <v>0.48945147679324896</v>
      </c>
      <c r="C100" s="105">
        <v>237</v>
      </c>
      <c r="D100" s="96">
        <v>0.46153846153846156</v>
      </c>
      <c r="E100" s="30">
        <v>78</v>
      </c>
      <c r="F100" s="58">
        <v>85</v>
      </c>
      <c r="G100" s="96">
        <v>0.82040104620749787</v>
      </c>
      <c r="H100" s="30">
        <v>1147</v>
      </c>
      <c r="I100" s="109">
        <v>1258</v>
      </c>
      <c r="J100" s="96">
        <v>0.69585253456221197</v>
      </c>
      <c r="K100" s="160">
        <v>302</v>
      </c>
      <c r="L100" s="160">
        <v>478</v>
      </c>
    </row>
    <row r="101" spans="1:12" x14ac:dyDescent="0.25">
      <c r="A101" s="22" t="s">
        <v>91</v>
      </c>
      <c r="B101" s="95">
        <v>0.70892018779342725</v>
      </c>
      <c r="C101" s="104">
        <v>213</v>
      </c>
      <c r="D101" s="95">
        <v>0.5565610859728507</v>
      </c>
      <c r="E101" s="29">
        <v>221</v>
      </c>
      <c r="F101" s="57">
        <v>257</v>
      </c>
      <c r="G101" s="95">
        <v>0.54852320675105481</v>
      </c>
      <c r="H101" s="29">
        <v>237</v>
      </c>
      <c r="I101" s="108">
        <v>271</v>
      </c>
      <c r="J101" s="95">
        <v>0.38513513513513514</v>
      </c>
      <c r="K101" s="163">
        <v>57</v>
      </c>
      <c r="L101" s="163">
        <v>164</v>
      </c>
    </row>
    <row r="102" spans="1:12" x14ac:dyDescent="0.25">
      <c r="A102" s="5" t="s">
        <v>92</v>
      </c>
      <c r="B102" s="96">
        <v>0.80542602797795682</v>
      </c>
      <c r="C102" s="105">
        <v>2359</v>
      </c>
      <c r="D102" s="96">
        <v>0.74632352941176472</v>
      </c>
      <c r="E102" s="30">
        <v>272</v>
      </c>
      <c r="F102" s="58">
        <v>320</v>
      </c>
      <c r="G102" s="96">
        <v>0.70967741935483875</v>
      </c>
      <c r="H102" s="30">
        <v>279</v>
      </c>
      <c r="I102" s="109">
        <v>315</v>
      </c>
      <c r="J102" s="96">
        <v>0.62307692307692308</v>
      </c>
      <c r="K102" s="160">
        <v>1296</v>
      </c>
      <c r="L102" s="160">
        <v>2407</v>
      </c>
    </row>
    <row r="103" spans="1:12" x14ac:dyDescent="0.25">
      <c r="A103" s="22" t="s">
        <v>93</v>
      </c>
      <c r="B103" s="95">
        <v>0.63414634146341464</v>
      </c>
      <c r="C103" s="104">
        <v>82</v>
      </c>
      <c r="D103" s="95">
        <v>0.7142857142857143</v>
      </c>
      <c r="E103" s="29">
        <v>70</v>
      </c>
      <c r="F103" s="57">
        <v>78</v>
      </c>
      <c r="G103" s="95">
        <v>0.73809523809523814</v>
      </c>
      <c r="H103" s="29">
        <v>126</v>
      </c>
      <c r="I103" s="108">
        <v>137</v>
      </c>
      <c r="J103" s="95">
        <v>0.67361111111111116</v>
      </c>
      <c r="K103" s="163">
        <v>97</v>
      </c>
      <c r="L103" s="163">
        <v>175</v>
      </c>
    </row>
    <row r="104" spans="1:12" x14ac:dyDescent="0.25">
      <c r="A104" s="5" t="s">
        <v>94</v>
      </c>
      <c r="B104" s="96">
        <v>0.5</v>
      </c>
      <c r="C104" s="105">
        <v>8</v>
      </c>
      <c r="D104" s="96">
        <v>0.5714285714285714</v>
      </c>
      <c r="E104" s="30">
        <v>28</v>
      </c>
      <c r="F104" s="58">
        <v>31</v>
      </c>
      <c r="G104" s="96">
        <v>0.26865671641791045</v>
      </c>
      <c r="H104" s="30">
        <v>67</v>
      </c>
      <c r="I104" s="109">
        <v>72</v>
      </c>
      <c r="J104" s="96">
        <v>0.26470588235294118</v>
      </c>
      <c r="K104" s="160">
        <v>36</v>
      </c>
      <c r="L104" s="160">
        <v>140</v>
      </c>
    </row>
    <row r="105" spans="1:12" x14ac:dyDescent="0.25">
      <c r="A105" s="22" t="s">
        <v>95</v>
      </c>
      <c r="B105" s="95">
        <v>0.92500000000000004</v>
      </c>
      <c r="C105" s="104">
        <v>200</v>
      </c>
      <c r="D105" s="95">
        <v>0.660377358490566</v>
      </c>
      <c r="E105" s="29">
        <v>53</v>
      </c>
      <c r="F105" s="57">
        <v>57</v>
      </c>
      <c r="G105" s="95">
        <v>0.88480000000000003</v>
      </c>
      <c r="H105" s="29">
        <v>1875</v>
      </c>
      <c r="I105" s="108">
        <v>1966</v>
      </c>
      <c r="J105" s="95">
        <v>0.7274618585298197</v>
      </c>
      <c r="K105" s="163">
        <v>1049</v>
      </c>
      <c r="L105" s="163">
        <v>1522</v>
      </c>
    </row>
    <row r="106" spans="1:12" x14ac:dyDescent="0.25">
      <c r="A106" s="5" t="s">
        <v>96</v>
      </c>
      <c r="B106" s="96">
        <v>0.6</v>
      </c>
      <c r="C106" s="105">
        <v>5</v>
      </c>
      <c r="D106" s="96">
        <v>0.75</v>
      </c>
      <c r="E106" s="30">
        <v>4</v>
      </c>
      <c r="F106" s="58">
        <v>5</v>
      </c>
      <c r="G106" s="96">
        <v>0.88888888888888884</v>
      </c>
      <c r="H106" s="30">
        <v>9</v>
      </c>
      <c r="I106" s="109">
        <v>9</v>
      </c>
      <c r="J106" s="96">
        <v>0.61111111111111116</v>
      </c>
      <c r="K106" s="160">
        <v>22</v>
      </c>
      <c r="L106" s="160">
        <v>37</v>
      </c>
    </row>
    <row r="107" spans="1:12" x14ac:dyDescent="0.25">
      <c r="A107" s="22" t="s">
        <v>97</v>
      </c>
      <c r="B107" s="95">
        <v>0.58571428571428574</v>
      </c>
      <c r="C107" s="104">
        <v>70</v>
      </c>
      <c r="D107" s="95">
        <v>0.85304054054054057</v>
      </c>
      <c r="E107" s="29">
        <v>1184</v>
      </c>
      <c r="F107" s="57">
        <v>1257</v>
      </c>
      <c r="G107" s="95">
        <v>0.88416793120890236</v>
      </c>
      <c r="H107" s="29">
        <v>1977</v>
      </c>
      <c r="I107" s="108">
        <v>2085</v>
      </c>
      <c r="J107" s="95">
        <v>0.73638570933055847</v>
      </c>
      <c r="K107" s="163">
        <v>2123</v>
      </c>
      <c r="L107" s="163">
        <v>2992</v>
      </c>
    </row>
    <row r="108" spans="1:12" x14ac:dyDescent="0.25">
      <c r="A108" s="5" t="s">
        <v>103</v>
      </c>
      <c r="B108" s="96" t="s">
        <v>99</v>
      </c>
      <c r="C108" s="105">
        <v>0</v>
      </c>
      <c r="D108" s="96">
        <v>1</v>
      </c>
      <c r="E108" s="30">
        <v>14</v>
      </c>
      <c r="F108" s="58">
        <v>15</v>
      </c>
      <c r="G108" s="96">
        <v>1</v>
      </c>
      <c r="H108" s="30">
        <v>4</v>
      </c>
      <c r="I108" s="109">
        <v>5</v>
      </c>
      <c r="J108" s="96">
        <v>1</v>
      </c>
      <c r="K108" s="160">
        <v>0</v>
      </c>
      <c r="L108" s="160">
        <v>1</v>
      </c>
    </row>
    <row r="109" spans="1:12" x14ac:dyDescent="0.25">
      <c r="A109" s="22" t="s">
        <v>98</v>
      </c>
      <c r="B109" s="95" t="s">
        <v>99</v>
      </c>
      <c r="C109" s="104">
        <v>0</v>
      </c>
      <c r="D109" s="95">
        <v>0.66666666666666663</v>
      </c>
      <c r="E109" s="29">
        <v>12</v>
      </c>
      <c r="F109" s="57">
        <v>13</v>
      </c>
      <c r="G109" s="95">
        <v>0.58333333333333337</v>
      </c>
      <c r="H109" s="29">
        <v>12</v>
      </c>
      <c r="I109" s="108">
        <v>14</v>
      </c>
      <c r="J109" s="95">
        <v>0.25</v>
      </c>
      <c r="K109" s="163">
        <v>1</v>
      </c>
      <c r="L109" s="163">
        <v>5</v>
      </c>
    </row>
    <row r="110" spans="1:12" x14ac:dyDescent="0.25">
      <c r="A110" s="5" t="s">
        <v>104</v>
      </c>
      <c r="B110" s="96" t="s">
        <v>99</v>
      </c>
      <c r="C110" s="105">
        <v>0</v>
      </c>
      <c r="D110" s="96" t="s">
        <v>99</v>
      </c>
      <c r="E110" s="30" t="s">
        <v>99</v>
      </c>
      <c r="F110" s="58">
        <v>0</v>
      </c>
      <c r="G110" s="96" t="s">
        <v>99</v>
      </c>
      <c r="H110" s="30">
        <v>0</v>
      </c>
      <c r="I110" s="109">
        <v>0</v>
      </c>
      <c r="J110" s="96" t="s">
        <v>99</v>
      </c>
      <c r="K110" s="160" t="s">
        <v>99</v>
      </c>
      <c r="L110" s="160" t="s">
        <v>99</v>
      </c>
    </row>
    <row r="111" spans="1:12" ht="15.75" thickBot="1" x14ac:dyDescent="0.3">
      <c r="A111" s="22" t="s">
        <v>105</v>
      </c>
      <c r="B111" s="98" t="s">
        <v>99</v>
      </c>
      <c r="C111" s="106">
        <v>0</v>
      </c>
      <c r="D111" s="98" t="s">
        <v>99</v>
      </c>
      <c r="E111" s="99" t="s">
        <v>99</v>
      </c>
      <c r="F111" s="59">
        <v>0</v>
      </c>
      <c r="G111" s="98">
        <v>1</v>
      </c>
      <c r="H111" s="99">
        <v>1</v>
      </c>
      <c r="I111" s="110">
        <v>1</v>
      </c>
      <c r="J111" s="98" t="s">
        <v>99</v>
      </c>
      <c r="K111" s="139" t="s">
        <v>99</v>
      </c>
      <c r="L111" s="163" t="s">
        <v>99</v>
      </c>
    </row>
    <row r="113" spans="1:7" ht="120" customHeight="1" x14ac:dyDescent="0.25">
      <c r="A113" s="6" t="s">
        <v>106</v>
      </c>
      <c r="B113" s="189" t="s">
        <v>130</v>
      </c>
      <c r="C113" s="189"/>
      <c r="D113" s="189"/>
      <c r="E113" s="189" t="s">
        <v>131</v>
      </c>
      <c r="F113" s="189"/>
      <c r="G113" s="189"/>
    </row>
  </sheetData>
  <mergeCells count="7">
    <mergeCell ref="J3:L3"/>
    <mergeCell ref="A1:L1"/>
    <mergeCell ref="B3:C3"/>
    <mergeCell ref="D3:F3"/>
    <mergeCell ref="B113:D113"/>
    <mergeCell ref="G3:I3"/>
    <mergeCell ref="E113:G1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E31B-22CC-48A3-BC33-84BF86F19647}">
  <dimension ref="A1:BV113"/>
  <sheetViews>
    <sheetView topLeftCell="A22" zoomScale="90" zoomScaleNormal="90" workbookViewId="0">
      <selection activeCell="L6" sqref="L6"/>
    </sheetView>
  </sheetViews>
  <sheetFormatPr baseColWidth="10" defaultRowHeight="15" x14ac:dyDescent="0.25"/>
  <cols>
    <col min="1" max="1" width="25.85546875" bestFit="1" customWidth="1"/>
    <col min="2" max="2" width="14" customWidth="1"/>
    <col min="3" max="3" width="14.5703125" customWidth="1"/>
    <col min="4" max="4" width="13.85546875" customWidth="1"/>
    <col min="5" max="5" width="14.5703125" customWidth="1"/>
    <col min="6" max="6" width="14.42578125" customWidth="1"/>
    <col min="7" max="7" width="13.5703125" customWidth="1"/>
    <col min="8" max="8" width="16" customWidth="1"/>
    <col min="9" max="9" width="13.85546875" customWidth="1"/>
  </cols>
  <sheetData>
    <row r="1" spans="1:74" ht="54.75" customHeight="1" x14ac:dyDescent="0.25">
      <c r="A1" s="182" t="s">
        <v>113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74" ht="21.6" customHeight="1" thickBot="1" x14ac:dyDescent="0.3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74" ht="16.5" thickBot="1" x14ac:dyDescent="0.3">
      <c r="A3" s="21" t="s">
        <v>100</v>
      </c>
      <c r="B3" s="184">
        <v>2019</v>
      </c>
      <c r="C3" s="185"/>
      <c r="D3" s="186">
        <v>2020</v>
      </c>
      <c r="E3" s="187"/>
      <c r="F3" s="188"/>
      <c r="G3" s="186">
        <v>2021</v>
      </c>
      <c r="H3" s="187"/>
      <c r="I3" s="188"/>
      <c r="J3" s="186">
        <v>2022</v>
      </c>
      <c r="K3" s="187"/>
      <c r="L3" s="188"/>
    </row>
    <row r="4" spans="1:74" ht="45.75" customHeight="1" thickBot="1" x14ac:dyDescent="0.3">
      <c r="A4" s="14" t="s">
        <v>0</v>
      </c>
      <c r="B4" s="15" t="s">
        <v>109</v>
      </c>
      <c r="C4" s="16" t="s">
        <v>124</v>
      </c>
      <c r="D4" s="15" t="s">
        <v>108</v>
      </c>
      <c r="E4" s="16" t="s">
        <v>124</v>
      </c>
      <c r="F4" s="16" t="s">
        <v>123</v>
      </c>
      <c r="G4" s="15" t="s">
        <v>108</v>
      </c>
      <c r="H4" s="16" t="s">
        <v>124</v>
      </c>
      <c r="I4" s="47" t="s">
        <v>123</v>
      </c>
      <c r="J4" s="120" t="s">
        <v>134</v>
      </c>
      <c r="K4" s="121" t="s">
        <v>124</v>
      </c>
      <c r="L4" s="122" t="s">
        <v>135</v>
      </c>
    </row>
    <row r="5" spans="1:74" ht="15.75" thickBot="1" x14ac:dyDescent="0.3">
      <c r="A5" s="23"/>
      <c r="B5" s="11" t="str">
        <f>"(6)"</f>
        <v>(6)</v>
      </c>
      <c r="C5" s="12" t="str">
        <f>"(7)"</f>
        <v>(7)</v>
      </c>
      <c r="D5" s="11" t="str">
        <f>"(6)"</f>
        <v>(6)</v>
      </c>
      <c r="E5" s="12" t="str">
        <f>"(7)"</f>
        <v>(7)</v>
      </c>
      <c r="F5" s="12" t="str">
        <f>"(8)"</f>
        <v>(8)</v>
      </c>
      <c r="G5" s="11" t="str">
        <f>"(6)"</f>
        <v>(6)</v>
      </c>
      <c r="H5" s="12" t="str">
        <f>"(7)"</f>
        <v>(7)</v>
      </c>
      <c r="I5" s="50" t="str">
        <f>"(8)"</f>
        <v>(8)</v>
      </c>
      <c r="J5" s="11" t="str">
        <f>"(6)"</f>
        <v>(6)</v>
      </c>
      <c r="K5" s="12" t="str">
        <f>"(7)"</f>
        <v>(7)</v>
      </c>
      <c r="L5" s="50" t="str">
        <f>"(8)"</f>
        <v>(8)</v>
      </c>
    </row>
    <row r="6" spans="1:74" s="13" customFormat="1" ht="24" customHeight="1" thickTop="1" thickBot="1" x14ac:dyDescent="0.3">
      <c r="A6" s="34" t="s">
        <v>111</v>
      </c>
      <c r="B6" s="35"/>
      <c r="C6" s="36"/>
      <c r="D6" s="37" t="s">
        <v>112</v>
      </c>
      <c r="E6" s="51" t="s">
        <v>112</v>
      </c>
      <c r="F6" s="55">
        <v>367</v>
      </c>
      <c r="G6" s="131">
        <v>0.79</v>
      </c>
      <c r="H6" s="132">
        <v>566</v>
      </c>
      <c r="I6" s="49">
        <v>557</v>
      </c>
      <c r="J6" s="133">
        <v>0.85</v>
      </c>
      <c r="K6" s="158">
        <v>711</v>
      </c>
      <c r="L6" s="150">
        <v>718</v>
      </c>
    </row>
    <row r="7" spans="1:74" s="9" customFormat="1" ht="15.75" thickTop="1" x14ac:dyDescent="0.25">
      <c r="A7" s="5" t="s">
        <v>1</v>
      </c>
      <c r="B7" s="28">
        <v>0.82456140350877194</v>
      </c>
      <c r="C7" s="27">
        <v>79</v>
      </c>
      <c r="D7" s="28">
        <v>0.83783783783783783</v>
      </c>
      <c r="E7" s="26">
        <v>143</v>
      </c>
      <c r="F7" s="56">
        <v>147</v>
      </c>
      <c r="G7" s="42">
        <v>0.85057471264367812</v>
      </c>
      <c r="H7" s="43">
        <v>101</v>
      </c>
      <c r="I7" s="75">
        <v>107</v>
      </c>
      <c r="J7" s="123">
        <v>0.75555555555555554</v>
      </c>
      <c r="K7" s="124">
        <v>61</v>
      </c>
      <c r="L7" s="124">
        <v>66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 x14ac:dyDescent="0.25">
      <c r="A8" s="31" t="s">
        <v>3</v>
      </c>
      <c r="B8" s="32">
        <v>0.93137254901960786</v>
      </c>
      <c r="C8" s="33">
        <v>233</v>
      </c>
      <c r="D8" s="32">
        <v>0.9582857142857143</v>
      </c>
      <c r="E8" s="33">
        <v>2098</v>
      </c>
      <c r="F8" s="57">
        <v>2126</v>
      </c>
      <c r="G8" s="44">
        <v>0.96487119437939106</v>
      </c>
      <c r="H8" s="45">
        <v>2045</v>
      </c>
      <c r="I8" s="77">
        <v>2073</v>
      </c>
      <c r="J8" s="125">
        <v>0.93329466357308588</v>
      </c>
      <c r="K8" s="29">
        <v>2045</v>
      </c>
      <c r="L8" s="29">
        <v>2074</v>
      </c>
    </row>
    <row r="9" spans="1:74" s="9" customFormat="1" x14ac:dyDescent="0.25">
      <c r="A9" s="5" t="s">
        <v>4</v>
      </c>
      <c r="B9" s="28">
        <v>0.75</v>
      </c>
      <c r="C9" s="27">
        <v>17</v>
      </c>
      <c r="D9" s="28">
        <v>0.95833333333333337</v>
      </c>
      <c r="E9" s="26">
        <v>27</v>
      </c>
      <c r="F9" s="58">
        <v>27</v>
      </c>
      <c r="G9" s="42">
        <v>0.94117647058823528</v>
      </c>
      <c r="H9" s="43">
        <v>36</v>
      </c>
      <c r="I9" s="79">
        <v>38</v>
      </c>
      <c r="J9" s="126">
        <v>0.77777777777777779</v>
      </c>
      <c r="K9" s="30">
        <v>31</v>
      </c>
      <c r="L9" s="30">
        <v>36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</row>
    <row r="10" spans="1:74" x14ac:dyDescent="0.25">
      <c r="A10" s="31" t="s">
        <v>101</v>
      </c>
      <c r="B10" s="32">
        <v>0.72727272727272729</v>
      </c>
      <c r="C10" s="33">
        <v>25</v>
      </c>
      <c r="D10" s="32">
        <v>0.88888888888888884</v>
      </c>
      <c r="E10" s="33">
        <v>10</v>
      </c>
      <c r="F10" s="57">
        <v>12</v>
      </c>
      <c r="G10" s="44">
        <v>0.8</v>
      </c>
      <c r="H10" s="45">
        <v>11</v>
      </c>
      <c r="I10" s="77">
        <v>12</v>
      </c>
      <c r="J10" s="125">
        <v>0.83333333333333337</v>
      </c>
      <c r="K10" s="29">
        <v>14</v>
      </c>
      <c r="L10" s="29">
        <v>15</v>
      </c>
    </row>
    <row r="11" spans="1:74" s="9" customFormat="1" x14ac:dyDescent="0.25">
      <c r="A11" s="5" t="s">
        <v>5</v>
      </c>
      <c r="B11" s="28">
        <v>0.8666666666666667</v>
      </c>
      <c r="C11" s="27">
        <v>18</v>
      </c>
      <c r="D11" s="28">
        <v>1</v>
      </c>
      <c r="E11" s="26">
        <v>12</v>
      </c>
      <c r="F11" s="58">
        <v>12</v>
      </c>
      <c r="G11" s="42">
        <v>1</v>
      </c>
      <c r="H11" s="43">
        <v>15</v>
      </c>
      <c r="I11" s="79">
        <v>16</v>
      </c>
      <c r="J11" s="126">
        <v>1</v>
      </c>
      <c r="K11" s="30">
        <v>11</v>
      </c>
      <c r="L11" s="30">
        <v>11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</row>
    <row r="12" spans="1:74" s="8" customFormat="1" x14ac:dyDescent="0.25">
      <c r="A12" s="22" t="s">
        <v>6</v>
      </c>
      <c r="B12" s="32">
        <v>0.68253968253968256</v>
      </c>
      <c r="C12" s="33">
        <v>84</v>
      </c>
      <c r="D12" s="25">
        <v>0.76249999999999996</v>
      </c>
      <c r="E12" s="24">
        <v>101</v>
      </c>
      <c r="F12" s="57">
        <v>103</v>
      </c>
      <c r="G12" s="44">
        <v>0.74305555555555558</v>
      </c>
      <c r="H12" s="45">
        <v>161</v>
      </c>
      <c r="I12" s="77">
        <v>164</v>
      </c>
      <c r="J12" s="125">
        <v>0.75862068965517238</v>
      </c>
      <c r="K12" s="29">
        <v>109</v>
      </c>
      <c r="L12" s="29">
        <v>114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</row>
    <row r="13" spans="1:74" s="9" customFormat="1" x14ac:dyDescent="0.25">
      <c r="A13" s="5" t="s">
        <v>2</v>
      </c>
      <c r="B13" s="28">
        <v>0.87755102040816324</v>
      </c>
      <c r="C13" s="27">
        <v>54</v>
      </c>
      <c r="D13" s="28">
        <v>0.95402298850574707</v>
      </c>
      <c r="E13" s="26">
        <v>106</v>
      </c>
      <c r="F13" s="58">
        <v>107</v>
      </c>
      <c r="G13" s="42">
        <v>0.88888888888888884</v>
      </c>
      <c r="H13" s="43">
        <v>62</v>
      </c>
      <c r="I13" s="79">
        <v>66</v>
      </c>
      <c r="J13" s="126">
        <v>0.88235294117647056</v>
      </c>
      <c r="K13" s="30">
        <v>45</v>
      </c>
      <c r="L13" s="30">
        <v>47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</row>
    <row r="14" spans="1:74" x14ac:dyDescent="0.25">
      <c r="A14" s="31" t="s">
        <v>7</v>
      </c>
      <c r="B14" s="32">
        <v>0.92753623188405798</v>
      </c>
      <c r="C14" s="33">
        <v>75</v>
      </c>
      <c r="D14" s="32">
        <v>0.96385542168674698</v>
      </c>
      <c r="E14" s="33">
        <v>92</v>
      </c>
      <c r="F14" s="57">
        <v>94</v>
      </c>
      <c r="G14" s="44">
        <v>0.93421052631578949</v>
      </c>
      <c r="H14" s="45">
        <v>161</v>
      </c>
      <c r="I14" s="77">
        <v>161</v>
      </c>
      <c r="J14" s="125">
        <v>0.9</v>
      </c>
      <c r="K14" s="29">
        <v>32</v>
      </c>
      <c r="L14" s="29">
        <v>33</v>
      </c>
    </row>
    <row r="15" spans="1:74" s="9" customFormat="1" x14ac:dyDescent="0.25">
      <c r="A15" s="5" t="s">
        <v>8</v>
      </c>
      <c r="B15" s="28">
        <v>1</v>
      </c>
      <c r="C15" s="27">
        <v>6</v>
      </c>
      <c r="D15" s="28">
        <v>1</v>
      </c>
      <c r="E15" s="26">
        <v>12</v>
      </c>
      <c r="F15" s="58">
        <v>12</v>
      </c>
      <c r="G15" s="42">
        <v>0.7142857142857143</v>
      </c>
      <c r="H15" s="43">
        <v>32</v>
      </c>
      <c r="I15" s="79">
        <v>33</v>
      </c>
      <c r="J15" s="126">
        <v>0.9</v>
      </c>
      <c r="K15" s="30">
        <v>10</v>
      </c>
      <c r="L15" s="30">
        <v>11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</row>
    <row r="16" spans="1:74" x14ac:dyDescent="0.25">
      <c r="A16" s="31" t="s">
        <v>9</v>
      </c>
      <c r="B16" s="32">
        <v>0.8</v>
      </c>
      <c r="C16" s="33">
        <v>21</v>
      </c>
      <c r="D16" s="32">
        <v>0.87804878048780488</v>
      </c>
      <c r="E16" s="33">
        <v>43</v>
      </c>
      <c r="F16" s="57">
        <v>44</v>
      </c>
      <c r="G16" s="44">
        <v>0.94897959183673475</v>
      </c>
      <c r="H16" s="45">
        <v>106</v>
      </c>
      <c r="I16" s="77">
        <v>109</v>
      </c>
      <c r="J16" s="125">
        <v>0.94017094017094016</v>
      </c>
      <c r="K16" s="29">
        <v>137</v>
      </c>
      <c r="L16" s="29">
        <v>141</v>
      </c>
    </row>
    <row r="17" spans="1:74" s="9" customFormat="1" x14ac:dyDescent="0.25">
      <c r="A17" s="5" t="s">
        <v>10</v>
      </c>
      <c r="B17" s="28">
        <v>0.96791443850267378</v>
      </c>
      <c r="C17" s="27">
        <v>193</v>
      </c>
      <c r="D17" s="28">
        <v>0.9740608228980322</v>
      </c>
      <c r="E17" s="26">
        <v>1232</v>
      </c>
      <c r="F17" s="58">
        <v>1245</v>
      </c>
      <c r="G17" s="42">
        <v>0.97214484679665736</v>
      </c>
      <c r="H17" s="43">
        <v>395</v>
      </c>
      <c r="I17" s="79">
        <v>400</v>
      </c>
      <c r="J17" s="126">
        <v>0.96015180265654654</v>
      </c>
      <c r="K17" s="30">
        <v>548</v>
      </c>
      <c r="L17" s="30">
        <v>553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</row>
    <row r="18" spans="1:74" x14ac:dyDescent="0.25">
      <c r="A18" s="31" t="s">
        <v>11</v>
      </c>
      <c r="B18" s="32">
        <v>0.94736842105263153</v>
      </c>
      <c r="C18" s="33">
        <v>19</v>
      </c>
      <c r="D18" s="32">
        <v>0.95601173020527863</v>
      </c>
      <c r="E18" s="33">
        <v>426</v>
      </c>
      <c r="F18" s="57">
        <v>440</v>
      </c>
      <c r="G18" s="44">
        <v>0.94929577464788728</v>
      </c>
      <c r="H18" s="45">
        <v>439</v>
      </c>
      <c r="I18" s="77">
        <v>456</v>
      </c>
      <c r="J18" s="125">
        <v>0.93175853018372701</v>
      </c>
      <c r="K18" s="29">
        <v>424</v>
      </c>
      <c r="L18" s="29">
        <v>436</v>
      </c>
    </row>
    <row r="19" spans="1:74" s="9" customFormat="1" x14ac:dyDescent="0.25">
      <c r="A19" s="5" t="s">
        <v>12</v>
      </c>
      <c r="B19" s="28">
        <v>0.93927648578811374</v>
      </c>
      <c r="C19" s="27">
        <v>884</v>
      </c>
      <c r="D19" s="28">
        <v>0.9460916442048517</v>
      </c>
      <c r="E19" s="26">
        <v>865</v>
      </c>
      <c r="F19" s="58">
        <v>887</v>
      </c>
      <c r="G19" s="42">
        <v>0.9716129032258064</v>
      </c>
      <c r="H19" s="43">
        <v>831</v>
      </c>
      <c r="I19" s="79">
        <v>842</v>
      </c>
      <c r="J19" s="126">
        <v>0.93984962406015038</v>
      </c>
      <c r="K19" s="30">
        <v>417</v>
      </c>
      <c r="L19" s="30">
        <v>431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 x14ac:dyDescent="0.25">
      <c r="A20" s="31" t="s">
        <v>13</v>
      </c>
      <c r="B20" s="32">
        <v>0.98151571164510165</v>
      </c>
      <c r="C20" s="33">
        <v>580</v>
      </c>
      <c r="D20" s="32">
        <v>0.97153700189753323</v>
      </c>
      <c r="E20" s="33">
        <v>574</v>
      </c>
      <c r="F20" s="57">
        <v>585</v>
      </c>
      <c r="G20" s="44">
        <v>0.95895522388059706</v>
      </c>
      <c r="H20" s="45">
        <v>599</v>
      </c>
      <c r="I20" s="77">
        <v>610</v>
      </c>
      <c r="J20" s="125">
        <v>0.95603448275862069</v>
      </c>
      <c r="K20" s="29">
        <v>1251</v>
      </c>
      <c r="L20" s="29">
        <v>1258</v>
      </c>
    </row>
    <row r="21" spans="1:74" s="9" customFormat="1" x14ac:dyDescent="0.25">
      <c r="A21" s="5" t="s">
        <v>14</v>
      </c>
      <c r="B21" s="28">
        <v>1</v>
      </c>
      <c r="C21" s="27">
        <v>7</v>
      </c>
      <c r="D21" s="28">
        <v>0.8</v>
      </c>
      <c r="E21" s="26">
        <v>6</v>
      </c>
      <c r="F21" s="58">
        <v>6</v>
      </c>
      <c r="G21" s="42">
        <v>0.9</v>
      </c>
      <c r="H21" s="43">
        <v>20</v>
      </c>
      <c r="I21" s="79">
        <v>20</v>
      </c>
      <c r="J21" s="126">
        <v>0.7</v>
      </c>
      <c r="K21" s="30">
        <v>10</v>
      </c>
      <c r="L21" s="30">
        <v>10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</row>
    <row r="22" spans="1:74" x14ac:dyDescent="0.25">
      <c r="A22" s="31" t="s">
        <v>15</v>
      </c>
      <c r="B22" s="32">
        <v>0.87878787878787878</v>
      </c>
      <c r="C22" s="33">
        <v>41</v>
      </c>
      <c r="D22" s="32">
        <v>1</v>
      </c>
      <c r="E22" s="33">
        <v>25</v>
      </c>
      <c r="F22" s="57">
        <v>25</v>
      </c>
      <c r="G22" s="44">
        <v>0.91428571428571426</v>
      </c>
      <c r="H22" s="45">
        <v>40</v>
      </c>
      <c r="I22" s="77">
        <v>40</v>
      </c>
      <c r="J22" s="125">
        <v>0.83720930232558144</v>
      </c>
      <c r="K22" s="29">
        <v>50</v>
      </c>
      <c r="L22" s="29">
        <v>51</v>
      </c>
    </row>
    <row r="23" spans="1:74" s="9" customFormat="1" x14ac:dyDescent="0.25">
      <c r="A23" s="5" t="s">
        <v>110</v>
      </c>
      <c r="B23" s="28">
        <v>0.93989071038251371</v>
      </c>
      <c r="C23" s="27">
        <v>204</v>
      </c>
      <c r="D23" s="28">
        <v>0.97127468581687615</v>
      </c>
      <c r="E23" s="26">
        <v>1408</v>
      </c>
      <c r="F23" s="58">
        <v>1431</v>
      </c>
      <c r="G23" s="42">
        <v>0.97246963562753042</v>
      </c>
      <c r="H23" s="43">
        <v>1504</v>
      </c>
      <c r="I23" s="79">
        <v>1521</v>
      </c>
      <c r="J23" s="126">
        <v>0.95262816353017521</v>
      </c>
      <c r="K23" s="30">
        <v>1916</v>
      </c>
      <c r="L23" s="30">
        <v>1949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</row>
    <row r="24" spans="1:74" x14ac:dyDescent="0.25">
      <c r="A24" s="31" t="s">
        <v>16</v>
      </c>
      <c r="B24" s="32">
        <v>0.7</v>
      </c>
      <c r="C24" s="33">
        <v>12</v>
      </c>
      <c r="D24" s="32">
        <v>1</v>
      </c>
      <c r="E24" s="33">
        <v>18</v>
      </c>
      <c r="F24" s="57">
        <v>18</v>
      </c>
      <c r="G24" s="44">
        <v>0.96</v>
      </c>
      <c r="H24" s="45">
        <v>171</v>
      </c>
      <c r="I24" s="77">
        <v>174</v>
      </c>
      <c r="J24" s="125">
        <v>0.92682926829268297</v>
      </c>
      <c r="K24" s="29">
        <v>96</v>
      </c>
      <c r="L24" s="29">
        <v>98</v>
      </c>
    </row>
    <row r="25" spans="1:74" s="9" customFormat="1" x14ac:dyDescent="0.25">
      <c r="A25" s="5" t="s">
        <v>17</v>
      </c>
      <c r="B25" s="28">
        <v>0.73684210526315785</v>
      </c>
      <c r="C25" s="27">
        <v>24</v>
      </c>
      <c r="D25" s="28">
        <v>0.93243243243243246</v>
      </c>
      <c r="E25" s="26">
        <v>84</v>
      </c>
      <c r="F25" s="58">
        <v>88</v>
      </c>
      <c r="G25" s="42">
        <v>0.92307692307692313</v>
      </c>
      <c r="H25" s="43">
        <v>14</v>
      </c>
      <c r="I25" s="79">
        <v>14</v>
      </c>
      <c r="J25" s="126">
        <v>0.96363636363636362</v>
      </c>
      <c r="K25" s="30">
        <v>62</v>
      </c>
      <c r="L25" s="30">
        <v>62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</row>
    <row r="26" spans="1:74" x14ac:dyDescent="0.25">
      <c r="A26" s="31" t="s">
        <v>18</v>
      </c>
      <c r="B26" s="32">
        <v>0.95833333333333337</v>
      </c>
      <c r="C26" s="33">
        <v>24</v>
      </c>
      <c r="D26" s="32">
        <v>1</v>
      </c>
      <c r="E26" s="33">
        <v>11</v>
      </c>
      <c r="F26" s="57">
        <v>12</v>
      </c>
      <c r="G26" s="44">
        <v>0.9</v>
      </c>
      <c r="H26" s="45">
        <v>20</v>
      </c>
      <c r="I26" s="77">
        <v>20</v>
      </c>
      <c r="J26" s="125">
        <v>0.96</v>
      </c>
      <c r="K26" s="29">
        <v>25</v>
      </c>
      <c r="L26" s="29">
        <v>25</v>
      </c>
    </row>
    <row r="27" spans="1:74" s="9" customFormat="1" x14ac:dyDescent="0.25">
      <c r="A27" s="5" t="s">
        <v>19</v>
      </c>
      <c r="B27" s="28">
        <v>0.90476190476190477</v>
      </c>
      <c r="C27" s="27">
        <v>47</v>
      </c>
      <c r="D27" s="28">
        <v>0.86842105263157898</v>
      </c>
      <c r="E27" s="26">
        <v>41</v>
      </c>
      <c r="F27" s="58">
        <v>42</v>
      </c>
      <c r="G27" s="42">
        <v>0.9327731092436975</v>
      </c>
      <c r="H27" s="43">
        <v>127</v>
      </c>
      <c r="I27" s="79">
        <v>129</v>
      </c>
      <c r="J27" s="126">
        <v>0.95061728395061729</v>
      </c>
      <c r="K27" s="30">
        <v>90</v>
      </c>
      <c r="L27" s="30">
        <v>93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</row>
    <row r="28" spans="1:74" x14ac:dyDescent="0.25">
      <c r="A28" s="31" t="s">
        <v>20</v>
      </c>
      <c r="B28" s="32">
        <v>0.84375</v>
      </c>
      <c r="C28" s="33">
        <v>34</v>
      </c>
      <c r="D28" s="32">
        <v>0.88095238095238093</v>
      </c>
      <c r="E28" s="33">
        <v>49</v>
      </c>
      <c r="F28" s="57">
        <v>49</v>
      </c>
      <c r="G28" s="44">
        <v>0.96226415094339623</v>
      </c>
      <c r="H28" s="45">
        <v>65</v>
      </c>
      <c r="I28" s="77">
        <v>66</v>
      </c>
      <c r="J28" s="125">
        <v>0.78873239436619713</v>
      </c>
      <c r="K28" s="29">
        <v>81</v>
      </c>
      <c r="L28" s="29">
        <v>82</v>
      </c>
    </row>
    <row r="29" spans="1:74" s="9" customFormat="1" x14ac:dyDescent="0.25">
      <c r="A29" s="5" t="s">
        <v>21</v>
      </c>
      <c r="B29" s="28">
        <v>0.8</v>
      </c>
      <c r="C29" s="27">
        <v>10</v>
      </c>
      <c r="D29" s="28">
        <v>0.9</v>
      </c>
      <c r="E29" s="26">
        <v>20</v>
      </c>
      <c r="F29" s="58">
        <v>21</v>
      </c>
      <c r="G29" s="42">
        <v>0.92941176470588238</v>
      </c>
      <c r="H29" s="43">
        <v>96</v>
      </c>
      <c r="I29" s="79">
        <v>99</v>
      </c>
      <c r="J29" s="126">
        <v>1</v>
      </c>
      <c r="K29" s="30">
        <v>9</v>
      </c>
      <c r="L29" s="30">
        <v>9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</row>
    <row r="30" spans="1:74" x14ac:dyDescent="0.25">
      <c r="A30" s="31" t="s">
        <v>22</v>
      </c>
      <c r="B30" s="32">
        <v>0.75</v>
      </c>
      <c r="C30" s="33">
        <v>34</v>
      </c>
      <c r="D30" s="32">
        <v>0.84090909090909094</v>
      </c>
      <c r="E30" s="33">
        <v>50</v>
      </c>
      <c r="F30" s="57">
        <v>51</v>
      </c>
      <c r="G30" s="44">
        <v>0.92592592592592593</v>
      </c>
      <c r="H30" s="45">
        <v>128</v>
      </c>
      <c r="I30" s="77">
        <v>130</v>
      </c>
      <c r="J30" s="125">
        <v>0.88</v>
      </c>
      <c r="K30" s="29">
        <v>79</v>
      </c>
      <c r="L30" s="29">
        <v>80</v>
      </c>
    </row>
    <row r="31" spans="1:74" s="9" customFormat="1" x14ac:dyDescent="0.25">
      <c r="A31" s="5" t="s">
        <v>23</v>
      </c>
      <c r="B31" s="28">
        <v>0.9599609375</v>
      </c>
      <c r="C31" s="27">
        <v>1225</v>
      </c>
      <c r="D31" s="28">
        <v>0.95183044315992293</v>
      </c>
      <c r="E31" s="26">
        <v>627</v>
      </c>
      <c r="F31" s="58">
        <v>642</v>
      </c>
      <c r="G31" s="42">
        <v>0.96637168141592922</v>
      </c>
      <c r="H31" s="43">
        <v>669</v>
      </c>
      <c r="I31" s="79">
        <v>680</v>
      </c>
      <c r="J31" s="126">
        <v>0.93754879000780644</v>
      </c>
      <c r="K31" s="30">
        <v>1534</v>
      </c>
      <c r="L31" s="30">
        <v>1553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</row>
    <row r="32" spans="1:74" x14ac:dyDescent="0.25">
      <c r="A32" s="31" t="s">
        <v>24</v>
      </c>
      <c r="B32" s="32">
        <v>0.93406593406593408</v>
      </c>
      <c r="C32" s="33">
        <v>108</v>
      </c>
      <c r="D32" s="32">
        <v>0.9609375</v>
      </c>
      <c r="E32" s="33">
        <v>148</v>
      </c>
      <c r="F32" s="57">
        <v>148</v>
      </c>
      <c r="G32" s="44">
        <v>0.98206278026905824</v>
      </c>
      <c r="H32" s="45">
        <v>277</v>
      </c>
      <c r="I32" s="77">
        <v>281</v>
      </c>
      <c r="J32" s="125">
        <v>0.92452830188679247</v>
      </c>
      <c r="K32" s="29">
        <v>189</v>
      </c>
      <c r="L32" s="29">
        <v>193</v>
      </c>
    </row>
    <row r="33" spans="1:74" s="9" customFormat="1" x14ac:dyDescent="0.25">
      <c r="A33" s="5" t="s">
        <v>25</v>
      </c>
      <c r="B33" s="28">
        <v>0.96304849884526555</v>
      </c>
      <c r="C33" s="27">
        <v>1604</v>
      </c>
      <c r="D33" s="28">
        <v>0.97813804961925821</v>
      </c>
      <c r="E33" s="26">
        <v>5098</v>
      </c>
      <c r="F33" s="58">
        <v>5180</v>
      </c>
      <c r="G33" s="42">
        <v>0.97912589693411611</v>
      </c>
      <c r="H33" s="43">
        <v>5698</v>
      </c>
      <c r="I33" s="79">
        <v>5784</v>
      </c>
      <c r="J33" s="126">
        <v>0.95311422661457135</v>
      </c>
      <c r="K33" s="30">
        <v>5432</v>
      </c>
      <c r="L33" s="30">
        <v>5526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</row>
    <row r="34" spans="1:74" x14ac:dyDescent="0.25">
      <c r="A34" s="31" t="s">
        <v>26</v>
      </c>
      <c r="B34" s="32">
        <v>0.95454545454545459</v>
      </c>
      <c r="C34" s="33">
        <v>24</v>
      </c>
      <c r="D34" s="32">
        <v>0.88</v>
      </c>
      <c r="E34" s="33">
        <v>28</v>
      </c>
      <c r="F34" s="57">
        <v>28</v>
      </c>
      <c r="G34" s="44">
        <v>0.95</v>
      </c>
      <c r="H34" s="45">
        <v>26</v>
      </c>
      <c r="I34" s="77">
        <v>26</v>
      </c>
      <c r="J34" s="125">
        <v>0.78125</v>
      </c>
      <c r="K34" s="29">
        <v>37</v>
      </c>
      <c r="L34" s="29">
        <v>40</v>
      </c>
    </row>
    <row r="35" spans="1:74" s="9" customFormat="1" x14ac:dyDescent="0.25">
      <c r="A35" s="5" t="s">
        <v>27</v>
      </c>
      <c r="B35" s="28">
        <v>0.91549295774647887</v>
      </c>
      <c r="C35" s="27">
        <v>81</v>
      </c>
      <c r="D35" s="28">
        <v>0.91666666666666663</v>
      </c>
      <c r="E35" s="26">
        <v>112</v>
      </c>
      <c r="F35" s="58">
        <v>113</v>
      </c>
      <c r="G35" s="42">
        <v>0.91891891891891897</v>
      </c>
      <c r="H35" s="43">
        <v>166</v>
      </c>
      <c r="I35" s="79">
        <v>167</v>
      </c>
      <c r="J35" s="126">
        <v>0.84523809523809523</v>
      </c>
      <c r="K35" s="30">
        <v>97</v>
      </c>
      <c r="L35" s="30">
        <v>97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</row>
    <row r="36" spans="1:74" x14ac:dyDescent="0.25">
      <c r="A36" s="31" t="s">
        <v>28</v>
      </c>
      <c r="B36" s="32">
        <v>0.875</v>
      </c>
      <c r="C36" s="33">
        <v>122</v>
      </c>
      <c r="D36" s="32">
        <v>0.89430894308943087</v>
      </c>
      <c r="E36" s="33">
        <v>309</v>
      </c>
      <c r="F36" s="57">
        <v>318</v>
      </c>
      <c r="G36" s="44">
        <v>0.83404255319148934</v>
      </c>
      <c r="H36" s="45">
        <v>288</v>
      </c>
      <c r="I36" s="77">
        <v>289</v>
      </c>
      <c r="J36" s="125">
        <v>0.77880184331797231</v>
      </c>
      <c r="K36" s="29">
        <v>251</v>
      </c>
      <c r="L36" s="29">
        <v>254</v>
      </c>
    </row>
    <row r="37" spans="1:74" s="9" customFormat="1" x14ac:dyDescent="0.25">
      <c r="A37" s="5" t="s">
        <v>29</v>
      </c>
      <c r="B37" s="28">
        <v>0.8671875</v>
      </c>
      <c r="C37" s="27">
        <v>149</v>
      </c>
      <c r="D37" s="28">
        <v>0.82</v>
      </c>
      <c r="E37" s="26">
        <v>184</v>
      </c>
      <c r="F37" s="58">
        <v>186</v>
      </c>
      <c r="G37" s="42">
        <v>0.86622516556291396</v>
      </c>
      <c r="H37" s="43">
        <v>995</v>
      </c>
      <c r="I37" s="79">
        <v>1017</v>
      </c>
      <c r="J37" s="126">
        <v>0.83585434173669471</v>
      </c>
      <c r="K37" s="30">
        <v>2358</v>
      </c>
      <c r="L37" s="30">
        <v>2457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</row>
    <row r="38" spans="1:74" x14ac:dyDescent="0.25">
      <c r="A38" s="31" t="s">
        <v>30</v>
      </c>
      <c r="B38" s="32">
        <v>0.85185185185185186</v>
      </c>
      <c r="C38" s="33">
        <v>58</v>
      </c>
      <c r="D38" s="32">
        <v>0.93877551020408168</v>
      </c>
      <c r="E38" s="33">
        <v>54</v>
      </c>
      <c r="F38" s="57">
        <v>57</v>
      </c>
      <c r="G38" s="44">
        <v>1</v>
      </c>
      <c r="H38" s="45">
        <v>23</v>
      </c>
      <c r="I38" s="77">
        <v>23</v>
      </c>
      <c r="J38" s="125">
        <v>1</v>
      </c>
      <c r="K38" s="29">
        <v>26</v>
      </c>
      <c r="L38" s="29">
        <v>26</v>
      </c>
    </row>
    <row r="39" spans="1:74" s="9" customFormat="1" x14ac:dyDescent="0.25">
      <c r="A39" s="5" t="s">
        <v>31</v>
      </c>
      <c r="B39" s="28">
        <v>0.88847583643122674</v>
      </c>
      <c r="C39" s="27">
        <v>344</v>
      </c>
      <c r="D39" s="28">
        <v>0.91320754716981134</v>
      </c>
      <c r="E39" s="26">
        <v>329</v>
      </c>
      <c r="F39" s="58">
        <v>331</v>
      </c>
      <c r="G39" s="42">
        <v>0.89189189189189189</v>
      </c>
      <c r="H39" s="43">
        <v>142</v>
      </c>
      <c r="I39" s="79">
        <v>144</v>
      </c>
      <c r="J39" s="126">
        <v>0.74626865671641796</v>
      </c>
      <c r="K39" s="30">
        <v>82</v>
      </c>
      <c r="L39" s="30">
        <v>85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</row>
    <row r="40" spans="1:74" x14ac:dyDescent="0.25">
      <c r="A40" s="31" t="s">
        <v>32</v>
      </c>
      <c r="B40" s="32">
        <v>0.90308370044052866</v>
      </c>
      <c r="C40" s="33">
        <v>267</v>
      </c>
      <c r="D40" s="32">
        <v>0.87735849056603776</v>
      </c>
      <c r="E40" s="33">
        <v>132</v>
      </c>
      <c r="F40" s="57">
        <v>136</v>
      </c>
      <c r="G40" s="44">
        <v>0.86</v>
      </c>
      <c r="H40" s="45">
        <v>172</v>
      </c>
      <c r="I40" s="77">
        <v>180</v>
      </c>
      <c r="J40" s="125">
        <v>0.80128205128205132</v>
      </c>
      <c r="K40" s="29">
        <v>196</v>
      </c>
      <c r="L40" s="29">
        <v>202</v>
      </c>
    </row>
    <row r="41" spans="1:74" s="9" customFormat="1" x14ac:dyDescent="0.25">
      <c r="A41" s="5" t="s">
        <v>33</v>
      </c>
      <c r="B41" s="28">
        <v>0.875</v>
      </c>
      <c r="C41" s="27">
        <v>73</v>
      </c>
      <c r="D41" s="28">
        <v>0.80555555555555558</v>
      </c>
      <c r="E41" s="26">
        <v>43</v>
      </c>
      <c r="F41" s="58">
        <v>43</v>
      </c>
      <c r="G41" s="42">
        <v>0.87777777777777777</v>
      </c>
      <c r="H41" s="43">
        <v>108</v>
      </c>
      <c r="I41" s="79">
        <v>108</v>
      </c>
      <c r="J41" s="126">
        <v>0.75308641975308643</v>
      </c>
      <c r="K41" s="30">
        <v>101</v>
      </c>
      <c r="L41" s="30">
        <v>104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 x14ac:dyDescent="0.25">
      <c r="A42" s="31" t="s">
        <v>34</v>
      </c>
      <c r="B42" s="32">
        <v>0.88888888888888884</v>
      </c>
      <c r="C42" s="33">
        <v>9</v>
      </c>
      <c r="D42" s="32">
        <v>0.9375</v>
      </c>
      <c r="E42" s="33">
        <v>17</v>
      </c>
      <c r="F42" s="57">
        <v>17</v>
      </c>
      <c r="G42" s="44">
        <v>0.61111111111111116</v>
      </c>
      <c r="H42" s="45">
        <v>18</v>
      </c>
      <c r="I42" s="77">
        <v>18</v>
      </c>
      <c r="J42" s="125">
        <v>0.44444444444444442</v>
      </c>
      <c r="K42" s="29">
        <v>19</v>
      </c>
      <c r="L42" s="29">
        <v>20</v>
      </c>
    </row>
    <row r="43" spans="1:74" s="9" customFormat="1" x14ac:dyDescent="0.25">
      <c r="A43" s="5" t="s">
        <v>35</v>
      </c>
      <c r="B43" s="28">
        <v>0.98113207547169812</v>
      </c>
      <c r="C43" s="27">
        <v>224</v>
      </c>
      <c r="D43" s="28">
        <v>0.92741935483870963</v>
      </c>
      <c r="E43" s="26">
        <v>136</v>
      </c>
      <c r="F43" s="58">
        <v>139</v>
      </c>
      <c r="G43" s="42">
        <v>0.94884910485933505</v>
      </c>
      <c r="H43" s="43">
        <v>857</v>
      </c>
      <c r="I43" s="79">
        <v>868</v>
      </c>
      <c r="J43" s="126">
        <v>0.9129464285714286</v>
      </c>
      <c r="K43" s="30">
        <v>1027</v>
      </c>
      <c r="L43" s="30">
        <v>1042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</row>
    <row r="44" spans="1:74" x14ac:dyDescent="0.25">
      <c r="A44" s="31" t="s">
        <v>36</v>
      </c>
      <c r="B44" s="32">
        <v>0.872</v>
      </c>
      <c r="C44" s="33">
        <v>141</v>
      </c>
      <c r="D44" s="32">
        <v>0.88059701492537312</v>
      </c>
      <c r="E44" s="33">
        <v>73</v>
      </c>
      <c r="F44" s="57">
        <v>75</v>
      </c>
      <c r="G44" s="44">
        <v>0.9285714285714286</v>
      </c>
      <c r="H44" s="45">
        <v>249</v>
      </c>
      <c r="I44" s="77">
        <v>250</v>
      </c>
      <c r="J44" s="125">
        <v>0.90243902439024393</v>
      </c>
      <c r="K44" s="29">
        <v>90</v>
      </c>
      <c r="L44" s="29">
        <v>92</v>
      </c>
    </row>
    <row r="45" spans="1:74" s="9" customFormat="1" x14ac:dyDescent="0.25">
      <c r="A45" s="5" t="s">
        <v>37</v>
      </c>
      <c r="B45" s="28">
        <v>0.80952380952380953</v>
      </c>
      <c r="C45" s="27">
        <v>28</v>
      </c>
      <c r="D45" s="28">
        <v>0.84210526315789469</v>
      </c>
      <c r="E45" s="26">
        <v>19</v>
      </c>
      <c r="F45" s="58">
        <v>19</v>
      </c>
      <c r="G45" s="42">
        <v>0.91666666666666663</v>
      </c>
      <c r="H45" s="43">
        <v>13</v>
      </c>
      <c r="I45" s="79">
        <v>14</v>
      </c>
      <c r="J45" s="126">
        <v>0.95348837209302328</v>
      </c>
      <c r="K45" s="30">
        <v>44</v>
      </c>
      <c r="L45" s="30">
        <v>45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1:74" x14ac:dyDescent="0.25">
      <c r="A46" s="31" t="s">
        <v>38</v>
      </c>
      <c r="B46" s="32">
        <v>0.97142857142857142</v>
      </c>
      <c r="C46" s="33">
        <v>39</v>
      </c>
      <c r="D46" s="32">
        <v>0.86792452830188682</v>
      </c>
      <c r="E46" s="33">
        <v>65</v>
      </c>
      <c r="F46" s="57">
        <v>66</v>
      </c>
      <c r="G46" s="44">
        <v>0.93693693693693691</v>
      </c>
      <c r="H46" s="45">
        <v>130</v>
      </c>
      <c r="I46" s="77">
        <v>132</v>
      </c>
      <c r="J46" s="125">
        <v>0.88888888888888884</v>
      </c>
      <c r="K46" s="29">
        <v>109</v>
      </c>
      <c r="L46" s="29">
        <v>111</v>
      </c>
    </row>
    <row r="47" spans="1:74" s="9" customFormat="1" x14ac:dyDescent="0.25">
      <c r="A47" s="5" t="s">
        <v>39</v>
      </c>
      <c r="B47" s="28">
        <v>0.8571428571428571</v>
      </c>
      <c r="C47" s="27">
        <v>15</v>
      </c>
      <c r="D47" s="28">
        <v>0.75</v>
      </c>
      <c r="E47" s="26">
        <v>14</v>
      </c>
      <c r="F47" s="58">
        <v>14</v>
      </c>
      <c r="G47" s="42">
        <v>0.89130434782608692</v>
      </c>
      <c r="H47" s="43">
        <v>53</v>
      </c>
      <c r="I47" s="79">
        <v>54</v>
      </c>
      <c r="J47" s="126">
        <v>0.8214285714285714</v>
      </c>
      <c r="K47" s="30">
        <v>67</v>
      </c>
      <c r="L47" s="30">
        <v>69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</row>
    <row r="48" spans="1:74" x14ac:dyDescent="0.25">
      <c r="A48" s="31" t="s">
        <v>40</v>
      </c>
      <c r="B48" s="32">
        <v>0.94152046783625731</v>
      </c>
      <c r="C48" s="33">
        <v>194</v>
      </c>
      <c r="D48" s="32">
        <v>0.82978723404255317</v>
      </c>
      <c r="E48" s="33">
        <v>111</v>
      </c>
      <c r="F48" s="57">
        <v>112</v>
      </c>
      <c r="G48" s="44">
        <v>0.92574257425742579</v>
      </c>
      <c r="H48" s="45">
        <v>476</v>
      </c>
      <c r="I48" s="77">
        <v>483</v>
      </c>
      <c r="J48" s="125">
        <v>0.81506849315068497</v>
      </c>
      <c r="K48" s="29">
        <v>173</v>
      </c>
      <c r="L48" s="29">
        <v>181</v>
      </c>
    </row>
    <row r="49" spans="1:74" s="9" customFormat="1" x14ac:dyDescent="0.25">
      <c r="A49" s="5" t="s">
        <v>41</v>
      </c>
      <c r="B49" s="28">
        <v>0.5</v>
      </c>
      <c r="C49" s="27">
        <v>9</v>
      </c>
      <c r="D49" s="28">
        <v>0.7</v>
      </c>
      <c r="E49" s="26">
        <v>12</v>
      </c>
      <c r="F49" s="58">
        <v>12</v>
      </c>
      <c r="G49" s="42">
        <v>0.8571428571428571</v>
      </c>
      <c r="H49" s="43">
        <v>35</v>
      </c>
      <c r="I49" s="79">
        <v>35</v>
      </c>
      <c r="J49" s="126">
        <v>0.7142857142857143</v>
      </c>
      <c r="K49" s="30">
        <v>10</v>
      </c>
      <c r="L49" s="30">
        <v>10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 x14ac:dyDescent="0.25">
      <c r="A50" s="31" t="s">
        <v>42</v>
      </c>
      <c r="B50" s="32">
        <v>0.9285714285714286</v>
      </c>
      <c r="C50" s="33">
        <v>139</v>
      </c>
      <c r="D50" s="32">
        <v>0.9285714285714286</v>
      </c>
      <c r="E50" s="33">
        <v>78</v>
      </c>
      <c r="F50" s="57">
        <v>80</v>
      </c>
      <c r="G50" s="44">
        <v>0.9285714285714286</v>
      </c>
      <c r="H50" s="45">
        <v>272</v>
      </c>
      <c r="I50" s="77">
        <v>275</v>
      </c>
      <c r="J50" s="125">
        <v>0.84615384615384615</v>
      </c>
      <c r="K50" s="29">
        <v>113</v>
      </c>
      <c r="L50" s="29">
        <v>116</v>
      </c>
    </row>
    <row r="51" spans="1:74" s="9" customFormat="1" x14ac:dyDescent="0.25">
      <c r="A51" s="5" t="s">
        <v>43</v>
      </c>
      <c r="B51" s="28">
        <v>0.8545454545454545</v>
      </c>
      <c r="C51" s="27">
        <v>62</v>
      </c>
      <c r="D51" s="28">
        <v>0.86206896551724133</v>
      </c>
      <c r="E51" s="26">
        <v>68</v>
      </c>
      <c r="F51" s="58">
        <v>68</v>
      </c>
      <c r="G51" s="42">
        <v>0.86131386861313863</v>
      </c>
      <c r="H51" s="43">
        <v>156</v>
      </c>
      <c r="I51" s="79">
        <v>156</v>
      </c>
      <c r="J51" s="126">
        <v>0.78048780487804881</v>
      </c>
      <c r="K51" s="30">
        <v>101</v>
      </c>
      <c r="L51" s="30">
        <v>102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</row>
    <row r="52" spans="1:74" x14ac:dyDescent="0.25">
      <c r="A52" s="31" t="s">
        <v>44</v>
      </c>
      <c r="B52" s="32">
        <v>0.875</v>
      </c>
      <c r="C52" s="33">
        <v>8</v>
      </c>
      <c r="D52" s="32">
        <v>0.92307692307692313</v>
      </c>
      <c r="E52" s="33">
        <v>15</v>
      </c>
      <c r="F52" s="57">
        <v>16</v>
      </c>
      <c r="G52" s="44">
        <v>0.84615384615384615</v>
      </c>
      <c r="H52" s="45">
        <v>16</v>
      </c>
      <c r="I52" s="77">
        <v>17</v>
      </c>
      <c r="J52" s="125">
        <v>0.81818181818181823</v>
      </c>
      <c r="K52" s="29">
        <v>15</v>
      </c>
      <c r="L52" s="29">
        <v>16</v>
      </c>
    </row>
    <row r="53" spans="1:74" s="9" customFormat="1" x14ac:dyDescent="0.25">
      <c r="A53" s="5" t="s">
        <v>45</v>
      </c>
      <c r="B53" s="28">
        <v>0.9349112426035503</v>
      </c>
      <c r="C53" s="27">
        <v>192</v>
      </c>
      <c r="D53" s="28">
        <v>0.96969696969696972</v>
      </c>
      <c r="E53" s="26">
        <v>119</v>
      </c>
      <c r="F53" s="58">
        <v>121</v>
      </c>
      <c r="G53" s="42">
        <v>0.96987951807228912</v>
      </c>
      <c r="H53" s="43">
        <v>178</v>
      </c>
      <c r="I53" s="79">
        <v>182</v>
      </c>
      <c r="J53" s="126">
        <v>0.93103448275862066</v>
      </c>
      <c r="K53" s="30">
        <v>217</v>
      </c>
      <c r="L53" s="30">
        <v>223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</row>
    <row r="54" spans="1:74" x14ac:dyDescent="0.25">
      <c r="A54" s="31" t="s">
        <v>46</v>
      </c>
      <c r="B54" s="32">
        <v>1</v>
      </c>
      <c r="C54" s="33">
        <v>8</v>
      </c>
      <c r="D54" s="32">
        <v>1</v>
      </c>
      <c r="E54" s="33">
        <v>3</v>
      </c>
      <c r="F54" s="57">
        <v>3</v>
      </c>
      <c r="G54" s="44">
        <v>1</v>
      </c>
      <c r="H54" s="45">
        <v>6</v>
      </c>
      <c r="I54" s="77">
        <v>7</v>
      </c>
      <c r="J54" s="125">
        <v>1</v>
      </c>
      <c r="K54" s="29">
        <v>8</v>
      </c>
      <c r="L54" s="29">
        <v>8</v>
      </c>
    </row>
    <row r="55" spans="1:74" s="9" customFormat="1" x14ac:dyDescent="0.25">
      <c r="A55" s="5" t="s">
        <v>47</v>
      </c>
      <c r="B55" s="28">
        <v>0.9</v>
      </c>
      <c r="C55" s="27">
        <v>32</v>
      </c>
      <c r="D55" s="28">
        <v>0.9375</v>
      </c>
      <c r="E55" s="26">
        <v>53</v>
      </c>
      <c r="F55" s="58">
        <v>53</v>
      </c>
      <c r="G55" s="42">
        <v>0.83333333333333337</v>
      </c>
      <c r="H55" s="43">
        <v>68</v>
      </c>
      <c r="I55" s="79">
        <v>69</v>
      </c>
      <c r="J55" s="126">
        <v>0.76470588235294112</v>
      </c>
      <c r="K55" s="30">
        <v>41</v>
      </c>
      <c r="L55" s="30">
        <v>41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</row>
    <row r="56" spans="1:74" x14ac:dyDescent="0.25">
      <c r="A56" s="31" t="s">
        <v>48</v>
      </c>
      <c r="B56" s="32">
        <v>0.87272727272727268</v>
      </c>
      <c r="C56" s="33">
        <v>67</v>
      </c>
      <c r="D56" s="32">
        <v>0.84615384615384615</v>
      </c>
      <c r="E56" s="33">
        <v>45</v>
      </c>
      <c r="F56" s="57">
        <v>46</v>
      </c>
      <c r="G56" s="44">
        <v>0.9375</v>
      </c>
      <c r="H56" s="45">
        <v>62</v>
      </c>
      <c r="I56" s="77">
        <v>62</v>
      </c>
      <c r="J56" s="125">
        <v>0.86363636363636365</v>
      </c>
      <c r="K56" s="29">
        <v>25</v>
      </c>
      <c r="L56" s="29">
        <v>25</v>
      </c>
    </row>
    <row r="57" spans="1:74" s="9" customFormat="1" x14ac:dyDescent="0.25">
      <c r="A57" s="5" t="s">
        <v>49</v>
      </c>
      <c r="B57" s="28">
        <v>0.94082840236686394</v>
      </c>
      <c r="C57" s="27">
        <v>184</v>
      </c>
      <c r="D57" s="28">
        <v>0.97681770284510006</v>
      </c>
      <c r="E57" s="26">
        <v>1079</v>
      </c>
      <c r="F57" s="58">
        <v>1095</v>
      </c>
      <c r="G57" s="42">
        <v>0.97585669781931461</v>
      </c>
      <c r="H57" s="43">
        <v>3013</v>
      </c>
      <c r="I57" s="79">
        <v>3038</v>
      </c>
      <c r="J57" s="126">
        <v>0.95733249051833125</v>
      </c>
      <c r="K57" s="30">
        <v>3675</v>
      </c>
      <c r="L57" s="30">
        <v>3714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</row>
    <row r="58" spans="1:74" x14ac:dyDescent="0.25">
      <c r="A58" s="31" t="s">
        <v>50</v>
      </c>
      <c r="B58" s="32">
        <v>1</v>
      </c>
      <c r="C58" s="33">
        <v>9</v>
      </c>
      <c r="D58" s="32">
        <v>0.97142857142857142</v>
      </c>
      <c r="E58" s="33">
        <v>39</v>
      </c>
      <c r="F58" s="57">
        <v>39</v>
      </c>
      <c r="G58" s="44">
        <v>0.98666666666666669</v>
      </c>
      <c r="H58" s="45">
        <v>80</v>
      </c>
      <c r="I58" s="77">
        <v>86</v>
      </c>
      <c r="J58" s="125">
        <v>0.96816976127320953</v>
      </c>
      <c r="K58" s="29">
        <v>415</v>
      </c>
      <c r="L58" s="29">
        <v>474</v>
      </c>
    </row>
    <row r="59" spans="1:74" s="9" customFormat="1" x14ac:dyDescent="0.25">
      <c r="A59" s="5" t="s">
        <v>51</v>
      </c>
      <c r="B59" s="28">
        <v>0.98331015299026425</v>
      </c>
      <c r="C59" s="27">
        <v>805</v>
      </c>
      <c r="D59" s="28">
        <v>0.98262757871878392</v>
      </c>
      <c r="E59" s="26">
        <v>1014</v>
      </c>
      <c r="F59" s="58">
        <v>1023</v>
      </c>
      <c r="G59" s="42">
        <v>0.98655462184873954</v>
      </c>
      <c r="H59" s="43">
        <v>691</v>
      </c>
      <c r="I59" s="79">
        <v>699</v>
      </c>
      <c r="J59" s="126">
        <v>0.98001427551748754</v>
      </c>
      <c r="K59" s="30">
        <v>1613</v>
      </c>
      <c r="L59" s="30">
        <v>1627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</row>
    <row r="60" spans="1:74" x14ac:dyDescent="0.25">
      <c r="A60" s="31" t="s">
        <v>52</v>
      </c>
      <c r="B60" s="32">
        <v>0.92452830188679247</v>
      </c>
      <c r="C60" s="33">
        <v>185</v>
      </c>
      <c r="D60" s="32">
        <v>0.95522388059701491</v>
      </c>
      <c r="E60" s="33">
        <v>151</v>
      </c>
      <c r="F60" s="57">
        <v>156</v>
      </c>
      <c r="G60" s="44">
        <v>0.9377431906614786</v>
      </c>
      <c r="H60" s="45">
        <v>306</v>
      </c>
      <c r="I60" s="77">
        <v>309</v>
      </c>
      <c r="J60" s="125">
        <v>0.83720930232558144</v>
      </c>
      <c r="K60" s="29">
        <v>144</v>
      </c>
      <c r="L60" s="29">
        <v>147</v>
      </c>
    </row>
    <row r="61" spans="1:74" s="9" customFormat="1" x14ac:dyDescent="0.25">
      <c r="A61" s="5" t="s">
        <v>53</v>
      </c>
      <c r="B61" s="28">
        <v>1</v>
      </c>
      <c r="C61" s="27">
        <v>105</v>
      </c>
      <c r="D61" s="28">
        <v>0.99305555555555558</v>
      </c>
      <c r="E61" s="26">
        <v>323</v>
      </c>
      <c r="F61" s="58">
        <v>328</v>
      </c>
      <c r="G61" s="42">
        <v>0.984375</v>
      </c>
      <c r="H61" s="43">
        <v>296</v>
      </c>
      <c r="I61" s="79">
        <v>298</v>
      </c>
      <c r="J61" s="126">
        <v>0.98338870431893688</v>
      </c>
      <c r="K61" s="30">
        <v>343</v>
      </c>
      <c r="L61" s="30">
        <v>344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</row>
    <row r="62" spans="1:74" x14ac:dyDescent="0.25">
      <c r="A62" s="31" t="s">
        <v>54</v>
      </c>
      <c r="B62" s="32">
        <v>0.83908045977011492</v>
      </c>
      <c r="C62" s="33">
        <v>101</v>
      </c>
      <c r="D62" s="32">
        <v>0.91860465116279066</v>
      </c>
      <c r="E62" s="33">
        <v>94</v>
      </c>
      <c r="F62" s="57">
        <v>95</v>
      </c>
      <c r="G62" s="44">
        <v>0.90500000000000003</v>
      </c>
      <c r="H62" s="45">
        <v>234</v>
      </c>
      <c r="I62" s="77">
        <v>236</v>
      </c>
      <c r="J62" s="125">
        <v>0.77692307692307694</v>
      </c>
      <c r="K62" s="29">
        <v>145</v>
      </c>
      <c r="L62" s="29">
        <v>147</v>
      </c>
    </row>
    <row r="63" spans="1:74" s="9" customFormat="1" x14ac:dyDescent="0.25">
      <c r="A63" s="5" t="s">
        <v>55</v>
      </c>
      <c r="B63" s="28">
        <v>0.89895470383275267</v>
      </c>
      <c r="C63" s="27">
        <v>345</v>
      </c>
      <c r="D63" s="28">
        <v>0.91715976331360949</v>
      </c>
      <c r="E63" s="26">
        <v>219</v>
      </c>
      <c r="F63" s="58">
        <v>227</v>
      </c>
      <c r="G63" s="42">
        <v>0.90243902439024393</v>
      </c>
      <c r="H63" s="43">
        <v>185</v>
      </c>
      <c r="I63" s="79">
        <v>186</v>
      </c>
      <c r="J63" s="126">
        <v>0.92688172043010753</v>
      </c>
      <c r="K63" s="30">
        <v>1822</v>
      </c>
      <c r="L63" s="30">
        <v>1854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</row>
    <row r="64" spans="1:74" x14ac:dyDescent="0.25">
      <c r="A64" s="31" t="s">
        <v>56</v>
      </c>
      <c r="B64" s="32">
        <v>0.9509803921568627</v>
      </c>
      <c r="C64" s="33">
        <v>106</v>
      </c>
      <c r="D64" s="32">
        <v>1</v>
      </c>
      <c r="E64" s="33">
        <v>27</v>
      </c>
      <c r="F64" s="57">
        <v>27</v>
      </c>
      <c r="G64" s="44">
        <v>0.9285714285714286</v>
      </c>
      <c r="H64" s="45">
        <v>15</v>
      </c>
      <c r="I64" s="77">
        <v>19</v>
      </c>
      <c r="J64" s="125">
        <v>1</v>
      </c>
      <c r="K64" s="29">
        <v>6</v>
      </c>
      <c r="L64" s="29">
        <v>6</v>
      </c>
    </row>
    <row r="65" spans="1:74" s="9" customFormat="1" x14ac:dyDescent="0.25">
      <c r="A65" s="5" t="s">
        <v>57</v>
      </c>
      <c r="B65" s="28">
        <v>0.9178470254957507</v>
      </c>
      <c r="C65" s="27">
        <v>401</v>
      </c>
      <c r="D65" s="28">
        <v>0.89964157706093195</v>
      </c>
      <c r="E65" s="26">
        <v>335</v>
      </c>
      <c r="F65" s="58">
        <v>339</v>
      </c>
      <c r="G65" s="42">
        <v>0.88560885608856088</v>
      </c>
      <c r="H65" s="43">
        <v>354</v>
      </c>
      <c r="I65" s="79">
        <v>362</v>
      </c>
      <c r="J65" s="126">
        <v>0.7651006711409396</v>
      </c>
      <c r="K65" s="30">
        <v>200</v>
      </c>
      <c r="L65" s="30">
        <v>218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</row>
    <row r="66" spans="1:74" x14ac:dyDescent="0.25">
      <c r="A66" s="31" t="s">
        <v>58</v>
      </c>
      <c r="B66" s="32">
        <v>0.92810457516339873</v>
      </c>
      <c r="C66" s="33">
        <v>166</v>
      </c>
      <c r="D66" s="32">
        <v>0.96648957907642008</v>
      </c>
      <c r="E66" s="33">
        <v>3211</v>
      </c>
      <c r="F66" s="57">
        <v>3262</v>
      </c>
      <c r="G66" s="44">
        <v>0.95988768551945447</v>
      </c>
      <c r="H66" s="45">
        <v>3414</v>
      </c>
      <c r="I66" s="77">
        <v>3450</v>
      </c>
      <c r="J66" s="125">
        <v>0.94222884830413711</v>
      </c>
      <c r="K66" s="29">
        <v>3493</v>
      </c>
      <c r="L66" s="29">
        <v>3563</v>
      </c>
    </row>
    <row r="67" spans="1:74" s="9" customFormat="1" x14ac:dyDescent="0.25">
      <c r="A67" s="5" t="s">
        <v>59</v>
      </c>
      <c r="B67" s="28">
        <v>0.77083333333333337</v>
      </c>
      <c r="C67" s="27">
        <v>63</v>
      </c>
      <c r="D67" s="28">
        <v>0.83333333333333337</v>
      </c>
      <c r="E67" s="26">
        <v>36</v>
      </c>
      <c r="F67" s="58">
        <v>38</v>
      </c>
      <c r="G67" s="42">
        <v>0.83870967741935487</v>
      </c>
      <c r="H67" s="43">
        <v>34</v>
      </c>
      <c r="I67" s="79">
        <v>34</v>
      </c>
      <c r="J67" s="126">
        <v>0.86956521739130432</v>
      </c>
      <c r="K67" s="30">
        <v>27</v>
      </c>
      <c r="L67" s="30">
        <v>27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</row>
    <row r="68" spans="1:74" x14ac:dyDescent="0.25">
      <c r="A68" s="31" t="s">
        <v>60</v>
      </c>
      <c r="B68" s="32">
        <v>0.94510385756676563</v>
      </c>
      <c r="C68" s="33">
        <v>880</v>
      </c>
      <c r="D68" s="32">
        <v>0.92542372881355928</v>
      </c>
      <c r="E68" s="33">
        <v>340</v>
      </c>
      <c r="F68" s="57">
        <v>347</v>
      </c>
      <c r="G68" s="44">
        <v>0.94155844155844159</v>
      </c>
      <c r="H68" s="45">
        <v>369</v>
      </c>
      <c r="I68" s="77">
        <v>379</v>
      </c>
      <c r="J68" s="125">
        <v>0.95720494817786694</v>
      </c>
      <c r="K68" s="29">
        <v>4016</v>
      </c>
      <c r="L68" s="29">
        <v>4081</v>
      </c>
    </row>
    <row r="69" spans="1:74" s="9" customFormat="1" x14ac:dyDescent="0.25">
      <c r="A69" s="5" t="s">
        <v>61</v>
      </c>
      <c r="B69" s="28">
        <v>0.97058823529411764</v>
      </c>
      <c r="C69" s="27">
        <v>40</v>
      </c>
      <c r="D69" s="28">
        <v>0.97248370745836354</v>
      </c>
      <c r="E69" s="26">
        <v>1690</v>
      </c>
      <c r="F69" s="58">
        <v>1716</v>
      </c>
      <c r="G69" s="42">
        <v>0.96296296296296291</v>
      </c>
      <c r="H69" s="43">
        <v>2815</v>
      </c>
      <c r="I69" s="79">
        <v>2854</v>
      </c>
      <c r="J69" s="126">
        <v>0.92539225104066603</v>
      </c>
      <c r="K69" s="30">
        <v>3653</v>
      </c>
      <c r="L69" s="30">
        <v>3707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</row>
    <row r="70" spans="1:74" x14ac:dyDescent="0.25">
      <c r="A70" s="31" t="s">
        <v>62</v>
      </c>
      <c r="B70" s="32">
        <v>0.91139240506329111</v>
      </c>
      <c r="C70" s="33">
        <v>86</v>
      </c>
      <c r="D70" s="32">
        <v>0.92222222222222228</v>
      </c>
      <c r="E70" s="33">
        <v>105</v>
      </c>
      <c r="F70" s="57">
        <v>107</v>
      </c>
      <c r="G70" s="44">
        <v>0.75824175824175821</v>
      </c>
      <c r="H70" s="45">
        <v>106</v>
      </c>
      <c r="I70" s="77">
        <v>107</v>
      </c>
      <c r="J70" s="125">
        <v>0.59259259259259256</v>
      </c>
      <c r="K70" s="29">
        <v>74</v>
      </c>
      <c r="L70" s="29">
        <v>74</v>
      </c>
    </row>
    <row r="71" spans="1:74" s="9" customFormat="1" x14ac:dyDescent="0.25">
      <c r="A71" s="5" t="s">
        <v>63</v>
      </c>
      <c r="B71" s="28">
        <v>0.85964912280701755</v>
      </c>
      <c r="C71" s="27">
        <v>61</v>
      </c>
      <c r="D71" s="28">
        <v>0.97368421052631582</v>
      </c>
      <c r="E71" s="26">
        <v>43</v>
      </c>
      <c r="F71" s="58">
        <v>43</v>
      </c>
      <c r="G71" s="42">
        <v>0.80769230769230771</v>
      </c>
      <c r="H71" s="43">
        <v>26</v>
      </c>
      <c r="I71" s="79">
        <v>28</v>
      </c>
      <c r="J71" s="126">
        <v>0.84210526315789469</v>
      </c>
      <c r="K71" s="30">
        <v>20</v>
      </c>
      <c r="L71" s="30">
        <v>20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</row>
    <row r="72" spans="1:74" x14ac:dyDescent="0.25">
      <c r="A72" s="31" t="s">
        <v>64</v>
      </c>
      <c r="B72" s="32">
        <v>0.82352941176470584</v>
      </c>
      <c r="C72" s="33">
        <v>19</v>
      </c>
      <c r="D72" s="32">
        <v>0.86363636363636365</v>
      </c>
      <c r="E72" s="33">
        <v>50</v>
      </c>
      <c r="F72" s="57">
        <v>53</v>
      </c>
      <c r="G72" s="44">
        <v>0.95962389380530977</v>
      </c>
      <c r="H72" s="45">
        <v>2054</v>
      </c>
      <c r="I72" s="77">
        <v>2083</v>
      </c>
      <c r="J72" s="125">
        <v>0.92849697727746505</v>
      </c>
      <c r="K72" s="29">
        <v>5461</v>
      </c>
      <c r="L72" s="29">
        <v>5564</v>
      </c>
    </row>
    <row r="73" spans="1:74" s="9" customFormat="1" x14ac:dyDescent="0.25">
      <c r="A73" s="5" t="s">
        <v>65</v>
      </c>
      <c r="B73" s="28">
        <v>0.93046357615894038</v>
      </c>
      <c r="C73" s="27">
        <v>374</v>
      </c>
      <c r="D73" s="28">
        <v>0.89974937343358397</v>
      </c>
      <c r="E73" s="26">
        <v>498</v>
      </c>
      <c r="F73" s="58">
        <v>501</v>
      </c>
      <c r="G73" s="42">
        <v>0.89344262295081966</v>
      </c>
      <c r="H73" s="43">
        <v>295</v>
      </c>
      <c r="I73" s="79">
        <v>303</v>
      </c>
      <c r="J73" s="126" t="s">
        <v>133</v>
      </c>
      <c r="K73" s="30" t="s">
        <v>133</v>
      </c>
      <c r="L73" s="30" t="s">
        <v>133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</row>
    <row r="74" spans="1:74" x14ac:dyDescent="0.25">
      <c r="A74" s="31" t="s">
        <v>66</v>
      </c>
      <c r="B74" s="32">
        <v>0.95721925133689845</v>
      </c>
      <c r="C74" s="33">
        <v>203</v>
      </c>
      <c r="D74" s="32">
        <v>0.9285714285714286</v>
      </c>
      <c r="E74" s="33">
        <v>62</v>
      </c>
      <c r="F74" s="57">
        <v>64</v>
      </c>
      <c r="G74" s="44">
        <v>0.96031746031746035</v>
      </c>
      <c r="H74" s="45">
        <v>133</v>
      </c>
      <c r="I74" s="77">
        <v>136</v>
      </c>
      <c r="J74" s="127" t="s">
        <v>133</v>
      </c>
      <c r="K74" s="128" t="s">
        <v>133</v>
      </c>
      <c r="L74" s="128" t="s">
        <v>133</v>
      </c>
    </row>
    <row r="75" spans="1:74" x14ac:dyDescent="0.25">
      <c r="A75" s="116" t="s">
        <v>132</v>
      </c>
      <c r="B75" s="117" t="s">
        <v>133</v>
      </c>
      <c r="C75" s="117" t="s">
        <v>133</v>
      </c>
      <c r="D75" s="117" t="s">
        <v>133</v>
      </c>
      <c r="E75" s="117" t="s">
        <v>133</v>
      </c>
      <c r="F75" s="117" t="s">
        <v>133</v>
      </c>
      <c r="G75" s="117" t="s">
        <v>133</v>
      </c>
      <c r="H75" s="117" t="s">
        <v>133</v>
      </c>
      <c r="I75" s="68" t="s">
        <v>133</v>
      </c>
      <c r="J75" s="127">
        <v>0.88647342995169087</v>
      </c>
      <c r="K75" s="129">
        <v>468</v>
      </c>
      <c r="L75" s="129">
        <f>227+271</f>
        <v>498</v>
      </c>
    </row>
    <row r="76" spans="1:74" s="9" customFormat="1" x14ac:dyDescent="0.25">
      <c r="A76" s="5" t="s">
        <v>67</v>
      </c>
      <c r="B76" s="28">
        <v>0.76119402985074625</v>
      </c>
      <c r="C76" s="27">
        <v>77</v>
      </c>
      <c r="D76" s="28">
        <v>0.7857142857142857</v>
      </c>
      <c r="E76" s="26">
        <v>127</v>
      </c>
      <c r="F76" s="58">
        <v>127</v>
      </c>
      <c r="G76" s="42">
        <v>0.83916083916083917</v>
      </c>
      <c r="H76" s="43">
        <v>172</v>
      </c>
      <c r="I76" s="79">
        <v>176</v>
      </c>
      <c r="J76" s="126">
        <v>0.61855670103092786</v>
      </c>
      <c r="K76" s="30">
        <v>103</v>
      </c>
      <c r="L76" s="30">
        <v>103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</row>
    <row r="77" spans="1:74" x14ac:dyDescent="0.25">
      <c r="A77" s="31" t="s">
        <v>68</v>
      </c>
      <c r="B77" s="32">
        <v>0.83333333333333337</v>
      </c>
      <c r="C77" s="33">
        <v>92</v>
      </c>
      <c r="D77" s="32">
        <v>0.87209302325581395</v>
      </c>
      <c r="E77" s="33">
        <v>103</v>
      </c>
      <c r="F77" s="57">
        <v>105</v>
      </c>
      <c r="G77" s="44">
        <v>0.8413793103448276</v>
      </c>
      <c r="H77" s="45">
        <v>159</v>
      </c>
      <c r="I77" s="77">
        <v>161</v>
      </c>
      <c r="J77" s="125">
        <v>0.86163522012578619</v>
      </c>
      <c r="K77" s="29">
        <v>163</v>
      </c>
      <c r="L77" s="29">
        <v>166</v>
      </c>
    </row>
    <row r="78" spans="1:74" s="9" customFormat="1" x14ac:dyDescent="0.25">
      <c r="A78" s="5" t="s">
        <v>69</v>
      </c>
      <c r="B78" s="28">
        <v>0.8</v>
      </c>
      <c r="C78" s="27">
        <v>23</v>
      </c>
      <c r="D78" s="28">
        <v>0.9285714285714286</v>
      </c>
      <c r="E78" s="26">
        <v>15</v>
      </c>
      <c r="F78" s="58">
        <v>15</v>
      </c>
      <c r="G78" s="42">
        <v>0.92105263157894735</v>
      </c>
      <c r="H78" s="43">
        <v>40</v>
      </c>
      <c r="I78" s="79">
        <v>41</v>
      </c>
      <c r="J78" s="126">
        <v>0.91</v>
      </c>
      <c r="K78" s="30">
        <v>109</v>
      </c>
      <c r="L78" s="30">
        <v>111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</row>
    <row r="79" spans="1:74" x14ac:dyDescent="0.25">
      <c r="A79" s="31" t="s">
        <v>70</v>
      </c>
      <c r="B79" s="32">
        <v>1</v>
      </c>
      <c r="C79" s="33">
        <v>28</v>
      </c>
      <c r="D79" s="32">
        <v>0.90243902439024393</v>
      </c>
      <c r="E79" s="33">
        <v>47</v>
      </c>
      <c r="F79" s="57">
        <v>47</v>
      </c>
      <c r="G79" s="44">
        <v>0.95806451612903221</v>
      </c>
      <c r="H79" s="45">
        <v>359</v>
      </c>
      <c r="I79" s="77">
        <v>372</v>
      </c>
      <c r="J79" s="125">
        <v>0.94490818030050083</v>
      </c>
      <c r="K79" s="29">
        <v>713</v>
      </c>
      <c r="L79" s="29">
        <v>724</v>
      </c>
    </row>
    <row r="80" spans="1:74" s="9" customFormat="1" x14ac:dyDescent="0.25">
      <c r="A80" s="5" t="s">
        <v>71</v>
      </c>
      <c r="B80" s="28">
        <v>0.83333333333333337</v>
      </c>
      <c r="C80" s="27">
        <v>46</v>
      </c>
      <c r="D80" s="28">
        <v>0.66666666666666663</v>
      </c>
      <c r="E80" s="26">
        <v>19</v>
      </c>
      <c r="F80" s="58">
        <v>19</v>
      </c>
      <c r="G80" s="42">
        <v>0.875</v>
      </c>
      <c r="H80" s="43">
        <v>34</v>
      </c>
      <c r="I80" s="79">
        <v>34</v>
      </c>
      <c r="J80" s="126">
        <v>0.78947368421052633</v>
      </c>
      <c r="K80" s="30">
        <v>24</v>
      </c>
      <c r="L80" s="30">
        <v>24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</row>
    <row r="81" spans="1:74" x14ac:dyDescent="0.25">
      <c r="A81" s="31" t="s">
        <v>72</v>
      </c>
      <c r="B81" s="32">
        <v>0.95833333333333337</v>
      </c>
      <c r="C81" s="33">
        <v>277</v>
      </c>
      <c r="D81" s="32">
        <v>0.97101449275362317</v>
      </c>
      <c r="E81" s="33">
        <v>243</v>
      </c>
      <c r="F81" s="57">
        <v>251</v>
      </c>
      <c r="G81" s="44">
        <v>0.97379912663755464</v>
      </c>
      <c r="H81" s="45">
        <v>259</v>
      </c>
      <c r="I81" s="77">
        <v>266</v>
      </c>
      <c r="J81" s="125">
        <v>0.90740740740740744</v>
      </c>
      <c r="K81" s="29">
        <v>124</v>
      </c>
      <c r="L81" s="29">
        <v>128</v>
      </c>
    </row>
    <row r="82" spans="1:74" s="9" customFormat="1" x14ac:dyDescent="0.25">
      <c r="A82" s="5" t="s">
        <v>73</v>
      </c>
      <c r="B82" s="28">
        <v>0.88888888888888884</v>
      </c>
      <c r="C82" s="27">
        <v>94</v>
      </c>
      <c r="D82" s="28">
        <v>0.8666666666666667</v>
      </c>
      <c r="E82" s="26">
        <v>48</v>
      </c>
      <c r="F82" s="58">
        <v>48</v>
      </c>
      <c r="G82" s="42">
        <v>0.97457627118644063</v>
      </c>
      <c r="H82" s="43">
        <v>253</v>
      </c>
      <c r="I82" s="79">
        <v>264</v>
      </c>
      <c r="J82" s="126">
        <v>0.86206896551724133</v>
      </c>
      <c r="K82" s="30">
        <v>38</v>
      </c>
      <c r="L82" s="30">
        <v>39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</row>
    <row r="83" spans="1:74" x14ac:dyDescent="0.25">
      <c r="A83" s="31" t="s">
        <v>74</v>
      </c>
      <c r="B83" s="32">
        <v>0.84177215189873422</v>
      </c>
      <c r="C83" s="33">
        <v>183</v>
      </c>
      <c r="D83" s="32">
        <v>0.85321100917431192</v>
      </c>
      <c r="E83" s="33">
        <v>126</v>
      </c>
      <c r="F83" s="57">
        <v>132</v>
      </c>
      <c r="G83" s="44">
        <v>0.90714285714285714</v>
      </c>
      <c r="H83" s="45">
        <v>326</v>
      </c>
      <c r="I83" s="77">
        <v>329</v>
      </c>
      <c r="J83" s="125">
        <v>0.88035714285714284</v>
      </c>
      <c r="K83" s="29">
        <v>684</v>
      </c>
      <c r="L83" s="29">
        <v>699</v>
      </c>
    </row>
    <row r="84" spans="1:74" s="9" customFormat="1" x14ac:dyDescent="0.25">
      <c r="A84" s="5" t="s">
        <v>75</v>
      </c>
      <c r="B84" s="28">
        <v>0.84057971014492749</v>
      </c>
      <c r="C84" s="27">
        <v>160</v>
      </c>
      <c r="D84" s="28">
        <v>0.9242424242424242</v>
      </c>
      <c r="E84" s="26">
        <v>228</v>
      </c>
      <c r="F84" s="58">
        <v>231</v>
      </c>
      <c r="G84" s="42">
        <v>0.85384615384615381</v>
      </c>
      <c r="H84" s="43">
        <v>157</v>
      </c>
      <c r="I84" s="79">
        <v>159</v>
      </c>
      <c r="J84" s="126">
        <v>0.76027397260273977</v>
      </c>
      <c r="K84" s="30">
        <v>167</v>
      </c>
      <c r="L84" s="30">
        <v>168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</row>
    <row r="85" spans="1:74" x14ac:dyDescent="0.25">
      <c r="A85" s="31" t="s">
        <v>76</v>
      </c>
      <c r="B85" s="32">
        <v>0.87671232876712324</v>
      </c>
      <c r="C85" s="33">
        <v>602</v>
      </c>
      <c r="D85" s="32">
        <v>0.87412587412587417</v>
      </c>
      <c r="E85" s="33">
        <v>194</v>
      </c>
      <c r="F85" s="57">
        <v>202</v>
      </c>
      <c r="G85" s="44">
        <v>0.96150049358341561</v>
      </c>
      <c r="H85" s="45">
        <v>1318</v>
      </c>
      <c r="I85" s="77">
        <v>1344</v>
      </c>
      <c r="J85" s="125">
        <v>0.9163841807909604</v>
      </c>
      <c r="K85" s="29">
        <v>1166</v>
      </c>
      <c r="L85" s="29">
        <v>1185</v>
      </c>
    </row>
    <row r="86" spans="1:74" s="9" customFormat="1" x14ac:dyDescent="0.25">
      <c r="A86" s="5" t="s">
        <v>77</v>
      </c>
      <c r="B86" s="28">
        <v>0.90662865288667138</v>
      </c>
      <c r="C86" s="27">
        <v>1854</v>
      </c>
      <c r="D86" s="28">
        <v>0.93906655142610196</v>
      </c>
      <c r="E86" s="26">
        <v>2948</v>
      </c>
      <c r="F86" s="58">
        <v>3005</v>
      </c>
      <c r="G86" s="42">
        <v>0.9374039938556068</v>
      </c>
      <c r="H86" s="43">
        <v>3331</v>
      </c>
      <c r="I86" s="79">
        <v>3369</v>
      </c>
      <c r="J86" s="126">
        <v>0.88438210765731617</v>
      </c>
      <c r="K86" s="30">
        <v>3244</v>
      </c>
      <c r="L86" s="30">
        <v>3296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</row>
    <row r="87" spans="1:74" x14ac:dyDescent="0.25">
      <c r="A87" s="31" t="s">
        <v>78</v>
      </c>
      <c r="B87" s="32">
        <v>0.97297297297297303</v>
      </c>
      <c r="C87" s="33">
        <v>257</v>
      </c>
      <c r="D87" s="32">
        <v>0.96666666666666667</v>
      </c>
      <c r="E87" s="33">
        <v>242</v>
      </c>
      <c r="F87" s="57">
        <v>252</v>
      </c>
      <c r="G87" s="44">
        <v>0.93617021276595747</v>
      </c>
      <c r="H87" s="45">
        <v>108</v>
      </c>
      <c r="I87" s="77">
        <v>113</v>
      </c>
      <c r="J87" s="125">
        <v>0.85185185185185186</v>
      </c>
      <c r="K87" s="29">
        <v>159</v>
      </c>
      <c r="L87" s="29">
        <v>164</v>
      </c>
    </row>
    <row r="88" spans="1:74" s="9" customFormat="1" x14ac:dyDescent="0.25">
      <c r="A88" s="5" t="s">
        <v>79</v>
      </c>
      <c r="B88" s="28">
        <v>0.9570815450643777</v>
      </c>
      <c r="C88" s="27">
        <v>247</v>
      </c>
      <c r="D88" s="28">
        <v>0.96338028169014089</v>
      </c>
      <c r="E88" s="26">
        <v>410</v>
      </c>
      <c r="F88" s="58">
        <v>414</v>
      </c>
      <c r="G88" s="42">
        <v>0.9782330345710627</v>
      </c>
      <c r="H88" s="43">
        <v>893</v>
      </c>
      <c r="I88" s="79">
        <v>912</v>
      </c>
      <c r="J88" s="126">
        <v>0.97327935222672068</v>
      </c>
      <c r="K88" s="30">
        <v>1314</v>
      </c>
      <c r="L88" s="30">
        <v>1338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</row>
    <row r="89" spans="1:74" x14ac:dyDescent="0.25">
      <c r="A89" s="31" t="s">
        <v>80</v>
      </c>
      <c r="B89" s="32">
        <v>0.9375</v>
      </c>
      <c r="C89" s="33">
        <v>17</v>
      </c>
      <c r="D89" s="32">
        <v>0.88888888888888884</v>
      </c>
      <c r="E89" s="33">
        <v>20</v>
      </c>
      <c r="F89" s="57">
        <v>20</v>
      </c>
      <c r="G89" s="44">
        <v>0.85365853658536583</v>
      </c>
      <c r="H89" s="45">
        <v>52</v>
      </c>
      <c r="I89" s="77">
        <v>52</v>
      </c>
      <c r="J89" s="125">
        <v>0.77272727272727271</v>
      </c>
      <c r="K89" s="29">
        <v>27</v>
      </c>
      <c r="L89" s="29">
        <v>27</v>
      </c>
    </row>
    <row r="90" spans="1:74" s="9" customFormat="1" x14ac:dyDescent="0.25">
      <c r="A90" s="5" t="s">
        <v>81</v>
      </c>
      <c r="B90" s="28">
        <v>0.88888888888888884</v>
      </c>
      <c r="C90" s="27">
        <v>78</v>
      </c>
      <c r="D90" s="28">
        <v>0.96045197740112997</v>
      </c>
      <c r="E90" s="26">
        <v>184</v>
      </c>
      <c r="F90" s="58">
        <v>184</v>
      </c>
      <c r="G90" s="42">
        <v>0.97216699801192841</v>
      </c>
      <c r="H90" s="43">
        <v>516</v>
      </c>
      <c r="I90" s="79">
        <v>520</v>
      </c>
      <c r="J90" s="126">
        <v>0.96344647519582249</v>
      </c>
      <c r="K90" s="30">
        <v>386</v>
      </c>
      <c r="L90" s="30">
        <v>386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</row>
    <row r="91" spans="1:74" x14ac:dyDescent="0.25">
      <c r="A91" s="31" t="s">
        <v>82</v>
      </c>
      <c r="B91" s="32">
        <v>0.93269230769230771</v>
      </c>
      <c r="C91" s="33">
        <v>349</v>
      </c>
      <c r="D91" s="32">
        <v>0.94968553459119498</v>
      </c>
      <c r="E91" s="33">
        <v>542</v>
      </c>
      <c r="F91" s="57">
        <v>566</v>
      </c>
      <c r="G91" s="44">
        <v>0.94149908592321752</v>
      </c>
      <c r="H91" s="45">
        <v>619</v>
      </c>
      <c r="I91" s="77">
        <v>637</v>
      </c>
      <c r="J91" s="125">
        <v>0.86560364464692485</v>
      </c>
      <c r="K91" s="29">
        <v>531</v>
      </c>
      <c r="L91" s="29">
        <v>551</v>
      </c>
    </row>
    <row r="92" spans="1:74" s="9" customFormat="1" x14ac:dyDescent="0.25">
      <c r="A92" s="5" t="s">
        <v>83</v>
      </c>
      <c r="B92" s="28">
        <v>0.84722222222222221</v>
      </c>
      <c r="C92" s="27">
        <v>75</v>
      </c>
      <c r="D92" s="28">
        <v>0.875</v>
      </c>
      <c r="E92" s="26">
        <v>21</v>
      </c>
      <c r="F92" s="58">
        <v>21</v>
      </c>
      <c r="G92" s="42">
        <v>0.91891891891891897</v>
      </c>
      <c r="H92" s="43">
        <v>44</v>
      </c>
      <c r="I92" s="79">
        <v>45</v>
      </c>
      <c r="J92" s="126">
        <v>0.8125</v>
      </c>
      <c r="K92" s="30">
        <v>22</v>
      </c>
      <c r="L92" s="30">
        <v>23</v>
      </c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</row>
    <row r="93" spans="1:74" x14ac:dyDescent="0.25">
      <c r="A93" s="31" t="s">
        <v>84</v>
      </c>
      <c r="B93" s="32">
        <v>0.91228070175438591</v>
      </c>
      <c r="C93" s="33">
        <v>68</v>
      </c>
      <c r="D93" s="32">
        <v>0.93103448275862066</v>
      </c>
      <c r="E93" s="33">
        <v>39</v>
      </c>
      <c r="F93" s="57">
        <v>39</v>
      </c>
      <c r="G93" s="44">
        <v>0.88709677419354838</v>
      </c>
      <c r="H93" s="45">
        <v>77</v>
      </c>
      <c r="I93" s="77">
        <v>78</v>
      </c>
      <c r="J93" s="125">
        <v>0.93150684931506844</v>
      </c>
      <c r="K93" s="29">
        <v>159</v>
      </c>
      <c r="L93" s="29">
        <v>160</v>
      </c>
    </row>
    <row r="94" spans="1:74" s="9" customFormat="1" x14ac:dyDescent="0.25">
      <c r="A94" s="5" t="s">
        <v>85</v>
      </c>
      <c r="B94" s="28">
        <v>0.86138613861386137</v>
      </c>
      <c r="C94" s="27">
        <v>109</v>
      </c>
      <c r="D94" s="28">
        <v>0.83870967741935487</v>
      </c>
      <c r="E94" s="26">
        <v>67</v>
      </c>
      <c r="F94" s="58">
        <v>67</v>
      </c>
      <c r="G94" s="42">
        <v>0.79761904761904767</v>
      </c>
      <c r="H94" s="43">
        <v>96</v>
      </c>
      <c r="I94" s="79">
        <v>96</v>
      </c>
      <c r="J94" s="126">
        <v>0.77941176470588236</v>
      </c>
      <c r="K94" s="30">
        <v>73</v>
      </c>
      <c r="L94" s="30">
        <v>74</v>
      </c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</row>
    <row r="95" spans="1:74" x14ac:dyDescent="0.25">
      <c r="A95" s="31" t="s">
        <v>86</v>
      </c>
      <c r="B95" s="32">
        <v>0.8</v>
      </c>
      <c r="C95" s="33">
        <v>32</v>
      </c>
      <c r="D95" s="32">
        <v>0.96124031007751942</v>
      </c>
      <c r="E95" s="33">
        <v>395</v>
      </c>
      <c r="F95" s="57">
        <v>403</v>
      </c>
      <c r="G95" s="44">
        <v>0.9834293948126801</v>
      </c>
      <c r="H95" s="45">
        <v>1422</v>
      </c>
      <c r="I95" s="77">
        <v>1458</v>
      </c>
      <c r="J95" s="125">
        <v>0.95894909688013141</v>
      </c>
      <c r="K95" s="29">
        <v>633</v>
      </c>
      <c r="L95" s="29">
        <v>654</v>
      </c>
    </row>
    <row r="96" spans="1:74" s="9" customFormat="1" x14ac:dyDescent="0.25">
      <c r="A96" s="5" t="s">
        <v>87</v>
      </c>
      <c r="B96" s="28">
        <v>0.93548387096774188</v>
      </c>
      <c r="C96" s="27">
        <v>35</v>
      </c>
      <c r="D96" s="28">
        <v>1</v>
      </c>
      <c r="E96" s="26">
        <v>50</v>
      </c>
      <c r="F96" s="58">
        <v>50</v>
      </c>
      <c r="G96" s="42">
        <v>0.97169811320754718</v>
      </c>
      <c r="H96" s="43">
        <v>123</v>
      </c>
      <c r="I96" s="79">
        <v>125</v>
      </c>
      <c r="J96" s="126">
        <v>0.97569444444444442</v>
      </c>
      <c r="K96" s="30">
        <v>309</v>
      </c>
      <c r="L96" s="30">
        <v>328</v>
      </c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</row>
    <row r="97" spans="1:74" x14ac:dyDescent="0.25">
      <c r="A97" s="31" t="s">
        <v>88</v>
      </c>
      <c r="B97" s="32">
        <v>0.95918367346938771</v>
      </c>
      <c r="C97" s="33">
        <v>64</v>
      </c>
      <c r="D97" s="32">
        <v>0.89873417721518989</v>
      </c>
      <c r="E97" s="33">
        <v>91</v>
      </c>
      <c r="F97" s="57">
        <v>92</v>
      </c>
      <c r="G97" s="44">
        <v>0.96</v>
      </c>
      <c r="H97" s="45">
        <v>192</v>
      </c>
      <c r="I97" s="77">
        <v>195</v>
      </c>
      <c r="J97" s="125">
        <v>0.9</v>
      </c>
      <c r="K97" s="29">
        <v>190</v>
      </c>
      <c r="L97" s="29">
        <v>192</v>
      </c>
    </row>
    <row r="98" spans="1:74" s="9" customFormat="1" x14ac:dyDescent="0.25">
      <c r="A98" s="5" t="s">
        <v>102</v>
      </c>
      <c r="B98" s="28">
        <v>0.7142857142857143</v>
      </c>
      <c r="C98" s="27">
        <v>8</v>
      </c>
      <c r="D98" s="28">
        <v>0.91666666666666663</v>
      </c>
      <c r="E98" s="26">
        <v>24</v>
      </c>
      <c r="F98" s="58">
        <v>24</v>
      </c>
      <c r="G98" s="42">
        <v>0.97553516819571862</v>
      </c>
      <c r="H98" s="43">
        <v>340</v>
      </c>
      <c r="I98" s="79">
        <v>345</v>
      </c>
      <c r="J98" s="126">
        <v>0.99141630901287559</v>
      </c>
      <c r="K98" s="30">
        <v>704</v>
      </c>
      <c r="L98" s="30">
        <v>709</v>
      </c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</row>
    <row r="99" spans="1:74" x14ac:dyDescent="0.25">
      <c r="A99" s="31" t="s">
        <v>89</v>
      </c>
      <c r="B99" s="32">
        <v>0.81781376518218618</v>
      </c>
      <c r="C99" s="33">
        <v>304</v>
      </c>
      <c r="D99" s="32">
        <v>0.8045977011494253</v>
      </c>
      <c r="E99" s="33">
        <v>312</v>
      </c>
      <c r="F99" s="57">
        <v>319</v>
      </c>
      <c r="G99" s="44">
        <v>0.89215686274509809</v>
      </c>
      <c r="H99" s="45">
        <v>750</v>
      </c>
      <c r="I99" s="77">
        <v>764</v>
      </c>
      <c r="J99" s="125">
        <v>0.75592747559274753</v>
      </c>
      <c r="K99" s="29">
        <v>909</v>
      </c>
      <c r="L99" s="29">
        <v>936</v>
      </c>
    </row>
    <row r="100" spans="1:74" s="9" customFormat="1" x14ac:dyDescent="0.25">
      <c r="A100" s="5" t="s">
        <v>90</v>
      </c>
      <c r="B100" s="28">
        <v>0.75845410628019327</v>
      </c>
      <c r="C100" s="27">
        <v>260</v>
      </c>
      <c r="D100" s="28">
        <v>0.65753424657534243</v>
      </c>
      <c r="E100" s="26">
        <v>84</v>
      </c>
      <c r="F100" s="58">
        <v>85</v>
      </c>
      <c r="G100" s="42">
        <v>0.93052837573385516</v>
      </c>
      <c r="H100" s="43">
        <v>1229</v>
      </c>
      <c r="I100" s="79">
        <v>1258</v>
      </c>
      <c r="J100" s="126">
        <v>0.84634146341463412</v>
      </c>
      <c r="K100" s="30">
        <v>468</v>
      </c>
      <c r="L100" s="30">
        <v>478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</row>
    <row r="101" spans="1:74" x14ac:dyDescent="0.25">
      <c r="A101" s="31" t="s">
        <v>91</v>
      </c>
      <c r="B101" s="32">
        <v>0.87623762376237624</v>
      </c>
      <c r="C101" s="33">
        <v>238</v>
      </c>
      <c r="D101" s="32">
        <v>0.80203045685279184</v>
      </c>
      <c r="E101" s="33">
        <v>248</v>
      </c>
      <c r="F101" s="57">
        <v>257</v>
      </c>
      <c r="G101" s="44">
        <v>0.80909090909090908</v>
      </c>
      <c r="H101" s="45">
        <v>266</v>
      </c>
      <c r="I101" s="77">
        <v>271</v>
      </c>
      <c r="J101" s="125">
        <v>0.66176470588235292</v>
      </c>
      <c r="K101" s="29">
        <v>161</v>
      </c>
      <c r="L101" s="29">
        <v>164</v>
      </c>
    </row>
    <row r="102" spans="1:74" s="9" customFormat="1" x14ac:dyDescent="0.25">
      <c r="A102" s="5" t="s">
        <v>92</v>
      </c>
      <c r="B102" s="28">
        <v>0.93091787439613527</v>
      </c>
      <c r="C102" s="27">
        <v>2694</v>
      </c>
      <c r="D102" s="28">
        <v>0.90225563909774431</v>
      </c>
      <c r="E102" s="26">
        <v>312</v>
      </c>
      <c r="F102" s="58">
        <v>320</v>
      </c>
      <c r="G102" s="42">
        <v>0.91393442622950816</v>
      </c>
      <c r="H102" s="43">
        <v>306</v>
      </c>
      <c r="I102" s="79">
        <v>315</v>
      </c>
      <c r="J102" s="126">
        <v>0.83210017074558906</v>
      </c>
      <c r="K102" s="30">
        <v>2372</v>
      </c>
      <c r="L102" s="30">
        <v>2407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</row>
    <row r="103" spans="1:74" x14ac:dyDescent="0.25">
      <c r="A103" s="31" t="s">
        <v>93</v>
      </c>
      <c r="B103" s="32">
        <v>0.82278481012658233</v>
      </c>
      <c r="C103" s="33">
        <v>92</v>
      </c>
      <c r="D103" s="32">
        <v>0.8571428571428571</v>
      </c>
      <c r="E103" s="33">
        <v>77</v>
      </c>
      <c r="F103" s="57">
        <v>78</v>
      </c>
      <c r="G103" s="44">
        <v>0.84955752212389379</v>
      </c>
      <c r="H103" s="45">
        <v>135</v>
      </c>
      <c r="I103" s="77">
        <v>137</v>
      </c>
      <c r="J103" s="125">
        <v>0.83974358974358976</v>
      </c>
      <c r="K103" s="29">
        <v>167</v>
      </c>
      <c r="L103" s="29">
        <v>175</v>
      </c>
    </row>
    <row r="104" spans="1:74" s="9" customFormat="1" x14ac:dyDescent="0.25">
      <c r="A104" s="5" t="s">
        <v>94</v>
      </c>
      <c r="B104" s="28">
        <v>0.75</v>
      </c>
      <c r="C104" s="27">
        <v>8</v>
      </c>
      <c r="D104" s="28">
        <v>0.8571428571428571</v>
      </c>
      <c r="E104" s="26">
        <v>30</v>
      </c>
      <c r="F104" s="58">
        <v>31</v>
      </c>
      <c r="G104" s="42">
        <v>0.61538461538461542</v>
      </c>
      <c r="H104" s="43">
        <v>72</v>
      </c>
      <c r="I104" s="79">
        <v>72</v>
      </c>
      <c r="J104" s="126">
        <v>0.55038759689922478</v>
      </c>
      <c r="K104" s="30">
        <v>140</v>
      </c>
      <c r="L104" s="30">
        <v>140</v>
      </c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</row>
    <row r="105" spans="1:74" x14ac:dyDescent="0.25">
      <c r="A105" s="31" t="s">
        <v>95</v>
      </c>
      <c r="B105" s="32">
        <v>0.99509803921568629</v>
      </c>
      <c r="C105" s="33">
        <v>207</v>
      </c>
      <c r="D105" s="32">
        <v>0.9464285714285714</v>
      </c>
      <c r="E105" s="33">
        <v>57</v>
      </c>
      <c r="F105" s="57">
        <v>57</v>
      </c>
      <c r="G105" s="44">
        <v>0.97395243488108718</v>
      </c>
      <c r="H105" s="45">
        <v>1949</v>
      </c>
      <c r="I105" s="77">
        <v>1966</v>
      </c>
      <c r="J105" s="125">
        <v>0.91487730061349692</v>
      </c>
      <c r="K105" s="29">
        <v>1501</v>
      </c>
      <c r="L105" s="29">
        <v>1522</v>
      </c>
    </row>
    <row r="106" spans="1:74" s="9" customFormat="1" x14ac:dyDescent="0.25">
      <c r="A106" s="5" t="s">
        <v>96</v>
      </c>
      <c r="B106" s="28">
        <v>1</v>
      </c>
      <c r="C106" s="27">
        <v>5</v>
      </c>
      <c r="D106" s="28">
        <v>0.8</v>
      </c>
      <c r="E106" s="26">
        <v>5</v>
      </c>
      <c r="F106" s="58">
        <v>5</v>
      </c>
      <c r="G106" s="42">
        <v>0.77777777777777779</v>
      </c>
      <c r="H106" s="43">
        <v>9</v>
      </c>
      <c r="I106" s="79">
        <v>9</v>
      </c>
      <c r="J106" s="126">
        <v>0.8</v>
      </c>
      <c r="K106" s="30">
        <v>37</v>
      </c>
      <c r="L106" s="30">
        <v>37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</row>
    <row r="107" spans="1:74" x14ac:dyDescent="0.25">
      <c r="A107" s="31" t="s">
        <v>97</v>
      </c>
      <c r="B107" s="32">
        <v>1</v>
      </c>
      <c r="C107" s="33">
        <v>24</v>
      </c>
      <c r="D107" s="32">
        <v>0.95036101083032487</v>
      </c>
      <c r="E107" s="33">
        <v>1250</v>
      </c>
      <c r="F107" s="57">
        <v>1257</v>
      </c>
      <c r="G107" s="44">
        <v>0.96528173022196928</v>
      </c>
      <c r="H107" s="45">
        <v>2068</v>
      </c>
      <c r="I107" s="77">
        <v>2085</v>
      </c>
      <c r="J107" s="125">
        <v>0.91777084957131727</v>
      </c>
      <c r="K107" s="29">
        <v>2958</v>
      </c>
      <c r="L107" s="29">
        <v>2992</v>
      </c>
    </row>
    <row r="108" spans="1:74" s="9" customFormat="1" x14ac:dyDescent="0.25">
      <c r="A108" s="5" t="s">
        <v>103</v>
      </c>
      <c r="B108" s="28" t="s">
        <v>99</v>
      </c>
      <c r="C108" s="27" t="s">
        <v>99</v>
      </c>
      <c r="D108" s="28">
        <v>1</v>
      </c>
      <c r="E108" s="26">
        <v>15</v>
      </c>
      <c r="F108" s="58">
        <v>15</v>
      </c>
      <c r="G108" s="42">
        <v>1</v>
      </c>
      <c r="H108" s="43">
        <v>5</v>
      </c>
      <c r="I108" s="79">
        <v>5</v>
      </c>
      <c r="J108" s="126">
        <v>1</v>
      </c>
      <c r="K108" s="30">
        <v>1</v>
      </c>
      <c r="L108" s="30">
        <v>1</v>
      </c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</row>
    <row r="109" spans="1:74" x14ac:dyDescent="0.25">
      <c r="A109" s="31" t="s">
        <v>98</v>
      </c>
      <c r="B109" s="32" t="s">
        <v>99</v>
      </c>
      <c r="C109" s="33" t="s">
        <v>99</v>
      </c>
      <c r="D109" s="32">
        <v>1</v>
      </c>
      <c r="E109" s="33">
        <v>13</v>
      </c>
      <c r="F109" s="57">
        <v>13</v>
      </c>
      <c r="G109" s="44">
        <v>0.8</v>
      </c>
      <c r="H109" s="45">
        <v>13</v>
      </c>
      <c r="I109" s="77">
        <v>14</v>
      </c>
      <c r="J109" s="125">
        <v>0.25</v>
      </c>
      <c r="K109" s="29">
        <v>5</v>
      </c>
      <c r="L109" s="29">
        <v>5</v>
      </c>
    </row>
    <row r="110" spans="1:74" s="9" customFormat="1" x14ac:dyDescent="0.25">
      <c r="A110" s="5" t="s">
        <v>104</v>
      </c>
      <c r="B110" s="28" t="s">
        <v>99</v>
      </c>
      <c r="C110" s="27" t="s">
        <v>99</v>
      </c>
      <c r="D110" s="28" t="s">
        <v>99</v>
      </c>
      <c r="E110" s="26" t="s">
        <v>99</v>
      </c>
      <c r="F110" s="58">
        <v>0</v>
      </c>
      <c r="G110" s="42" t="s">
        <v>99</v>
      </c>
      <c r="H110" s="43">
        <v>0</v>
      </c>
      <c r="I110" s="79">
        <v>0</v>
      </c>
      <c r="J110" s="126" t="s">
        <v>99</v>
      </c>
      <c r="K110" s="30">
        <v>0</v>
      </c>
      <c r="L110" s="30">
        <v>0</v>
      </c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</row>
    <row r="111" spans="1:74" ht="15.75" thickBot="1" x14ac:dyDescent="0.3">
      <c r="A111" s="31" t="s">
        <v>105</v>
      </c>
      <c r="B111" s="32" t="s">
        <v>99</v>
      </c>
      <c r="C111" s="33" t="s">
        <v>99</v>
      </c>
      <c r="D111" s="32" t="s">
        <v>99</v>
      </c>
      <c r="E111" s="33" t="s">
        <v>99</v>
      </c>
      <c r="F111" s="59">
        <v>0</v>
      </c>
      <c r="G111" s="44">
        <v>1</v>
      </c>
      <c r="H111" s="45">
        <v>1</v>
      </c>
      <c r="I111" s="81">
        <v>0</v>
      </c>
      <c r="J111" s="125" t="s">
        <v>99</v>
      </c>
      <c r="K111" s="29">
        <v>0</v>
      </c>
      <c r="L111" s="29">
        <v>0</v>
      </c>
    </row>
    <row r="112" spans="1:74" x14ac:dyDescent="0.25">
      <c r="D112" s="1"/>
      <c r="E112" s="1"/>
      <c r="F112" s="2"/>
    </row>
    <row r="113" spans="1:7" ht="159.75" customHeight="1" x14ac:dyDescent="0.25">
      <c r="A113" s="6" t="s">
        <v>106</v>
      </c>
      <c r="B113" s="7" t="s">
        <v>136</v>
      </c>
      <c r="C113" s="10" t="s">
        <v>137</v>
      </c>
      <c r="D113" s="7"/>
      <c r="E113" s="7"/>
      <c r="F113" s="10"/>
      <c r="G113" s="130"/>
    </row>
  </sheetData>
  <mergeCells count="5">
    <mergeCell ref="D3:F3"/>
    <mergeCell ref="B3:C3"/>
    <mergeCell ref="G3:I3"/>
    <mergeCell ref="J3:L3"/>
    <mergeCell ref="A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6440-133C-4DC6-8C6D-66F6274D9E6B}">
  <dimension ref="A1:L113"/>
  <sheetViews>
    <sheetView tabSelected="1" workbookViewId="0">
      <selection activeCell="M6" sqref="M6"/>
    </sheetView>
  </sheetViews>
  <sheetFormatPr baseColWidth="10" defaultRowHeight="15" x14ac:dyDescent="0.25"/>
  <cols>
    <col min="1" max="1" width="28.5703125" customWidth="1"/>
    <col min="2" max="9" width="14" customWidth="1"/>
  </cols>
  <sheetData>
    <row r="1" spans="1:12" ht="48.75" customHeight="1" x14ac:dyDescent="0.25">
      <c r="A1" s="182" t="s">
        <v>118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2" ht="21" customHeight="1" thickBot="1" x14ac:dyDescent="0.3">
      <c r="A2" s="190" t="s">
        <v>119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 ht="16.5" thickBot="1" x14ac:dyDescent="0.3">
      <c r="A3" s="21" t="s">
        <v>100</v>
      </c>
      <c r="B3" s="184">
        <v>2019</v>
      </c>
      <c r="C3" s="185"/>
      <c r="D3" s="186">
        <v>2020</v>
      </c>
      <c r="E3" s="187"/>
      <c r="F3" s="188"/>
      <c r="G3" s="186">
        <v>2021</v>
      </c>
      <c r="H3" s="187"/>
      <c r="I3" s="188"/>
      <c r="J3" s="186">
        <v>2022</v>
      </c>
      <c r="K3" s="187"/>
      <c r="L3" s="188"/>
    </row>
    <row r="4" spans="1:12" ht="45" customHeight="1" thickBot="1" x14ac:dyDescent="0.3">
      <c r="A4" s="14" t="s">
        <v>0</v>
      </c>
      <c r="B4" s="15" t="s">
        <v>116</v>
      </c>
      <c r="C4" s="16" t="s">
        <v>124</v>
      </c>
      <c r="D4" s="15" t="s">
        <v>117</v>
      </c>
      <c r="E4" s="53" t="s">
        <v>124</v>
      </c>
      <c r="F4" s="47" t="s">
        <v>123</v>
      </c>
      <c r="G4" s="15" t="s">
        <v>117</v>
      </c>
      <c r="H4" s="53" t="s">
        <v>124</v>
      </c>
      <c r="I4" s="47" t="s">
        <v>123</v>
      </c>
      <c r="J4" s="15" t="s">
        <v>140</v>
      </c>
      <c r="K4" s="121" t="s">
        <v>124</v>
      </c>
      <c r="L4" s="121" t="s">
        <v>135</v>
      </c>
    </row>
    <row r="5" spans="1:12" ht="15.75" thickBot="1" x14ac:dyDescent="0.3">
      <c r="A5" s="23"/>
      <c r="B5" s="11" t="str">
        <f>"(6)"</f>
        <v>(6)</v>
      </c>
      <c r="C5" s="12" t="str">
        <f>"(7)"</f>
        <v>(7)</v>
      </c>
      <c r="D5" s="11" t="str">
        <f>"(6)"</f>
        <v>(6)</v>
      </c>
      <c r="E5" s="54" t="str">
        <f>"(7)"</f>
        <v>(7)</v>
      </c>
      <c r="F5" s="52" t="str">
        <f>"(8)"</f>
        <v>(8)</v>
      </c>
      <c r="G5" s="11" t="str">
        <f>"(6)"</f>
        <v>(6)</v>
      </c>
      <c r="H5" s="54" t="str">
        <f>"(7)"</f>
        <v>(7)</v>
      </c>
      <c r="I5" s="52" t="str">
        <f>"(8)"</f>
        <v>(8)</v>
      </c>
      <c r="J5" s="137" t="str">
        <f>"(8)"</f>
        <v>(8)</v>
      </c>
      <c r="K5" s="138" t="str">
        <f>"(9)"</f>
        <v>(9)</v>
      </c>
      <c r="L5" s="134"/>
    </row>
    <row r="6" spans="1:12" ht="24" customHeight="1" thickTop="1" thickBot="1" x14ac:dyDescent="0.3">
      <c r="A6" s="17" t="s">
        <v>111</v>
      </c>
      <c r="B6" s="18"/>
      <c r="C6" s="19"/>
      <c r="D6" s="60">
        <v>0.86</v>
      </c>
      <c r="E6" s="61">
        <v>366</v>
      </c>
      <c r="F6" s="55">
        <v>367</v>
      </c>
      <c r="G6" s="62">
        <v>0.86</v>
      </c>
      <c r="H6" s="63">
        <v>548</v>
      </c>
      <c r="I6" s="63">
        <v>557</v>
      </c>
      <c r="J6" s="149">
        <v>0.81599999999999995</v>
      </c>
      <c r="K6" s="143">
        <v>710</v>
      </c>
      <c r="L6" s="140">
        <v>718</v>
      </c>
    </row>
    <row r="7" spans="1:12" ht="15.75" thickTop="1" x14ac:dyDescent="0.25">
      <c r="A7" s="5" t="s">
        <v>1</v>
      </c>
      <c r="B7" s="64">
        <v>0.74666666666666703</v>
      </c>
      <c r="C7" s="65">
        <v>80</v>
      </c>
      <c r="D7" s="66">
        <v>0.82352941176470584</v>
      </c>
      <c r="E7" s="67">
        <v>143</v>
      </c>
      <c r="F7" s="56">
        <v>147</v>
      </c>
      <c r="G7" s="66">
        <v>0.84536082474226804</v>
      </c>
      <c r="H7" s="67">
        <v>102</v>
      </c>
      <c r="I7" s="151">
        <v>107</v>
      </c>
      <c r="J7" s="145">
        <v>0.60344827586206895</v>
      </c>
      <c r="K7" s="107">
        <v>63</v>
      </c>
      <c r="L7" s="148">
        <v>66</v>
      </c>
    </row>
    <row r="8" spans="1:12" x14ac:dyDescent="0.25">
      <c r="A8" s="22" t="s">
        <v>3</v>
      </c>
      <c r="B8" s="68">
        <v>0.87096774193548387</v>
      </c>
      <c r="C8" s="69">
        <v>228</v>
      </c>
      <c r="D8" s="68">
        <v>0.91404297851074467</v>
      </c>
      <c r="E8" s="70">
        <v>2101</v>
      </c>
      <c r="F8" s="57">
        <v>2126</v>
      </c>
      <c r="G8" s="68">
        <v>0.9185750636132316</v>
      </c>
      <c r="H8" s="70">
        <v>2044</v>
      </c>
      <c r="I8" s="144">
        <v>2073</v>
      </c>
      <c r="J8" s="156">
        <v>0.87601214574898789</v>
      </c>
      <c r="K8" s="108">
        <v>2053</v>
      </c>
      <c r="L8" s="153">
        <v>2074</v>
      </c>
    </row>
    <row r="9" spans="1:12" x14ac:dyDescent="0.25">
      <c r="A9" s="5" t="s">
        <v>4</v>
      </c>
      <c r="B9" s="64">
        <v>0.82352941176470584</v>
      </c>
      <c r="C9" s="65">
        <v>17</v>
      </c>
      <c r="D9" s="64">
        <v>0.80769230769230771</v>
      </c>
      <c r="E9" s="71">
        <v>27</v>
      </c>
      <c r="F9" s="58">
        <v>27</v>
      </c>
      <c r="G9" s="64">
        <v>0.79411764705882348</v>
      </c>
      <c r="H9" s="71">
        <v>36</v>
      </c>
      <c r="I9" s="147">
        <v>38</v>
      </c>
      <c r="J9" s="155">
        <v>0.80769230769230771</v>
      </c>
      <c r="K9" s="109">
        <v>30</v>
      </c>
      <c r="L9" s="152">
        <v>36</v>
      </c>
    </row>
    <row r="10" spans="1:12" x14ac:dyDescent="0.25">
      <c r="A10" s="22" t="s">
        <v>101</v>
      </c>
      <c r="B10" s="68">
        <v>0.8</v>
      </c>
      <c r="C10" s="69">
        <v>26</v>
      </c>
      <c r="D10" s="68">
        <v>0.7</v>
      </c>
      <c r="E10" s="70">
        <v>10</v>
      </c>
      <c r="F10" s="57">
        <v>12</v>
      </c>
      <c r="G10" s="68">
        <v>0.8</v>
      </c>
      <c r="H10" s="70">
        <v>11</v>
      </c>
      <c r="I10" s="144">
        <v>12</v>
      </c>
      <c r="J10" s="156">
        <v>0.8666666666666667</v>
      </c>
      <c r="K10" s="108">
        <v>15</v>
      </c>
      <c r="L10" s="153">
        <v>15</v>
      </c>
    </row>
    <row r="11" spans="1:12" x14ac:dyDescent="0.25">
      <c r="A11" s="5" t="s">
        <v>5</v>
      </c>
      <c r="B11" s="64">
        <v>0.8125</v>
      </c>
      <c r="C11" s="65">
        <v>18</v>
      </c>
      <c r="D11" s="64">
        <v>0.81818181818181823</v>
      </c>
      <c r="E11" s="71">
        <v>12</v>
      </c>
      <c r="F11" s="58">
        <v>12</v>
      </c>
      <c r="G11" s="64">
        <v>0.8666666666666667</v>
      </c>
      <c r="H11" s="71">
        <v>15</v>
      </c>
      <c r="I11" s="147">
        <v>16</v>
      </c>
      <c r="J11" s="155">
        <v>0.81818181818181823</v>
      </c>
      <c r="K11" s="109">
        <v>11</v>
      </c>
      <c r="L11" s="152">
        <v>11</v>
      </c>
    </row>
    <row r="12" spans="1:12" x14ac:dyDescent="0.25">
      <c r="A12" s="22" t="s">
        <v>6</v>
      </c>
      <c r="B12" s="68">
        <v>0.7831325301204819</v>
      </c>
      <c r="C12" s="69">
        <v>85</v>
      </c>
      <c r="D12" s="68">
        <v>0.81521739130434778</v>
      </c>
      <c r="E12" s="70">
        <v>99</v>
      </c>
      <c r="F12" s="57">
        <v>103</v>
      </c>
      <c r="G12" s="68">
        <v>0.8193548387096774</v>
      </c>
      <c r="H12" s="70">
        <v>160</v>
      </c>
      <c r="I12" s="144">
        <v>164</v>
      </c>
      <c r="J12" s="156">
        <v>0.82568807339449546</v>
      </c>
      <c r="K12" s="108">
        <v>111</v>
      </c>
      <c r="L12" s="153">
        <v>114</v>
      </c>
    </row>
    <row r="13" spans="1:12" x14ac:dyDescent="0.25">
      <c r="A13" s="5" t="s">
        <v>2</v>
      </c>
      <c r="B13" s="64">
        <v>0.88461538461538458</v>
      </c>
      <c r="C13" s="65">
        <v>54</v>
      </c>
      <c r="D13" s="64">
        <v>0.87878787878787878</v>
      </c>
      <c r="E13" s="71">
        <v>104</v>
      </c>
      <c r="F13" s="58">
        <v>107</v>
      </c>
      <c r="G13" s="64">
        <v>0.78947368421052633</v>
      </c>
      <c r="H13" s="71">
        <v>61</v>
      </c>
      <c r="I13" s="147">
        <v>66</v>
      </c>
      <c r="J13" s="155">
        <v>0.82222222222222219</v>
      </c>
      <c r="K13" s="109">
        <v>46</v>
      </c>
      <c r="L13" s="152">
        <v>47</v>
      </c>
    </row>
    <row r="14" spans="1:12" x14ac:dyDescent="0.25">
      <c r="A14" s="22" t="s">
        <v>7</v>
      </c>
      <c r="B14" s="68">
        <v>0.81081081081081086</v>
      </c>
      <c r="C14" s="69">
        <v>74</v>
      </c>
      <c r="D14" s="68">
        <v>0.90909090909090906</v>
      </c>
      <c r="E14" s="70">
        <v>93</v>
      </c>
      <c r="F14" s="57">
        <v>94</v>
      </c>
      <c r="G14" s="68">
        <v>0.91082802547770703</v>
      </c>
      <c r="H14" s="70">
        <v>161</v>
      </c>
      <c r="I14" s="144">
        <v>161</v>
      </c>
      <c r="J14" s="156">
        <v>0.8666666666666667</v>
      </c>
      <c r="K14" s="108">
        <v>31</v>
      </c>
      <c r="L14" s="153">
        <v>33</v>
      </c>
    </row>
    <row r="15" spans="1:12" x14ac:dyDescent="0.25">
      <c r="A15" s="5" t="s">
        <v>8</v>
      </c>
      <c r="B15" s="64">
        <v>0.66666666666666663</v>
      </c>
      <c r="C15" s="65">
        <v>6</v>
      </c>
      <c r="D15" s="64">
        <v>0.91666666666666663</v>
      </c>
      <c r="E15" s="71">
        <v>12</v>
      </c>
      <c r="F15" s="58">
        <v>12</v>
      </c>
      <c r="G15" s="64">
        <v>0.75</v>
      </c>
      <c r="H15" s="71">
        <v>33</v>
      </c>
      <c r="I15" s="147">
        <v>33</v>
      </c>
      <c r="J15" s="155">
        <v>0.8</v>
      </c>
      <c r="K15" s="109">
        <v>10</v>
      </c>
      <c r="L15" s="152">
        <v>11</v>
      </c>
    </row>
    <row r="16" spans="1:12" x14ac:dyDescent="0.25">
      <c r="A16" s="22" t="s">
        <v>9</v>
      </c>
      <c r="B16" s="68">
        <v>0.85</v>
      </c>
      <c r="C16" s="69">
        <v>21</v>
      </c>
      <c r="D16" s="68">
        <v>0.89743589743589747</v>
      </c>
      <c r="E16" s="70">
        <v>43</v>
      </c>
      <c r="F16" s="57">
        <v>44</v>
      </c>
      <c r="G16" s="68">
        <v>0.94230769230769229</v>
      </c>
      <c r="H16" s="70">
        <v>107</v>
      </c>
      <c r="I16" s="144">
        <v>109</v>
      </c>
      <c r="J16" s="156">
        <v>0.875</v>
      </c>
      <c r="K16" s="108">
        <v>137</v>
      </c>
      <c r="L16" s="153">
        <v>141</v>
      </c>
    </row>
    <row r="17" spans="1:12" x14ac:dyDescent="0.25">
      <c r="A17" s="5" t="s">
        <v>10</v>
      </c>
      <c r="B17" s="64">
        <v>0.98469387755102045</v>
      </c>
      <c r="C17" s="65">
        <v>200</v>
      </c>
      <c r="D17" s="64">
        <v>0.95439189189189189</v>
      </c>
      <c r="E17" s="71">
        <v>1235</v>
      </c>
      <c r="F17" s="58">
        <v>1245</v>
      </c>
      <c r="G17" s="64">
        <v>0.95</v>
      </c>
      <c r="H17" s="71">
        <v>395</v>
      </c>
      <c r="I17" s="147">
        <v>400</v>
      </c>
      <c r="J17" s="155">
        <v>0.95395948434622468</v>
      </c>
      <c r="K17" s="109">
        <v>548</v>
      </c>
      <c r="L17" s="152">
        <v>553</v>
      </c>
    </row>
    <row r="18" spans="1:12" x14ac:dyDescent="0.25">
      <c r="A18" s="22" t="s">
        <v>11</v>
      </c>
      <c r="B18" s="68">
        <v>0.89473684210526316</v>
      </c>
      <c r="C18" s="69">
        <v>19</v>
      </c>
      <c r="D18" s="68">
        <v>0.9196891191709845</v>
      </c>
      <c r="E18" s="70">
        <v>431</v>
      </c>
      <c r="F18" s="57">
        <v>440</v>
      </c>
      <c r="G18" s="68">
        <v>0.92156862745098034</v>
      </c>
      <c r="H18" s="70">
        <v>442</v>
      </c>
      <c r="I18" s="144">
        <v>456</v>
      </c>
      <c r="J18" s="156">
        <v>0.88834951456310685</v>
      </c>
      <c r="K18" s="108">
        <v>430</v>
      </c>
      <c r="L18" s="153">
        <v>436</v>
      </c>
    </row>
    <row r="19" spans="1:12" x14ac:dyDescent="0.25">
      <c r="A19" s="5" t="s">
        <v>12</v>
      </c>
      <c r="B19" s="64">
        <v>0.90854392298435616</v>
      </c>
      <c r="C19" s="65">
        <v>887</v>
      </c>
      <c r="D19" s="64">
        <v>0.86506935687263553</v>
      </c>
      <c r="E19" s="71">
        <v>876</v>
      </c>
      <c r="F19" s="58">
        <v>887</v>
      </c>
      <c r="G19" s="64">
        <v>0.9208899876390606</v>
      </c>
      <c r="H19" s="71">
        <v>837</v>
      </c>
      <c r="I19" s="147">
        <v>842</v>
      </c>
      <c r="J19" s="155">
        <v>0.8995215311004785</v>
      </c>
      <c r="K19" s="109">
        <v>425</v>
      </c>
      <c r="L19" s="152">
        <v>431</v>
      </c>
    </row>
    <row r="20" spans="1:12" x14ac:dyDescent="0.25">
      <c r="A20" s="22" t="s">
        <v>13</v>
      </c>
      <c r="B20" s="68">
        <v>0.94849023090586149</v>
      </c>
      <c r="C20" s="69">
        <v>578</v>
      </c>
      <c r="D20" s="68">
        <v>0.96526508226691043</v>
      </c>
      <c r="E20" s="70">
        <v>573</v>
      </c>
      <c r="F20" s="57">
        <v>585</v>
      </c>
      <c r="G20" s="68">
        <v>0.93243243243243246</v>
      </c>
      <c r="H20" s="70">
        <v>598</v>
      </c>
      <c r="I20" s="144">
        <v>610</v>
      </c>
      <c r="J20" s="156">
        <v>0.9412737799834574</v>
      </c>
      <c r="K20" s="108">
        <v>1247</v>
      </c>
      <c r="L20" s="153">
        <v>1258</v>
      </c>
    </row>
    <row r="21" spans="1:12" x14ac:dyDescent="0.25">
      <c r="A21" s="5" t="s">
        <v>14</v>
      </c>
      <c r="B21" s="64">
        <v>1</v>
      </c>
      <c r="C21" s="65">
        <v>7</v>
      </c>
      <c r="D21" s="64">
        <v>0.66666666666666663</v>
      </c>
      <c r="E21" s="71">
        <v>6</v>
      </c>
      <c r="F21" s="58">
        <v>6</v>
      </c>
      <c r="G21" s="64">
        <v>0.84210526315789469</v>
      </c>
      <c r="H21" s="71">
        <v>20</v>
      </c>
      <c r="I21" s="147">
        <v>20</v>
      </c>
      <c r="J21" s="155">
        <v>0.6</v>
      </c>
      <c r="K21" s="109">
        <v>10</v>
      </c>
      <c r="L21" s="152">
        <v>10</v>
      </c>
    </row>
    <row r="22" spans="1:12" x14ac:dyDescent="0.25">
      <c r="A22" s="22" t="s">
        <v>15</v>
      </c>
      <c r="B22" s="68">
        <v>0.95121951219512191</v>
      </c>
      <c r="C22" s="69">
        <v>41</v>
      </c>
      <c r="D22" s="68">
        <v>0.875</v>
      </c>
      <c r="E22" s="70">
        <v>24</v>
      </c>
      <c r="F22" s="57">
        <v>25</v>
      </c>
      <c r="G22" s="68">
        <v>0.88888888888888884</v>
      </c>
      <c r="H22" s="70">
        <v>38</v>
      </c>
      <c r="I22" s="144">
        <v>40</v>
      </c>
      <c r="J22" s="156">
        <v>0.72340425531914898</v>
      </c>
      <c r="K22" s="108">
        <v>49</v>
      </c>
      <c r="L22" s="153">
        <v>51</v>
      </c>
    </row>
    <row r="23" spans="1:12" x14ac:dyDescent="0.25">
      <c r="A23" s="5" t="s">
        <v>110</v>
      </c>
      <c r="B23" s="64">
        <v>0.94358974358974357</v>
      </c>
      <c r="C23" s="65">
        <v>202</v>
      </c>
      <c r="D23" s="64">
        <v>0.93018018018018023</v>
      </c>
      <c r="E23" s="71">
        <v>1403</v>
      </c>
      <c r="F23" s="58">
        <v>1431</v>
      </c>
      <c r="G23" s="64">
        <v>0.93841847445766269</v>
      </c>
      <c r="H23" s="71">
        <v>1500</v>
      </c>
      <c r="I23" s="147">
        <v>1521</v>
      </c>
      <c r="J23" s="155">
        <v>0.92063492063492058</v>
      </c>
      <c r="K23" s="109">
        <v>1925</v>
      </c>
      <c r="L23" s="152">
        <v>1949</v>
      </c>
    </row>
    <row r="24" spans="1:12" x14ac:dyDescent="0.25">
      <c r="A24" s="22" t="s">
        <v>16</v>
      </c>
      <c r="B24" s="68">
        <v>0.84615384615384615</v>
      </c>
      <c r="C24" s="69">
        <v>13</v>
      </c>
      <c r="D24" s="68">
        <v>0.82352941176470584</v>
      </c>
      <c r="E24" s="70">
        <v>18</v>
      </c>
      <c r="F24" s="57">
        <v>18</v>
      </c>
      <c r="G24" s="68">
        <v>0.95652173913043481</v>
      </c>
      <c r="H24" s="70">
        <v>171</v>
      </c>
      <c r="I24" s="144">
        <v>174</v>
      </c>
      <c r="J24" s="156">
        <v>0.91954022988505746</v>
      </c>
      <c r="K24" s="108">
        <v>96</v>
      </c>
      <c r="L24" s="153">
        <v>98</v>
      </c>
    </row>
    <row r="25" spans="1:12" x14ac:dyDescent="0.25">
      <c r="A25" s="5" t="s">
        <v>17</v>
      </c>
      <c r="B25" s="64">
        <v>0.81818181818181823</v>
      </c>
      <c r="C25" s="65">
        <v>24</v>
      </c>
      <c r="D25" s="64">
        <v>0.87654320987654322</v>
      </c>
      <c r="E25" s="71">
        <v>83</v>
      </c>
      <c r="F25" s="58">
        <v>88</v>
      </c>
      <c r="G25" s="64">
        <v>0.9285714285714286</v>
      </c>
      <c r="H25" s="71">
        <v>14</v>
      </c>
      <c r="I25" s="147">
        <v>14</v>
      </c>
      <c r="J25" s="155">
        <v>0.91228070175438591</v>
      </c>
      <c r="K25" s="109">
        <v>61</v>
      </c>
      <c r="L25" s="152">
        <v>62</v>
      </c>
    </row>
    <row r="26" spans="1:12" x14ac:dyDescent="0.25">
      <c r="A26" s="22" t="s">
        <v>18</v>
      </c>
      <c r="B26" s="68">
        <v>0.875</v>
      </c>
      <c r="C26" s="69">
        <v>24</v>
      </c>
      <c r="D26" s="68">
        <v>1</v>
      </c>
      <c r="E26" s="70">
        <v>12</v>
      </c>
      <c r="F26" s="57">
        <v>12</v>
      </c>
      <c r="G26" s="68">
        <v>0.95</v>
      </c>
      <c r="H26" s="70">
        <v>20</v>
      </c>
      <c r="I26" s="144">
        <v>20</v>
      </c>
      <c r="J26" s="156">
        <v>0.96</v>
      </c>
      <c r="K26" s="108">
        <v>25</v>
      </c>
      <c r="L26" s="153">
        <v>25</v>
      </c>
    </row>
    <row r="27" spans="1:12" x14ac:dyDescent="0.25">
      <c r="A27" s="5" t="s">
        <v>19</v>
      </c>
      <c r="B27" s="64">
        <v>0.79591836734693877</v>
      </c>
      <c r="C27" s="65">
        <v>49</v>
      </c>
      <c r="D27" s="64">
        <v>0.7857142857142857</v>
      </c>
      <c r="E27" s="71">
        <v>42</v>
      </c>
      <c r="F27" s="58">
        <v>42</v>
      </c>
      <c r="G27" s="64">
        <v>0.9147286821705426</v>
      </c>
      <c r="H27" s="71">
        <v>129</v>
      </c>
      <c r="I27" s="147">
        <v>129</v>
      </c>
      <c r="J27" s="155">
        <v>0.84946236559139787</v>
      </c>
      <c r="K27" s="109">
        <v>93</v>
      </c>
      <c r="L27" s="152">
        <v>93</v>
      </c>
    </row>
    <row r="28" spans="1:12" x14ac:dyDescent="0.25">
      <c r="A28" s="22" t="s">
        <v>20</v>
      </c>
      <c r="B28" s="68">
        <v>0.78787878787878785</v>
      </c>
      <c r="C28" s="69">
        <v>34</v>
      </c>
      <c r="D28" s="68">
        <v>0.85416666666666663</v>
      </c>
      <c r="E28" s="70">
        <v>49</v>
      </c>
      <c r="F28" s="57">
        <v>49</v>
      </c>
      <c r="G28" s="68">
        <v>0.93548387096774188</v>
      </c>
      <c r="H28" s="70">
        <v>65</v>
      </c>
      <c r="I28" s="144">
        <v>66</v>
      </c>
      <c r="J28" s="156">
        <v>0.77777777777777779</v>
      </c>
      <c r="K28" s="108">
        <v>81</v>
      </c>
      <c r="L28" s="153">
        <v>82</v>
      </c>
    </row>
    <row r="29" spans="1:12" x14ac:dyDescent="0.25">
      <c r="A29" s="5" t="s">
        <v>21</v>
      </c>
      <c r="B29" s="64">
        <v>1</v>
      </c>
      <c r="C29" s="65">
        <v>10</v>
      </c>
      <c r="D29" s="64">
        <v>0.95</v>
      </c>
      <c r="E29" s="71">
        <v>20</v>
      </c>
      <c r="F29" s="58">
        <v>21</v>
      </c>
      <c r="G29" s="64">
        <v>0.8571428571428571</v>
      </c>
      <c r="H29" s="71">
        <v>96</v>
      </c>
      <c r="I29" s="147">
        <v>99</v>
      </c>
      <c r="J29" s="155">
        <v>0.8571428571428571</v>
      </c>
      <c r="K29" s="109">
        <v>9</v>
      </c>
      <c r="L29" s="152">
        <v>9</v>
      </c>
    </row>
    <row r="30" spans="1:12" x14ac:dyDescent="0.25">
      <c r="A30" s="22" t="s">
        <v>22</v>
      </c>
      <c r="B30" s="68">
        <v>0.8</v>
      </c>
      <c r="C30" s="69">
        <v>35</v>
      </c>
      <c r="D30" s="68">
        <v>0.86</v>
      </c>
      <c r="E30" s="70">
        <v>51</v>
      </c>
      <c r="F30" s="57">
        <v>51</v>
      </c>
      <c r="G30" s="68">
        <v>0.88976377952755903</v>
      </c>
      <c r="H30" s="70">
        <v>128</v>
      </c>
      <c r="I30" s="144">
        <v>130</v>
      </c>
      <c r="J30" s="156">
        <v>0.82051282051282048</v>
      </c>
      <c r="K30" s="108">
        <v>79</v>
      </c>
      <c r="L30" s="153">
        <v>80</v>
      </c>
    </row>
    <row r="31" spans="1:12" x14ac:dyDescent="0.25">
      <c r="A31" s="5" t="s">
        <v>23</v>
      </c>
      <c r="B31" s="64">
        <v>0.92510638297872338</v>
      </c>
      <c r="C31" s="65">
        <v>1234</v>
      </c>
      <c r="D31" s="64">
        <v>0.92384105960264906</v>
      </c>
      <c r="E31" s="71">
        <v>631</v>
      </c>
      <c r="F31" s="58">
        <v>642</v>
      </c>
      <c r="G31" s="64">
        <v>0.92923076923076919</v>
      </c>
      <c r="H31" s="71">
        <v>672</v>
      </c>
      <c r="I31" s="147">
        <v>680</v>
      </c>
      <c r="J31" s="155">
        <v>0.89176310415248472</v>
      </c>
      <c r="K31" s="109">
        <v>1535</v>
      </c>
      <c r="L31" s="152">
        <v>1553</v>
      </c>
    </row>
    <row r="32" spans="1:12" x14ac:dyDescent="0.25">
      <c r="A32" s="22" t="s">
        <v>24</v>
      </c>
      <c r="B32" s="68">
        <v>0.92307692307692313</v>
      </c>
      <c r="C32" s="69">
        <v>108</v>
      </c>
      <c r="D32" s="68">
        <v>0.94964028776978415</v>
      </c>
      <c r="E32" s="70">
        <v>146</v>
      </c>
      <c r="F32" s="57">
        <v>148</v>
      </c>
      <c r="G32" s="68">
        <v>0.91698113207547172</v>
      </c>
      <c r="H32" s="70">
        <v>275</v>
      </c>
      <c r="I32" s="144">
        <v>281</v>
      </c>
      <c r="J32" s="156">
        <v>0.83050847457627119</v>
      </c>
      <c r="K32" s="108">
        <v>185</v>
      </c>
      <c r="L32" s="153">
        <v>193</v>
      </c>
    </row>
    <row r="33" spans="1:12" x14ac:dyDescent="0.25">
      <c r="A33" s="5" t="s">
        <v>25</v>
      </c>
      <c r="B33" s="64">
        <v>0.92819499341238476</v>
      </c>
      <c r="C33" s="65">
        <v>1601</v>
      </c>
      <c r="D33" s="64">
        <v>0.92717322668911806</v>
      </c>
      <c r="E33" s="71">
        <v>5117</v>
      </c>
      <c r="F33" s="58">
        <v>5180</v>
      </c>
      <c r="G33" s="64">
        <v>0.92585658116457592</v>
      </c>
      <c r="H33" s="71">
        <v>5704</v>
      </c>
      <c r="I33" s="147">
        <v>5784</v>
      </c>
      <c r="J33" s="155">
        <v>0.88805675995270006</v>
      </c>
      <c r="K33" s="109">
        <v>5443</v>
      </c>
      <c r="L33" s="152">
        <v>5526</v>
      </c>
    </row>
    <row r="34" spans="1:12" x14ac:dyDescent="0.25">
      <c r="A34" s="22" t="s">
        <v>26</v>
      </c>
      <c r="B34" s="68">
        <v>1</v>
      </c>
      <c r="C34" s="69">
        <v>24</v>
      </c>
      <c r="D34" s="68">
        <v>0.8928571428571429</v>
      </c>
      <c r="E34" s="70">
        <v>28</v>
      </c>
      <c r="F34" s="57">
        <v>28</v>
      </c>
      <c r="G34" s="68">
        <v>0.65384615384615385</v>
      </c>
      <c r="H34" s="70">
        <v>26</v>
      </c>
      <c r="I34" s="144">
        <v>26</v>
      </c>
      <c r="J34" s="156">
        <v>0.68421052631578949</v>
      </c>
      <c r="K34" s="108">
        <v>39</v>
      </c>
      <c r="L34" s="153">
        <v>40</v>
      </c>
    </row>
    <row r="35" spans="1:12" x14ac:dyDescent="0.25">
      <c r="A35" s="5" t="s">
        <v>27</v>
      </c>
      <c r="B35" s="64">
        <v>0.89873417721518989</v>
      </c>
      <c r="C35" s="65">
        <v>81</v>
      </c>
      <c r="D35" s="64">
        <v>0.87272727272727268</v>
      </c>
      <c r="E35" s="71">
        <v>113</v>
      </c>
      <c r="F35" s="58">
        <v>113</v>
      </c>
      <c r="G35" s="64">
        <v>0.90797546012269936</v>
      </c>
      <c r="H35" s="71">
        <v>166</v>
      </c>
      <c r="I35" s="147">
        <v>167</v>
      </c>
      <c r="J35" s="155">
        <v>0.89010989010989006</v>
      </c>
      <c r="K35" s="109">
        <v>96</v>
      </c>
      <c r="L35" s="152">
        <v>97</v>
      </c>
    </row>
    <row r="36" spans="1:12" x14ac:dyDescent="0.25">
      <c r="A36" s="22" t="s">
        <v>28</v>
      </c>
      <c r="B36" s="68">
        <v>0.84210526315789469</v>
      </c>
      <c r="C36" s="69">
        <v>127</v>
      </c>
      <c r="D36" s="68">
        <v>0.81666666666666665</v>
      </c>
      <c r="E36" s="70">
        <v>315</v>
      </c>
      <c r="F36" s="57">
        <v>318</v>
      </c>
      <c r="G36" s="68">
        <v>0.79211469534050183</v>
      </c>
      <c r="H36" s="70">
        <v>288</v>
      </c>
      <c r="I36" s="144">
        <v>289</v>
      </c>
      <c r="J36" s="156">
        <v>0.78838174273858919</v>
      </c>
      <c r="K36" s="108">
        <v>250</v>
      </c>
      <c r="L36" s="153">
        <v>254</v>
      </c>
    </row>
    <row r="37" spans="1:12" x14ac:dyDescent="0.25">
      <c r="A37" s="5" t="s">
        <v>29</v>
      </c>
      <c r="B37" s="64">
        <v>0.86986301369863017</v>
      </c>
      <c r="C37" s="65">
        <v>151</v>
      </c>
      <c r="D37" s="64">
        <v>0.84745762711864403</v>
      </c>
      <c r="E37" s="71">
        <v>184</v>
      </c>
      <c r="F37" s="58">
        <v>186</v>
      </c>
      <c r="G37" s="64">
        <v>0.82744282744282749</v>
      </c>
      <c r="H37" s="71">
        <v>1008</v>
      </c>
      <c r="I37" s="147">
        <v>1017</v>
      </c>
      <c r="J37" s="155">
        <v>0.77513711151736742</v>
      </c>
      <c r="K37" s="109">
        <v>2359</v>
      </c>
      <c r="L37" s="152">
        <v>2457</v>
      </c>
    </row>
    <row r="38" spans="1:12" x14ac:dyDescent="0.25">
      <c r="A38" s="22" t="s">
        <v>30</v>
      </c>
      <c r="B38" s="68">
        <v>0.79661016949152541</v>
      </c>
      <c r="C38" s="69">
        <v>61</v>
      </c>
      <c r="D38" s="68">
        <v>0.90196078431372551</v>
      </c>
      <c r="E38" s="70">
        <v>54</v>
      </c>
      <c r="F38" s="57">
        <v>57</v>
      </c>
      <c r="G38" s="68">
        <v>0.91304347826086951</v>
      </c>
      <c r="H38" s="70">
        <v>23</v>
      </c>
      <c r="I38" s="144">
        <v>23</v>
      </c>
      <c r="J38" s="156">
        <v>0.96</v>
      </c>
      <c r="K38" s="108">
        <v>26</v>
      </c>
      <c r="L38" s="153">
        <v>26</v>
      </c>
    </row>
    <row r="39" spans="1:12" x14ac:dyDescent="0.25">
      <c r="A39" s="5" t="s">
        <v>31</v>
      </c>
      <c r="B39" s="64">
        <v>0.82978723404255317</v>
      </c>
      <c r="C39" s="65">
        <v>344</v>
      </c>
      <c r="D39" s="64">
        <v>0.86624203821656054</v>
      </c>
      <c r="E39" s="71">
        <v>327</v>
      </c>
      <c r="F39" s="58">
        <v>331</v>
      </c>
      <c r="G39" s="64">
        <v>0.81751824817518248</v>
      </c>
      <c r="H39" s="71">
        <v>141</v>
      </c>
      <c r="I39" s="147">
        <v>144</v>
      </c>
      <c r="J39" s="155">
        <v>0.6875</v>
      </c>
      <c r="K39" s="109">
        <v>82</v>
      </c>
      <c r="L39" s="152">
        <v>85</v>
      </c>
    </row>
    <row r="40" spans="1:12" x14ac:dyDescent="0.25">
      <c r="A40" s="22" t="s">
        <v>32</v>
      </c>
      <c r="B40" s="68">
        <v>0.82745098039215681</v>
      </c>
      <c r="C40" s="69">
        <v>264</v>
      </c>
      <c r="D40" s="68">
        <v>0.73643410852713176</v>
      </c>
      <c r="E40" s="70">
        <v>135</v>
      </c>
      <c r="F40" s="57">
        <v>136</v>
      </c>
      <c r="G40" s="68">
        <v>0.81656804733727806</v>
      </c>
      <c r="H40" s="70">
        <v>174</v>
      </c>
      <c r="I40" s="144">
        <v>180</v>
      </c>
      <c r="J40" s="156">
        <v>0.70370370370370372</v>
      </c>
      <c r="K40" s="108">
        <v>196</v>
      </c>
      <c r="L40" s="153">
        <v>202</v>
      </c>
    </row>
    <row r="41" spans="1:12" x14ac:dyDescent="0.25">
      <c r="A41" s="5" t="s">
        <v>33</v>
      </c>
      <c r="B41" s="64">
        <v>0.85915492957746475</v>
      </c>
      <c r="C41" s="65">
        <v>73</v>
      </c>
      <c r="D41" s="64">
        <v>0.81395348837209303</v>
      </c>
      <c r="E41" s="71">
        <v>43</v>
      </c>
      <c r="F41" s="58">
        <v>43</v>
      </c>
      <c r="G41" s="64">
        <v>0.91428571428571426</v>
      </c>
      <c r="H41" s="71">
        <v>108</v>
      </c>
      <c r="I41" s="147">
        <v>108</v>
      </c>
      <c r="J41" s="155">
        <v>0.79591836734693877</v>
      </c>
      <c r="K41" s="109">
        <v>102</v>
      </c>
      <c r="L41" s="152">
        <v>104</v>
      </c>
    </row>
    <row r="42" spans="1:12" x14ac:dyDescent="0.25">
      <c r="A42" s="22" t="s">
        <v>34</v>
      </c>
      <c r="B42" s="68">
        <v>0.88888888888888884</v>
      </c>
      <c r="C42" s="69">
        <v>9</v>
      </c>
      <c r="D42" s="68">
        <v>0.9375</v>
      </c>
      <c r="E42" s="70">
        <v>17</v>
      </c>
      <c r="F42" s="57">
        <v>17</v>
      </c>
      <c r="G42" s="68">
        <v>0.5</v>
      </c>
      <c r="H42" s="70">
        <v>18</v>
      </c>
      <c r="I42" s="144">
        <v>18</v>
      </c>
      <c r="J42" s="156">
        <v>0.68421052631578949</v>
      </c>
      <c r="K42" s="108">
        <v>20</v>
      </c>
      <c r="L42" s="153">
        <v>20</v>
      </c>
    </row>
    <row r="43" spans="1:12" x14ac:dyDescent="0.25">
      <c r="A43" s="5" t="s">
        <v>35</v>
      </c>
      <c r="B43" s="64">
        <v>0.95412844036697253</v>
      </c>
      <c r="C43" s="65">
        <v>223</v>
      </c>
      <c r="D43" s="64">
        <v>0.89763779527559051</v>
      </c>
      <c r="E43" s="71">
        <v>137</v>
      </c>
      <c r="F43" s="58">
        <v>139</v>
      </c>
      <c r="G43" s="64">
        <v>0.94221698113207553</v>
      </c>
      <c r="H43" s="71">
        <v>864</v>
      </c>
      <c r="I43" s="147">
        <v>868</v>
      </c>
      <c r="J43" s="155">
        <v>0.87918781725888329</v>
      </c>
      <c r="K43" s="109">
        <v>1021</v>
      </c>
      <c r="L43" s="152">
        <v>1042</v>
      </c>
    </row>
    <row r="44" spans="1:12" x14ac:dyDescent="0.25">
      <c r="A44" s="22" t="s">
        <v>36</v>
      </c>
      <c r="B44" s="68">
        <v>0.85074626865671643</v>
      </c>
      <c r="C44" s="69">
        <v>141</v>
      </c>
      <c r="D44" s="68">
        <v>0.90666666666666662</v>
      </c>
      <c r="E44" s="70">
        <v>75</v>
      </c>
      <c r="F44" s="57">
        <v>75</v>
      </c>
      <c r="G44" s="68">
        <v>0.90082644628099173</v>
      </c>
      <c r="H44" s="70">
        <v>249</v>
      </c>
      <c r="I44" s="144">
        <v>250</v>
      </c>
      <c r="J44" s="156">
        <v>0.7752808988764045</v>
      </c>
      <c r="K44" s="108">
        <v>91</v>
      </c>
      <c r="L44" s="153">
        <v>92</v>
      </c>
    </row>
    <row r="45" spans="1:12" x14ac:dyDescent="0.25">
      <c r="A45" s="5" t="s">
        <v>37</v>
      </c>
      <c r="B45" s="64">
        <v>0.77777777777777779</v>
      </c>
      <c r="C45" s="65">
        <v>29</v>
      </c>
      <c r="D45" s="64">
        <v>0.73684210526315785</v>
      </c>
      <c r="E45" s="71">
        <v>19</v>
      </c>
      <c r="F45" s="58">
        <v>19</v>
      </c>
      <c r="G45" s="64">
        <v>0.76923076923076927</v>
      </c>
      <c r="H45" s="71">
        <v>13</v>
      </c>
      <c r="I45" s="147">
        <v>14</v>
      </c>
      <c r="J45" s="155">
        <v>0.97674418604651159</v>
      </c>
      <c r="K45" s="109">
        <v>44</v>
      </c>
      <c r="L45" s="152">
        <v>45</v>
      </c>
    </row>
    <row r="46" spans="1:12" x14ac:dyDescent="0.25">
      <c r="A46" s="22" t="s">
        <v>38</v>
      </c>
      <c r="B46" s="68">
        <v>0.81578947368421051</v>
      </c>
      <c r="C46" s="69">
        <v>39</v>
      </c>
      <c r="D46" s="68">
        <v>0.93442622950819676</v>
      </c>
      <c r="E46" s="70">
        <v>64</v>
      </c>
      <c r="F46" s="57">
        <v>66</v>
      </c>
      <c r="G46" s="68">
        <v>0.88372093023255816</v>
      </c>
      <c r="H46" s="70">
        <v>131</v>
      </c>
      <c r="I46" s="144">
        <v>132</v>
      </c>
      <c r="J46" s="156">
        <v>0.86538461538461542</v>
      </c>
      <c r="K46" s="108">
        <v>109</v>
      </c>
      <c r="L46" s="153">
        <v>111</v>
      </c>
    </row>
    <row r="47" spans="1:12" x14ac:dyDescent="0.25">
      <c r="A47" s="5" t="s">
        <v>39</v>
      </c>
      <c r="B47" s="64">
        <v>0.9285714285714286</v>
      </c>
      <c r="C47" s="65">
        <v>15</v>
      </c>
      <c r="D47" s="64">
        <v>0.7142857142857143</v>
      </c>
      <c r="E47" s="71">
        <v>14</v>
      </c>
      <c r="F47" s="58">
        <v>14</v>
      </c>
      <c r="G47" s="64">
        <v>0.7</v>
      </c>
      <c r="H47" s="71">
        <v>52</v>
      </c>
      <c r="I47" s="147">
        <v>54</v>
      </c>
      <c r="J47" s="155">
        <v>0.796875</v>
      </c>
      <c r="K47" s="109">
        <v>68</v>
      </c>
      <c r="L47" s="152">
        <v>69</v>
      </c>
    </row>
    <row r="48" spans="1:12" x14ac:dyDescent="0.25">
      <c r="A48" s="22" t="s">
        <v>40</v>
      </c>
      <c r="B48" s="68">
        <v>0.91052631578947374</v>
      </c>
      <c r="C48" s="69">
        <v>194</v>
      </c>
      <c r="D48" s="68">
        <v>0.79611650485436891</v>
      </c>
      <c r="E48" s="70">
        <v>110</v>
      </c>
      <c r="F48" s="57">
        <v>112</v>
      </c>
      <c r="G48" s="68">
        <v>0.87252747252747254</v>
      </c>
      <c r="H48" s="70">
        <v>477</v>
      </c>
      <c r="I48" s="144">
        <v>483</v>
      </c>
      <c r="J48" s="156">
        <v>0.75595238095238093</v>
      </c>
      <c r="K48" s="108">
        <v>178</v>
      </c>
      <c r="L48" s="153">
        <v>181</v>
      </c>
    </row>
    <row r="49" spans="1:12" x14ac:dyDescent="0.25">
      <c r="A49" s="5" t="s">
        <v>41</v>
      </c>
      <c r="B49" s="64">
        <v>0.75</v>
      </c>
      <c r="C49" s="65">
        <v>9</v>
      </c>
      <c r="D49" s="64">
        <v>0.83333333333333337</v>
      </c>
      <c r="E49" s="71">
        <v>12</v>
      </c>
      <c r="F49" s="58">
        <v>12</v>
      </c>
      <c r="G49" s="64">
        <v>0.88235294117647056</v>
      </c>
      <c r="H49" s="71">
        <v>35</v>
      </c>
      <c r="I49" s="147">
        <v>35</v>
      </c>
      <c r="J49" s="155">
        <v>0.7</v>
      </c>
      <c r="K49" s="109">
        <v>10</v>
      </c>
      <c r="L49" s="152">
        <v>10</v>
      </c>
    </row>
    <row r="50" spans="1:12" x14ac:dyDescent="0.25">
      <c r="A50" s="22" t="s">
        <v>42</v>
      </c>
      <c r="B50" s="68">
        <v>0.86956521739130432</v>
      </c>
      <c r="C50" s="69">
        <v>141</v>
      </c>
      <c r="D50" s="68">
        <v>0.8441558441558441</v>
      </c>
      <c r="E50" s="70">
        <v>79</v>
      </c>
      <c r="F50" s="57">
        <v>80</v>
      </c>
      <c r="G50" s="68">
        <v>0.91603053435114501</v>
      </c>
      <c r="H50" s="70">
        <v>270</v>
      </c>
      <c r="I50" s="144">
        <v>275</v>
      </c>
      <c r="J50" s="156">
        <v>0.80555555555555558</v>
      </c>
      <c r="K50" s="108">
        <v>113</v>
      </c>
      <c r="L50" s="153">
        <v>116</v>
      </c>
    </row>
    <row r="51" spans="1:12" x14ac:dyDescent="0.25">
      <c r="A51" s="5" t="s">
        <v>43</v>
      </c>
      <c r="B51" s="64">
        <v>0.89473684210526316</v>
      </c>
      <c r="C51" s="65">
        <v>60</v>
      </c>
      <c r="D51" s="64">
        <v>0.87692307692307692</v>
      </c>
      <c r="E51" s="71">
        <v>68</v>
      </c>
      <c r="F51" s="58">
        <v>68</v>
      </c>
      <c r="G51" s="64">
        <v>0.85333333333333339</v>
      </c>
      <c r="H51" s="71">
        <v>154</v>
      </c>
      <c r="I51" s="147">
        <v>156</v>
      </c>
      <c r="J51" s="155">
        <v>0.82</v>
      </c>
      <c r="K51" s="109">
        <v>102</v>
      </c>
      <c r="L51" s="152">
        <v>102</v>
      </c>
    </row>
    <row r="52" spans="1:12" x14ac:dyDescent="0.25">
      <c r="A52" s="22" t="s">
        <v>44</v>
      </c>
      <c r="B52" s="68">
        <v>1</v>
      </c>
      <c r="C52" s="69">
        <v>8</v>
      </c>
      <c r="D52" s="68">
        <v>0.8666666666666667</v>
      </c>
      <c r="E52" s="70">
        <v>15</v>
      </c>
      <c r="F52" s="57">
        <v>16</v>
      </c>
      <c r="G52" s="68">
        <v>0.9285714285714286</v>
      </c>
      <c r="H52" s="70">
        <v>17</v>
      </c>
      <c r="I52" s="144">
        <v>17</v>
      </c>
      <c r="J52" s="156">
        <v>0.8571428571428571</v>
      </c>
      <c r="K52" s="108">
        <v>15</v>
      </c>
      <c r="L52" s="153">
        <v>16</v>
      </c>
    </row>
    <row r="53" spans="1:12" x14ac:dyDescent="0.25">
      <c r="A53" s="5" t="s">
        <v>45</v>
      </c>
      <c r="B53" s="64">
        <v>0.9042553191489362</v>
      </c>
      <c r="C53" s="65">
        <v>193</v>
      </c>
      <c r="D53" s="64">
        <v>0.93162393162393164</v>
      </c>
      <c r="E53" s="71">
        <v>121</v>
      </c>
      <c r="F53" s="58">
        <v>121</v>
      </c>
      <c r="G53" s="64">
        <v>0.92571428571428571</v>
      </c>
      <c r="H53" s="71">
        <v>179</v>
      </c>
      <c r="I53" s="147">
        <v>182</v>
      </c>
      <c r="J53" s="155">
        <v>0.91262135922330101</v>
      </c>
      <c r="K53" s="109">
        <v>213</v>
      </c>
      <c r="L53" s="152">
        <v>223</v>
      </c>
    </row>
    <row r="54" spans="1:12" x14ac:dyDescent="0.25">
      <c r="A54" s="22" t="s">
        <v>46</v>
      </c>
      <c r="B54" s="68">
        <v>0.875</v>
      </c>
      <c r="C54" s="69">
        <v>8</v>
      </c>
      <c r="D54" s="68">
        <v>1</v>
      </c>
      <c r="E54" s="70">
        <v>3</v>
      </c>
      <c r="F54" s="57">
        <v>3</v>
      </c>
      <c r="G54" s="68">
        <v>0.4</v>
      </c>
      <c r="H54" s="70">
        <v>6</v>
      </c>
      <c r="I54" s="144">
        <v>7</v>
      </c>
      <c r="J54" s="156">
        <v>0.875</v>
      </c>
      <c r="K54" s="108">
        <v>8</v>
      </c>
      <c r="L54" s="153">
        <v>8</v>
      </c>
    </row>
    <row r="55" spans="1:12" x14ac:dyDescent="0.25">
      <c r="A55" s="5" t="s">
        <v>47</v>
      </c>
      <c r="B55" s="64">
        <v>0.83870967741935487</v>
      </c>
      <c r="C55" s="65">
        <v>32</v>
      </c>
      <c r="D55" s="64">
        <v>0.80769230769230771</v>
      </c>
      <c r="E55" s="71">
        <v>53</v>
      </c>
      <c r="F55" s="58">
        <v>53</v>
      </c>
      <c r="G55" s="64">
        <v>0.86363636363636365</v>
      </c>
      <c r="H55" s="71">
        <v>69</v>
      </c>
      <c r="I55" s="147">
        <v>69</v>
      </c>
      <c r="J55" s="155">
        <v>0.79487179487179482</v>
      </c>
      <c r="K55" s="109">
        <v>40</v>
      </c>
      <c r="L55" s="152">
        <v>41</v>
      </c>
    </row>
    <row r="56" spans="1:12" x14ac:dyDescent="0.25">
      <c r="A56" s="22" t="s">
        <v>48</v>
      </c>
      <c r="B56" s="68">
        <v>0.93548387096774188</v>
      </c>
      <c r="C56" s="69">
        <v>67</v>
      </c>
      <c r="D56" s="68">
        <v>0.86363636363636365</v>
      </c>
      <c r="E56" s="70">
        <v>45</v>
      </c>
      <c r="F56" s="57">
        <v>46</v>
      </c>
      <c r="G56" s="68">
        <v>0.87931034482758619</v>
      </c>
      <c r="H56" s="70">
        <v>62</v>
      </c>
      <c r="I56" s="144">
        <v>62</v>
      </c>
      <c r="J56" s="156">
        <v>0.66666666666666663</v>
      </c>
      <c r="K56" s="108">
        <v>25</v>
      </c>
      <c r="L56" s="153">
        <v>25</v>
      </c>
    </row>
    <row r="57" spans="1:12" x14ac:dyDescent="0.25">
      <c r="A57" s="5" t="s">
        <v>49</v>
      </c>
      <c r="B57" s="64">
        <v>0.89502762430939231</v>
      </c>
      <c r="C57" s="65">
        <v>184</v>
      </c>
      <c r="D57" s="64">
        <v>0.95533980582524269</v>
      </c>
      <c r="E57" s="71">
        <v>1079</v>
      </c>
      <c r="F57" s="58">
        <v>1095</v>
      </c>
      <c r="G57" s="64">
        <v>0.92286309937456568</v>
      </c>
      <c r="H57" s="71">
        <v>3009</v>
      </c>
      <c r="I57" s="147">
        <v>3038</v>
      </c>
      <c r="J57" s="155">
        <v>0.91161327231121281</v>
      </c>
      <c r="K57" s="109">
        <v>3663</v>
      </c>
      <c r="L57" s="152">
        <v>3714</v>
      </c>
    </row>
    <row r="58" spans="1:12" x14ac:dyDescent="0.25">
      <c r="A58" s="22" t="s">
        <v>50</v>
      </c>
      <c r="B58" s="68">
        <v>0.88888888888888884</v>
      </c>
      <c r="C58" s="69">
        <v>9</v>
      </c>
      <c r="D58" s="68">
        <v>1</v>
      </c>
      <c r="E58" s="70">
        <v>39</v>
      </c>
      <c r="F58" s="57">
        <v>39</v>
      </c>
      <c r="G58" s="68">
        <v>0.93333333333333335</v>
      </c>
      <c r="H58" s="70">
        <v>78</v>
      </c>
      <c r="I58" s="144">
        <v>86</v>
      </c>
      <c r="J58" s="156">
        <v>0.92447916666666663</v>
      </c>
      <c r="K58" s="108">
        <v>401</v>
      </c>
      <c r="L58" s="153">
        <v>474</v>
      </c>
    </row>
    <row r="59" spans="1:12" x14ac:dyDescent="0.25">
      <c r="A59" s="5" t="s">
        <v>51</v>
      </c>
      <c r="B59" s="64">
        <v>0.94451612903225801</v>
      </c>
      <c r="C59" s="65">
        <v>806</v>
      </c>
      <c r="D59" s="64">
        <v>0.95571575695159627</v>
      </c>
      <c r="E59" s="71">
        <v>1009</v>
      </c>
      <c r="F59" s="58">
        <v>1023</v>
      </c>
      <c r="G59" s="64">
        <v>0.94984802431610937</v>
      </c>
      <c r="H59" s="71">
        <v>694</v>
      </c>
      <c r="I59" s="147">
        <v>699</v>
      </c>
      <c r="J59" s="155">
        <v>0.92362924281984338</v>
      </c>
      <c r="K59" s="109">
        <v>1612</v>
      </c>
      <c r="L59" s="152">
        <v>1627</v>
      </c>
    </row>
    <row r="60" spans="1:12" x14ac:dyDescent="0.25">
      <c r="A60" s="22" t="s">
        <v>52</v>
      </c>
      <c r="B60" s="68">
        <v>0.93258426966292129</v>
      </c>
      <c r="C60" s="69">
        <v>186</v>
      </c>
      <c r="D60" s="68">
        <v>0.91034482758620694</v>
      </c>
      <c r="E60" s="70">
        <v>152</v>
      </c>
      <c r="F60" s="57">
        <v>156</v>
      </c>
      <c r="G60" s="68">
        <v>0.92567567567567566</v>
      </c>
      <c r="H60" s="70">
        <v>303</v>
      </c>
      <c r="I60" s="144">
        <v>309</v>
      </c>
      <c r="J60" s="156">
        <v>0.83098591549295775</v>
      </c>
      <c r="K60" s="108">
        <v>144</v>
      </c>
      <c r="L60" s="153">
        <v>147</v>
      </c>
    </row>
    <row r="61" spans="1:12" x14ac:dyDescent="0.25">
      <c r="A61" s="5" t="s">
        <v>53</v>
      </c>
      <c r="B61" s="64">
        <v>0.97142857142857142</v>
      </c>
      <c r="C61" s="65">
        <v>105</v>
      </c>
      <c r="D61" s="64">
        <v>0.97106109324758838</v>
      </c>
      <c r="E61" s="71">
        <v>328</v>
      </c>
      <c r="F61" s="58">
        <v>328</v>
      </c>
      <c r="G61" s="64">
        <v>0.95422535211267601</v>
      </c>
      <c r="H61" s="71">
        <v>296</v>
      </c>
      <c r="I61" s="147">
        <v>298</v>
      </c>
      <c r="J61" s="155">
        <v>0.95107033639143734</v>
      </c>
      <c r="K61" s="109">
        <v>342</v>
      </c>
      <c r="L61" s="152">
        <v>344</v>
      </c>
    </row>
    <row r="62" spans="1:12" x14ac:dyDescent="0.25">
      <c r="A62" s="22" t="s">
        <v>54</v>
      </c>
      <c r="B62" s="68">
        <v>0.83</v>
      </c>
      <c r="C62" s="69">
        <v>103</v>
      </c>
      <c r="D62" s="68">
        <v>0.88043478260869568</v>
      </c>
      <c r="E62" s="70">
        <v>93</v>
      </c>
      <c r="F62" s="57">
        <v>95</v>
      </c>
      <c r="G62" s="68">
        <v>0.87168141592920356</v>
      </c>
      <c r="H62" s="70">
        <v>233</v>
      </c>
      <c r="I62" s="144">
        <v>236</v>
      </c>
      <c r="J62" s="156">
        <v>0.75177304964539005</v>
      </c>
      <c r="K62" s="108">
        <v>144</v>
      </c>
      <c r="L62" s="153">
        <v>147</v>
      </c>
    </row>
    <row r="63" spans="1:12" x14ac:dyDescent="0.25">
      <c r="A63" s="5" t="s">
        <v>55</v>
      </c>
      <c r="B63" s="64">
        <v>0.86686390532544377</v>
      </c>
      <c r="C63" s="65">
        <v>350</v>
      </c>
      <c r="D63" s="64">
        <v>0.87850467289719625</v>
      </c>
      <c r="E63" s="71">
        <v>223</v>
      </c>
      <c r="F63" s="58">
        <v>227</v>
      </c>
      <c r="G63" s="64">
        <v>0.89595375722543358</v>
      </c>
      <c r="H63" s="71">
        <v>184</v>
      </c>
      <c r="I63" s="147">
        <v>186</v>
      </c>
      <c r="J63" s="155">
        <v>0.88644264194669753</v>
      </c>
      <c r="K63" s="109">
        <v>1830</v>
      </c>
      <c r="L63" s="152">
        <v>1854</v>
      </c>
    </row>
    <row r="64" spans="1:12" x14ac:dyDescent="0.25">
      <c r="A64" s="22" t="s">
        <v>56</v>
      </c>
      <c r="B64" s="68">
        <v>0.9285714285714286</v>
      </c>
      <c r="C64" s="69">
        <v>106</v>
      </c>
      <c r="D64" s="68">
        <v>0.96</v>
      </c>
      <c r="E64" s="70">
        <v>26</v>
      </c>
      <c r="F64" s="57">
        <v>27</v>
      </c>
      <c r="G64" s="68">
        <v>0.82352941176470584</v>
      </c>
      <c r="H64" s="70">
        <v>18</v>
      </c>
      <c r="I64" s="144">
        <v>19</v>
      </c>
      <c r="J64" s="156">
        <v>1</v>
      </c>
      <c r="K64" s="108">
        <v>6</v>
      </c>
      <c r="L64" s="153">
        <v>6</v>
      </c>
    </row>
    <row r="65" spans="1:12" x14ac:dyDescent="0.25">
      <c r="A65" s="5" t="s">
        <v>57</v>
      </c>
      <c r="B65" s="64">
        <v>0.86065573770491799</v>
      </c>
      <c r="C65" s="65">
        <v>397</v>
      </c>
      <c r="D65" s="64">
        <v>0.83850931677018636</v>
      </c>
      <c r="E65" s="71">
        <v>330</v>
      </c>
      <c r="F65" s="58">
        <v>339</v>
      </c>
      <c r="G65" s="64">
        <v>0.78978978978978975</v>
      </c>
      <c r="H65" s="71">
        <v>357</v>
      </c>
      <c r="I65" s="147">
        <v>362</v>
      </c>
      <c r="J65" s="155">
        <v>0.73298429319371727</v>
      </c>
      <c r="K65" s="109">
        <v>203</v>
      </c>
      <c r="L65" s="152">
        <v>218</v>
      </c>
    </row>
    <row r="66" spans="1:12" x14ac:dyDescent="0.25">
      <c r="A66" s="22" t="s">
        <v>58</v>
      </c>
      <c r="B66" s="68">
        <v>0.91515151515151516</v>
      </c>
      <c r="C66" s="69">
        <v>166</v>
      </c>
      <c r="D66" s="68">
        <v>0.92609699769053122</v>
      </c>
      <c r="E66" s="70">
        <v>3202</v>
      </c>
      <c r="F66" s="57">
        <v>3262</v>
      </c>
      <c r="G66" s="68">
        <v>0.91832298136645962</v>
      </c>
      <c r="H66" s="70">
        <v>3411</v>
      </c>
      <c r="I66" s="144">
        <v>3450</v>
      </c>
      <c r="J66" s="156">
        <v>0.88108925869894095</v>
      </c>
      <c r="K66" s="108">
        <v>3503</v>
      </c>
      <c r="L66" s="153">
        <v>3563</v>
      </c>
    </row>
    <row r="67" spans="1:12" x14ac:dyDescent="0.25">
      <c r="A67" s="5" t="s">
        <v>59</v>
      </c>
      <c r="B67" s="64">
        <v>0.7678571428571429</v>
      </c>
      <c r="C67" s="65">
        <v>62</v>
      </c>
      <c r="D67" s="64">
        <v>0.8</v>
      </c>
      <c r="E67" s="71">
        <v>36</v>
      </c>
      <c r="F67" s="58">
        <v>38</v>
      </c>
      <c r="G67" s="64">
        <v>0.82352941176470584</v>
      </c>
      <c r="H67" s="71">
        <v>34</v>
      </c>
      <c r="I67" s="147">
        <v>34</v>
      </c>
      <c r="J67" s="155">
        <v>0.78260869565217395</v>
      </c>
      <c r="K67" s="109">
        <v>26</v>
      </c>
      <c r="L67" s="152">
        <v>27</v>
      </c>
    </row>
    <row r="68" spans="1:12" x14ac:dyDescent="0.25">
      <c r="A68" s="22" t="s">
        <v>60</v>
      </c>
      <c r="B68" s="68">
        <v>0.89894242068155117</v>
      </c>
      <c r="C68" s="69">
        <v>884</v>
      </c>
      <c r="D68" s="68">
        <v>0.87076923076923074</v>
      </c>
      <c r="E68" s="70">
        <v>340</v>
      </c>
      <c r="F68" s="57">
        <v>347</v>
      </c>
      <c r="G68" s="68">
        <v>0.89560439560439564</v>
      </c>
      <c r="H68" s="70">
        <v>374</v>
      </c>
      <c r="I68" s="144">
        <v>379</v>
      </c>
      <c r="J68" s="156">
        <v>0.89359449444150341</v>
      </c>
      <c r="K68" s="108">
        <v>4038</v>
      </c>
      <c r="L68" s="153">
        <v>4081</v>
      </c>
    </row>
    <row r="69" spans="1:12" x14ac:dyDescent="0.25">
      <c r="A69" s="5" t="s">
        <v>61</v>
      </c>
      <c r="B69" s="64">
        <v>0.86111111111111116</v>
      </c>
      <c r="C69" s="65">
        <v>39</v>
      </c>
      <c r="D69" s="64">
        <v>0.90743073047858946</v>
      </c>
      <c r="E69" s="71">
        <v>1691</v>
      </c>
      <c r="F69" s="58">
        <v>1716</v>
      </c>
      <c r="G69" s="64">
        <v>0.90048817123544878</v>
      </c>
      <c r="H69" s="71">
        <v>2803</v>
      </c>
      <c r="I69" s="147">
        <v>2854</v>
      </c>
      <c r="J69" s="155">
        <v>0.85701956271576529</v>
      </c>
      <c r="K69" s="109">
        <v>3656</v>
      </c>
      <c r="L69" s="152">
        <v>3707</v>
      </c>
    </row>
    <row r="70" spans="1:12" x14ac:dyDescent="0.25">
      <c r="A70" s="22" t="s">
        <v>62</v>
      </c>
      <c r="B70" s="68">
        <v>0.88235294117647056</v>
      </c>
      <c r="C70" s="69">
        <v>88</v>
      </c>
      <c r="D70" s="68">
        <v>0.92380952380952386</v>
      </c>
      <c r="E70" s="70">
        <v>106</v>
      </c>
      <c r="F70" s="57">
        <v>107</v>
      </c>
      <c r="G70" s="68">
        <v>0.75490196078431371</v>
      </c>
      <c r="H70" s="70">
        <v>106</v>
      </c>
      <c r="I70" s="144">
        <v>107</v>
      </c>
      <c r="J70" s="156">
        <v>0.58571428571428574</v>
      </c>
      <c r="K70" s="108">
        <v>74</v>
      </c>
      <c r="L70" s="153">
        <v>74</v>
      </c>
    </row>
    <row r="71" spans="1:12" x14ac:dyDescent="0.25">
      <c r="A71" s="5" t="s">
        <v>63</v>
      </c>
      <c r="B71" s="64">
        <v>0.9</v>
      </c>
      <c r="C71" s="65">
        <v>60</v>
      </c>
      <c r="D71" s="64">
        <v>0.91891891891891897</v>
      </c>
      <c r="E71" s="71">
        <v>42</v>
      </c>
      <c r="F71" s="58">
        <v>43</v>
      </c>
      <c r="G71" s="64">
        <v>0.77777777777777779</v>
      </c>
      <c r="H71" s="71">
        <v>27</v>
      </c>
      <c r="I71" s="147">
        <v>28</v>
      </c>
      <c r="J71" s="155">
        <v>0.78947368421052633</v>
      </c>
      <c r="K71" s="109">
        <v>20</v>
      </c>
      <c r="L71" s="152">
        <v>20</v>
      </c>
    </row>
    <row r="72" spans="1:12" x14ac:dyDescent="0.25">
      <c r="A72" s="22" t="s">
        <v>64</v>
      </c>
      <c r="B72" s="68">
        <v>0.8</v>
      </c>
      <c r="C72" s="69">
        <v>20</v>
      </c>
      <c r="D72" s="68">
        <v>0.8867924528301887</v>
      </c>
      <c r="E72" s="70">
        <v>53</v>
      </c>
      <c r="F72" s="57">
        <v>53</v>
      </c>
      <c r="G72" s="68">
        <v>0.92682926829268297</v>
      </c>
      <c r="H72" s="70">
        <v>2052</v>
      </c>
      <c r="I72" s="144">
        <v>2083</v>
      </c>
      <c r="J72" s="156">
        <v>0.87961016625262756</v>
      </c>
      <c r="K72" s="108">
        <v>5472</v>
      </c>
      <c r="L72" s="153">
        <v>5564</v>
      </c>
    </row>
    <row r="73" spans="1:12" x14ac:dyDescent="0.25">
      <c r="A73" s="5" t="s">
        <v>65</v>
      </c>
      <c r="B73" s="64">
        <v>0.8764044943820225</v>
      </c>
      <c r="C73" s="65">
        <v>373</v>
      </c>
      <c r="D73" s="64">
        <v>0.85594989561586643</v>
      </c>
      <c r="E73" s="71">
        <v>498</v>
      </c>
      <c r="F73" s="58">
        <v>501</v>
      </c>
      <c r="G73" s="64">
        <v>0.84375</v>
      </c>
      <c r="H73" s="71">
        <v>300</v>
      </c>
      <c r="I73" s="147">
        <v>303</v>
      </c>
      <c r="J73" s="64" t="s">
        <v>133</v>
      </c>
      <c r="K73" s="64" t="s">
        <v>133</v>
      </c>
      <c r="L73" s="164" t="s">
        <v>133</v>
      </c>
    </row>
    <row r="74" spans="1:12" x14ac:dyDescent="0.25">
      <c r="A74" s="22" t="s">
        <v>66</v>
      </c>
      <c r="B74" s="68">
        <v>0.97435897435897434</v>
      </c>
      <c r="C74" s="69">
        <v>204</v>
      </c>
      <c r="D74" s="68">
        <v>0.88524590163934425</v>
      </c>
      <c r="E74" s="70">
        <v>63</v>
      </c>
      <c r="F74" s="57">
        <v>64</v>
      </c>
      <c r="G74" s="68">
        <v>0.91935483870967738</v>
      </c>
      <c r="H74" s="70">
        <v>132</v>
      </c>
      <c r="I74" s="144">
        <v>136</v>
      </c>
      <c r="J74" s="68" t="s">
        <v>133</v>
      </c>
      <c r="K74" s="68" t="s">
        <v>133</v>
      </c>
      <c r="L74" s="141" t="s">
        <v>133</v>
      </c>
    </row>
    <row r="75" spans="1:12" x14ac:dyDescent="0.25">
      <c r="A75" s="115" t="s">
        <v>132</v>
      </c>
      <c r="B75" s="68" t="s">
        <v>133</v>
      </c>
      <c r="C75" s="68" t="s">
        <v>133</v>
      </c>
      <c r="D75" s="68" t="s">
        <v>133</v>
      </c>
      <c r="E75" s="68" t="s">
        <v>133</v>
      </c>
      <c r="F75" s="68" t="s">
        <v>133</v>
      </c>
      <c r="G75" s="68" t="s">
        <v>133</v>
      </c>
      <c r="H75" s="68" t="s">
        <v>133</v>
      </c>
      <c r="I75" s="141" t="s">
        <v>133</v>
      </c>
      <c r="J75" s="142">
        <v>0.86322869955156956</v>
      </c>
      <c r="K75" s="153">
        <f>218+247</f>
        <v>465</v>
      </c>
      <c r="L75" s="153">
        <f>271+227</f>
        <v>498</v>
      </c>
    </row>
    <row r="76" spans="1:12" x14ac:dyDescent="0.25">
      <c r="A76" s="5" t="s">
        <v>67</v>
      </c>
      <c r="B76" s="64">
        <v>0.76623376623376627</v>
      </c>
      <c r="C76" s="65">
        <v>78</v>
      </c>
      <c r="D76" s="64">
        <v>0.86554621848739499</v>
      </c>
      <c r="E76" s="71">
        <v>126</v>
      </c>
      <c r="F76" s="58">
        <v>127</v>
      </c>
      <c r="G76" s="64">
        <v>0.8834355828220859</v>
      </c>
      <c r="H76" s="71">
        <v>170</v>
      </c>
      <c r="I76" s="147">
        <v>176</v>
      </c>
      <c r="J76" s="155">
        <v>0.66666666666666663</v>
      </c>
      <c r="K76" s="109">
        <v>103</v>
      </c>
      <c r="L76" s="152">
        <v>103</v>
      </c>
    </row>
    <row r="77" spans="1:12" x14ac:dyDescent="0.25">
      <c r="A77" s="22" t="s">
        <v>68</v>
      </c>
      <c r="B77" s="68">
        <v>0.898876404494382</v>
      </c>
      <c r="C77" s="69">
        <v>92</v>
      </c>
      <c r="D77" s="68">
        <v>0.91836734693877553</v>
      </c>
      <c r="E77" s="70">
        <v>102</v>
      </c>
      <c r="F77" s="57">
        <v>105</v>
      </c>
      <c r="G77" s="68">
        <v>0.88387096774193552</v>
      </c>
      <c r="H77" s="70">
        <v>160</v>
      </c>
      <c r="I77" s="144">
        <v>161</v>
      </c>
      <c r="J77" s="156">
        <v>0.87037037037037035</v>
      </c>
      <c r="K77" s="108">
        <v>164</v>
      </c>
      <c r="L77" s="153">
        <v>166</v>
      </c>
    </row>
    <row r="78" spans="1:12" x14ac:dyDescent="0.25">
      <c r="A78" s="5" t="s">
        <v>69</v>
      </c>
      <c r="B78" s="64">
        <v>0.82608695652173914</v>
      </c>
      <c r="C78" s="65">
        <v>23</v>
      </c>
      <c r="D78" s="64">
        <v>0.8</v>
      </c>
      <c r="E78" s="71">
        <v>15</v>
      </c>
      <c r="F78" s="58">
        <v>15</v>
      </c>
      <c r="G78" s="64">
        <v>0.875</v>
      </c>
      <c r="H78" s="71">
        <v>40</v>
      </c>
      <c r="I78" s="147">
        <v>41</v>
      </c>
      <c r="J78" s="155">
        <v>0.87619047619047619</v>
      </c>
      <c r="K78" s="109">
        <v>109</v>
      </c>
      <c r="L78" s="152">
        <v>111</v>
      </c>
    </row>
    <row r="79" spans="1:12" x14ac:dyDescent="0.25">
      <c r="A79" s="22" t="s">
        <v>70</v>
      </c>
      <c r="B79" s="68">
        <v>0.8571428571428571</v>
      </c>
      <c r="C79" s="69">
        <v>28</v>
      </c>
      <c r="D79" s="68">
        <v>0.91304347826086951</v>
      </c>
      <c r="E79" s="70">
        <v>46</v>
      </c>
      <c r="F79" s="57">
        <v>47</v>
      </c>
      <c r="G79" s="68">
        <v>0.92897727272727271</v>
      </c>
      <c r="H79" s="70">
        <v>362</v>
      </c>
      <c r="I79" s="144">
        <v>372</v>
      </c>
      <c r="J79" s="156">
        <v>0.8978102189781022</v>
      </c>
      <c r="K79" s="108">
        <v>713</v>
      </c>
      <c r="L79" s="153">
        <v>724</v>
      </c>
    </row>
    <row r="80" spans="1:12" x14ac:dyDescent="0.25">
      <c r="A80" s="5" t="s">
        <v>71</v>
      </c>
      <c r="B80" s="64">
        <v>0.91111111111111109</v>
      </c>
      <c r="C80" s="65">
        <v>46</v>
      </c>
      <c r="D80" s="64">
        <v>0.78947368421052633</v>
      </c>
      <c r="E80" s="71">
        <v>19</v>
      </c>
      <c r="F80" s="58">
        <v>19</v>
      </c>
      <c r="G80" s="64">
        <v>0.84375</v>
      </c>
      <c r="H80" s="71">
        <v>33</v>
      </c>
      <c r="I80" s="147">
        <v>34</v>
      </c>
      <c r="J80" s="155">
        <v>0.76190476190476186</v>
      </c>
      <c r="K80" s="109">
        <v>23</v>
      </c>
      <c r="L80" s="152">
        <v>24</v>
      </c>
    </row>
    <row r="81" spans="1:12" x14ac:dyDescent="0.25">
      <c r="A81" s="22" t="s">
        <v>72</v>
      </c>
      <c r="B81" s="68">
        <v>0.93050193050193053</v>
      </c>
      <c r="C81" s="69">
        <v>280</v>
      </c>
      <c r="D81" s="68">
        <v>0.94166666666666665</v>
      </c>
      <c r="E81" s="70">
        <v>249</v>
      </c>
      <c r="F81" s="57">
        <v>251</v>
      </c>
      <c r="G81" s="68">
        <v>0.93650793650793651</v>
      </c>
      <c r="H81" s="70">
        <v>263</v>
      </c>
      <c r="I81" s="144">
        <v>266</v>
      </c>
      <c r="J81" s="156">
        <v>0.88617886178861793</v>
      </c>
      <c r="K81" s="108">
        <v>127</v>
      </c>
      <c r="L81" s="153">
        <v>128</v>
      </c>
    </row>
    <row r="82" spans="1:12" x14ac:dyDescent="0.25">
      <c r="A82" s="5" t="s">
        <v>73</v>
      </c>
      <c r="B82" s="64">
        <v>0.91397849462365588</v>
      </c>
      <c r="C82" s="65">
        <v>94</v>
      </c>
      <c r="D82" s="64">
        <v>0.875</v>
      </c>
      <c r="E82" s="71">
        <v>48</v>
      </c>
      <c r="F82" s="58">
        <v>48</v>
      </c>
      <c r="G82" s="64">
        <v>0.95934959349593496</v>
      </c>
      <c r="H82" s="71">
        <v>252</v>
      </c>
      <c r="I82" s="147">
        <v>264</v>
      </c>
      <c r="J82" s="155">
        <v>0.86486486486486491</v>
      </c>
      <c r="K82" s="109">
        <v>39</v>
      </c>
      <c r="L82" s="152">
        <v>39</v>
      </c>
    </row>
    <row r="83" spans="1:12" x14ac:dyDescent="0.25">
      <c r="A83" s="22" t="s">
        <v>74</v>
      </c>
      <c r="B83" s="68">
        <v>0.84090909090909094</v>
      </c>
      <c r="C83" s="69">
        <v>181</v>
      </c>
      <c r="D83" s="68">
        <v>0.79166666666666663</v>
      </c>
      <c r="E83" s="70">
        <v>126</v>
      </c>
      <c r="F83" s="57">
        <v>132</v>
      </c>
      <c r="G83" s="68">
        <v>0.86798679867986794</v>
      </c>
      <c r="H83" s="70">
        <v>321</v>
      </c>
      <c r="I83" s="144">
        <v>329</v>
      </c>
      <c r="J83" s="156">
        <v>0.80685358255451711</v>
      </c>
      <c r="K83" s="108">
        <v>683</v>
      </c>
      <c r="L83" s="153">
        <v>699</v>
      </c>
    </row>
    <row r="84" spans="1:12" x14ac:dyDescent="0.25">
      <c r="A84" s="5" t="s">
        <v>75</v>
      </c>
      <c r="B84" s="64">
        <v>0.79746835443037978</v>
      </c>
      <c r="C84" s="65">
        <v>160</v>
      </c>
      <c r="D84" s="64">
        <v>0.8660714285714286</v>
      </c>
      <c r="E84" s="71">
        <v>229</v>
      </c>
      <c r="F84" s="58">
        <v>231</v>
      </c>
      <c r="G84" s="64">
        <v>0.84210526315789469</v>
      </c>
      <c r="H84" s="71">
        <v>156</v>
      </c>
      <c r="I84" s="147">
        <v>159</v>
      </c>
      <c r="J84" s="155">
        <v>0.689873417721519</v>
      </c>
      <c r="K84" s="109">
        <v>167</v>
      </c>
      <c r="L84" s="152">
        <v>168</v>
      </c>
    </row>
    <row r="85" spans="1:12" x14ac:dyDescent="0.25">
      <c r="A85" s="22" t="s">
        <v>76</v>
      </c>
      <c r="B85" s="68">
        <v>0.80069930069930073</v>
      </c>
      <c r="C85" s="69">
        <v>596</v>
      </c>
      <c r="D85" s="68">
        <v>0.79057591623036649</v>
      </c>
      <c r="E85" s="70">
        <v>200</v>
      </c>
      <c r="F85" s="57">
        <v>202</v>
      </c>
      <c r="G85" s="68">
        <v>0.92136616362192214</v>
      </c>
      <c r="H85" s="70">
        <v>1327</v>
      </c>
      <c r="I85" s="144">
        <v>1344</v>
      </c>
      <c r="J85" s="156">
        <v>0.85</v>
      </c>
      <c r="K85" s="108">
        <v>1158</v>
      </c>
      <c r="L85" s="153">
        <v>1185</v>
      </c>
    </row>
    <row r="86" spans="1:12" x14ac:dyDescent="0.25">
      <c r="A86" s="5" t="s">
        <v>77</v>
      </c>
      <c r="B86" s="64">
        <v>0.87307911212293687</v>
      </c>
      <c r="C86" s="65">
        <v>1857</v>
      </c>
      <c r="D86" s="64">
        <v>0.90313390313390318</v>
      </c>
      <c r="E86" s="71">
        <v>2953</v>
      </c>
      <c r="F86" s="58">
        <v>3005</v>
      </c>
      <c r="G86" s="64">
        <v>0.90315387065944563</v>
      </c>
      <c r="H86" s="71">
        <v>3324</v>
      </c>
      <c r="I86" s="147">
        <v>3369</v>
      </c>
      <c r="J86" s="155">
        <v>0.87108125399872038</v>
      </c>
      <c r="K86" s="109">
        <v>3254</v>
      </c>
      <c r="L86" s="152">
        <v>3296</v>
      </c>
    </row>
    <row r="87" spans="1:12" x14ac:dyDescent="0.25">
      <c r="A87" s="22" t="s">
        <v>78</v>
      </c>
      <c r="B87" s="68">
        <v>0.94779116465863456</v>
      </c>
      <c r="C87" s="69">
        <v>259</v>
      </c>
      <c r="D87" s="68">
        <v>0.9181034482758621</v>
      </c>
      <c r="E87" s="70">
        <v>242</v>
      </c>
      <c r="F87" s="57">
        <v>252</v>
      </c>
      <c r="G87" s="68">
        <v>0.97142857142857142</v>
      </c>
      <c r="H87" s="70">
        <v>109</v>
      </c>
      <c r="I87" s="144">
        <v>113</v>
      </c>
      <c r="J87" s="156">
        <v>0.8571428571428571</v>
      </c>
      <c r="K87" s="108">
        <v>159</v>
      </c>
      <c r="L87" s="153">
        <v>164</v>
      </c>
    </row>
    <row r="88" spans="1:12" x14ac:dyDescent="0.25">
      <c r="A88" s="5" t="s">
        <v>79</v>
      </c>
      <c r="B88" s="64">
        <v>0.9285714285714286</v>
      </c>
      <c r="C88" s="65">
        <v>247</v>
      </c>
      <c r="D88" s="64">
        <v>0.921875</v>
      </c>
      <c r="E88" s="71">
        <v>412</v>
      </c>
      <c r="F88" s="58">
        <v>414</v>
      </c>
      <c r="G88" s="64">
        <v>0.95536791314837155</v>
      </c>
      <c r="H88" s="71">
        <v>888</v>
      </c>
      <c r="I88" s="147">
        <v>912</v>
      </c>
      <c r="J88" s="155">
        <v>0.9538583929992045</v>
      </c>
      <c r="K88" s="109">
        <v>1302</v>
      </c>
      <c r="L88" s="152">
        <v>1338</v>
      </c>
    </row>
    <row r="89" spans="1:12" x14ac:dyDescent="0.25">
      <c r="A89" s="22" t="s">
        <v>80</v>
      </c>
      <c r="B89" s="68">
        <v>0.6875</v>
      </c>
      <c r="C89" s="69">
        <v>17</v>
      </c>
      <c r="D89" s="68">
        <v>0.75</v>
      </c>
      <c r="E89" s="70">
        <v>20</v>
      </c>
      <c r="F89" s="57">
        <v>20</v>
      </c>
      <c r="G89" s="68">
        <v>0.84</v>
      </c>
      <c r="H89" s="70">
        <v>51</v>
      </c>
      <c r="I89" s="144">
        <v>52</v>
      </c>
      <c r="J89" s="156">
        <v>0.68</v>
      </c>
      <c r="K89" s="108">
        <v>25</v>
      </c>
      <c r="L89" s="153">
        <v>27</v>
      </c>
    </row>
    <row r="90" spans="1:12" x14ac:dyDescent="0.25">
      <c r="A90" s="5" t="s">
        <v>81</v>
      </c>
      <c r="B90" s="64">
        <v>0.78947368421052633</v>
      </c>
      <c r="C90" s="65">
        <v>76</v>
      </c>
      <c r="D90" s="64">
        <v>0.98870056497175141</v>
      </c>
      <c r="E90" s="71">
        <v>183</v>
      </c>
      <c r="F90" s="58">
        <v>184</v>
      </c>
      <c r="G90" s="64">
        <v>0.97445972495088407</v>
      </c>
      <c r="H90" s="71">
        <v>519</v>
      </c>
      <c r="I90" s="147">
        <v>520</v>
      </c>
      <c r="J90" s="155">
        <v>0.97112860892388453</v>
      </c>
      <c r="K90" s="109">
        <v>386</v>
      </c>
      <c r="L90" s="152">
        <v>386</v>
      </c>
    </row>
    <row r="91" spans="1:12" x14ac:dyDescent="0.25">
      <c r="A91" s="22" t="s">
        <v>82</v>
      </c>
      <c r="B91" s="68">
        <v>0.90123456790123457</v>
      </c>
      <c r="C91" s="69">
        <v>342</v>
      </c>
      <c r="D91" s="68">
        <v>0.92380952380952386</v>
      </c>
      <c r="E91" s="70">
        <v>553</v>
      </c>
      <c r="F91" s="57">
        <v>566</v>
      </c>
      <c r="G91" s="68">
        <v>0.88926174496644295</v>
      </c>
      <c r="H91" s="70">
        <v>624</v>
      </c>
      <c r="I91" s="144">
        <v>637</v>
      </c>
      <c r="J91" s="156">
        <v>0.75968992248062017</v>
      </c>
      <c r="K91" s="108">
        <v>537</v>
      </c>
      <c r="L91" s="153">
        <v>551</v>
      </c>
    </row>
    <row r="92" spans="1:12" x14ac:dyDescent="0.25">
      <c r="A92" s="5" t="s">
        <v>83</v>
      </c>
      <c r="B92" s="64">
        <v>0.75342465753424659</v>
      </c>
      <c r="C92" s="65">
        <v>73</v>
      </c>
      <c r="D92" s="64">
        <v>0.76190476190476186</v>
      </c>
      <c r="E92" s="71">
        <v>21</v>
      </c>
      <c r="F92" s="58">
        <v>21</v>
      </c>
      <c r="G92" s="64">
        <v>0.9285714285714286</v>
      </c>
      <c r="H92" s="71">
        <v>44</v>
      </c>
      <c r="I92" s="147">
        <v>45</v>
      </c>
      <c r="J92" s="155">
        <v>0.69565217391304346</v>
      </c>
      <c r="K92" s="109">
        <v>23</v>
      </c>
      <c r="L92" s="152">
        <v>23</v>
      </c>
    </row>
    <row r="93" spans="1:12" x14ac:dyDescent="0.25">
      <c r="A93" s="22" t="s">
        <v>84</v>
      </c>
      <c r="B93" s="68">
        <v>0.80303030303030298</v>
      </c>
      <c r="C93" s="69">
        <v>69</v>
      </c>
      <c r="D93" s="68">
        <v>0.84210526315789469</v>
      </c>
      <c r="E93" s="70">
        <v>39</v>
      </c>
      <c r="F93" s="57">
        <v>39</v>
      </c>
      <c r="G93" s="68">
        <v>0.84931506849315064</v>
      </c>
      <c r="H93" s="70">
        <v>76</v>
      </c>
      <c r="I93" s="144">
        <v>78</v>
      </c>
      <c r="J93" s="156">
        <v>0.93630573248407645</v>
      </c>
      <c r="K93" s="108">
        <v>159</v>
      </c>
      <c r="L93" s="153">
        <v>160</v>
      </c>
    </row>
    <row r="94" spans="1:12" x14ac:dyDescent="0.25">
      <c r="A94" s="5" t="s">
        <v>85</v>
      </c>
      <c r="B94" s="64">
        <v>0.89814814814814814</v>
      </c>
      <c r="C94" s="65">
        <v>109</v>
      </c>
      <c r="D94" s="64">
        <v>0.90909090909090906</v>
      </c>
      <c r="E94" s="71">
        <v>67</v>
      </c>
      <c r="F94" s="58">
        <v>67</v>
      </c>
      <c r="G94" s="64">
        <v>0.83695652173913049</v>
      </c>
      <c r="H94" s="71">
        <v>94</v>
      </c>
      <c r="I94" s="147">
        <v>96</v>
      </c>
      <c r="J94" s="155">
        <v>0.83333333333333337</v>
      </c>
      <c r="K94" s="109">
        <v>74</v>
      </c>
      <c r="L94" s="152">
        <v>74</v>
      </c>
    </row>
    <row r="95" spans="1:12" x14ac:dyDescent="0.25">
      <c r="A95" s="22" t="s">
        <v>86</v>
      </c>
      <c r="B95" s="68">
        <v>0.8125</v>
      </c>
      <c r="C95" s="69">
        <v>32</v>
      </c>
      <c r="D95" s="68">
        <v>0.96373056994818651</v>
      </c>
      <c r="E95" s="70">
        <v>393</v>
      </c>
      <c r="F95" s="57">
        <v>403</v>
      </c>
      <c r="G95" s="68">
        <v>0.97144948755490479</v>
      </c>
      <c r="H95" s="70">
        <v>1405</v>
      </c>
      <c r="I95" s="144">
        <v>1458</v>
      </c>
      <c r="J95" s="156">
        <v>0.94833333333333336</v>
      </c>
      <c r="K95" s="108">
        <v>619</v>
      </c>
      <c r="L95" s="153">
        <v>654</v>
      </c>
    </row>
    <row r="96" spans="1:12" x14ac:dyDescent="0.25">
      <c r="A96" s="5" t="s">
        <v>87</v>
      </c>
      <c r="B96" s="64">
        <v>0.875</v>
      </c>
      <c r="C96" s="65">
        <v>35</v>
      </c>
      <c r="D96" s="64">
        <v>0.91304347826086951</v>
      </c>
      <c r="E96" s="71">
        <v>50</v>
      </c>
      <c r="F96" s="58">
        <v>50</v>
      </c>
      <c r="G96" s="64">
        <v>0.95495495495495497</v>
      </c>
      <c r="H96" s="71">
        <v>121</v>
      </c>
      <c r="I96" s="147">
        <v>125</v>
      </c>
      <c r="J96" s="155">
        <v>0.94197952218430037</v>
      </c>
      <c r="K96" s="109">
        <v>304</v>
      </c>
      <c r="L96" s="152">
        <v>328</v>
      </c>
    </row>
    <row r="97" spans="1:12" x14ac:dyDescent="0.25">
      <c r="A97" s="22" t="s">
        <v>88</v>
      </c>
      <c r="B97" s="68">
        <v>0.88524590163934425</v>
      </c>
      <c r="C97" s="69">
        <v>63</v>
      </c>
      <c r="D97" s="68">
        <v>0.89411764705882357</v>
      </c>
      <c r="E97" s="70">
        <v>91</v>
      </c>
      <c r="F97" s="57">
        <v>92</v>
      </c>
      <c r="G97" s="68">
        <v>0.92934782608695654</v>
      </c>
      <c r="H97" s="70">
        <v>192</v>
      </c>
      <c r="I97" s="144">
        <v>195</v>
      </c>
      <c r="J97" s="156">
        <v>0.86413043478260865</v>
      </c>
      <c r="K97" s="108">
        <v>189</v>
      </c>
      <c r="L97" s="153">
        <v>192</v>
      </c>
    </row>
    <row r="98" spans="1:12" x14ac:dyDescent="0.25">
      <c r="A98" s="5" t="s">
        <v>102</v>
      </c>
      <c r="B98" s="64">
        <v>0.875</v>
      </c>
      <c r="C98" s="65">
        <v>8</v>
      </c>
      <c r="D98" s="64">
        <v>0.875</v>
      </c>
      <c r="E98" s="71">
        <v>24</v>
      </c>
      <c r="F98" s="58">
        <v>24</v>
      </c>
      <c r="G98" s="64">
        <v>0.98208955223880601</v>
      </c>
      <c r="H98" s="71">
        <v>340</v>
      </c>
      <c r="I98" s="147">
        <v>345</v>
      </c>
      <c r="J98" s="155">
        <v>0.97841726618705038</v>
      </c>
      <c r="K98" s="109">
        <v>701</v>
      </c>
      <c r="L98" s="152">
        <v>709</v>
      </c>
    </row>
    <row r="99" spans="1:12" x14ac:dyDescent="0.25">
      <c r="A99" s="22" t="s">
        <v>89</v>
      </c>
      <c r="B99" s="68">
        <v>0.76551724137931032</v>
      </c>
      <c r="C99" s="69">
        <v>305</v>
      </c>
      <c r="D99" s="68">
        <v>0.78405315614617943</v>
      </c>
      <c r="E99" s="70">
        <v>313</v>
      </c>
      <c r="F99" s="57">
        <v>319</v>
      </c>
      <c r="G99" s="68">
        <v>0.84520547945205482</v>
      </c>
      <c r="H99" s="70">
        <v>750</v>
      </c>
      <c r="I99" s="144">
        <v>764</v>
      </c>
      <c r="J99" s="156">
        <v>0.7371428571428571</v>
      </c>
      <c r="K99" s="108">
        <v>913</v>
      </c>
      <c r="L99" s="153">
        <v>936</v>
      </c>
    </row>
    <row r="100" spans="1:12" x14ac:dyDescent="0.25">
      <c r="A100" s="5" t="s">
        <v>90</v>
      </c>
      <c r="B100" s="64">
        <v>0.7890625</v>
      </c>
      <c r="C100" s="65">
        <v>261</v>
      </c>
      <c r="D100" s="64">
        <v>0.83333333333333337</v>
      </c>
      <c r="E100" s="71">
        <v>84</v>
      </c>
      <c r="F100" s="58">
        <v>85</v>
      </c>
      <c r="G100" s="64">
        <v>0.89464882943143809</v>
      </c>
      <c r="H100" s="71">
        <v>1244</v>
      </c>
      <c r="I100" s="147">
        <v>1258</v>
      </c>
      <c r="J100" s="155">
        <v>0.8190045248868778</v>
      </c>
      <c r="K100" s="109">
        <v>460</v>
      </c>
      <c r="L100" s="152">
        <v>478</v>
      </c>
    </row>
    <row r="101" spans="1:12" x14ac:dyDescent="0.25">
      <c r="A101" s="22" t="s">
        <v>91</v>
      </c>
      <c r="B101" s="68">
        <v>0.79090909090909089</v>
      </c>
      <c r="C101" s="69">
        <v>233</v>
      </c>
      <c r="D101" s="68">
        <v>0.72649572649572647</v>
      </c>
      <c r="E101" s="70">
        <v>248</v>
      </c>
      <c r="F101" s="57">
        <v>257</v>
      </c>
      <c r="G101" s="68">
        <v>0.84291187739463602</v>
      </c>
      <c r="H101" s="70">
        <v>268</v>
      </c>
      <c r="I101" s="144">
        <v>271</v>
      </c>
      <c r="J101" s="156">
        <v>0.62337662337662336</v>
      </c>
      <c r="K101" s="108">
        <v>162</v>
      </c>
      <c r="L101" s="153">
        <v>164</v>
      </c>
    </row>
    <row r="102" spans="1:12" x14ac:dyDescent="0.25">
      <c r="A102" s="5" t="s">
        <v>92</v>
      </c>
      <c r="B102" s="64">
        <v>0.87927644514353132</v>
      </c>
      <c r="C102" s="65">
        <v>2710</v>
      </c>
      <c r="D102" s="64">
        <v>0.86046511627906974</v>
      </c>
      <c r="E102" s="71">
        <v>316</v>
      </c>
      <c r="F102" s="58">
        <v>320</v>
      </c>
      <c r="G102" s="64">
        <v>0.82698961937716264</v>
      </c>
      <c r="H102" s="71">
        <v>305</v>
      </c>
      <c r="I102" s="147">
        <v>315</v>
      </c>
      <c r="J102" s="155">
        <v>0.80539584254754537</v>
      </c>
      <c r="K102" s="109">
        <v>2371</v>
      </c>
      <c r="L102" s="152">
        <v>2407</v>
      </c>
    </row>
    <row r="103" spans="1:12" x14ac:dyDescent="0.25">
      <c r="A103" s="22" t="s">
        <v>93</v>
      </c>
      <c r="B103" s="68">
        <v>0.82954545454545459</v>
      </c>
      <c r="C103" s="69">
        <v>92</v>
      </c>
      <c r="D103" s="68">
        <v>0.79452054794520544</v>
      </c>
      <c r="E103" s="70">
        <v>77</v>
      </c>
      <c r="F103" s="57">
        <v>78</v>
      </c>
      <c r="G103" s="68">
        <v>0.84920634920634919</v>
      </c>
      <c r="H103" s="70">
        <v>135</v>
      </c>
      <c r="I103" s="144">
        <v>137</v>
      </c>
      <c r="J103" s="156">
        <v>0.86875000000000002</v>
      </c>
      <c r="K103" s="108">
        <v>165</v>
      </c>
      <c r="L103" s="153">
        <v>175</v>
      </c>
    </row>
    <row r="104" spans="1:12" x14ac:dyDescent="0.25">
      <c r="A104" s="5" t="s">
        <v>94</v>
      </c>
      <c r="B104" s="64">
        <v>1</v>
      </c>
      <c r="C104" s="65">
        <v>8</v>
      </c>
      <c r="D104" s="64">
        <v>0.9</v>
      </c>
      <c r="E104" s="71">
        <v>30</v>
      </c>
      <c r="F104" s="58">
        <v>31</v>
      </c>
      <c r="G104" s="64">
        <v>0.59420289855072461</v>
      </c>
      <c r="H104" s="71">
        <v>70</v>
      </c>
      <c r="I104" s="147">
        <v>72</v>
      </c>
      <c r="J104" s="155">
        <v>0.66911764705882348</v>
      </c>
      <c r="K104" s="109">
        <v>139</v>
      </c>
      <c r="L104" s="152">
        <v>140</v>
      </c>
    </row>
    <row r="105" spans="1:12" x14ac:dyDescent="0.25">
      <c r="A105" s="22" t="s">
        <v>95</v>
      </c>
      <c r="B105" s="68">
        <v>0.953125</v>
      </c>
      <c r="C105" s="69">
        <v>203</v>
      </c>
      <c r="D105" s="68">
        <v>0.88888888888888884</v>
      </c>
      <c r="E105" s="70">
        <v>56</v>
      </c>
      <c r="F105" s="57">
        <v>57</v>
      </c>
      <c r="G105" s="68">
        <v>0.90808240887480185</v>
      </c>
      <c r="H105" s="70">
        <v>1945</v>
      </c>
      <c r="I105" s="144">
        <v>1966</v>
      </c>
      <c r="J105" s="156">
        <v>0.82886597938144335</v>
      </c>
      <c r="K105" s="108">
        <v>1501</v>
      </c>
      <c r="L105" s="153">
        <v>1522</v>
      </c>
    </row>
    <row r="106" spans="1:12" x14ac:dyDescent="0.25">
      <c r="A106" s="5" t="s">
        <v>96</v>
      </c>
      <c r="B106" s="64">
        <v>1</v>
      </c>
      <c r="C106" s="65">
        <v>5</v>
      </c>
      <c r="D106" s="64">
        <v>1</v>
      </c>
      <c r="E106" s="71">
        <v>5</v>
      </c>
      <c r="F106" s="58">
        <v>5</v>
      </c>
      <c r="G106" s="64">
        <v>0.77777777777777779</v>
      </c>
      <c r="H106" s="71">
        <v>9</v>
      </c>
      <c r="I106" s="147">
        <v>9</v>
      </c>
      <c r="J106" s="155">
        <v>0.78378378378378377</v>
      </c>
      <c r="K106" s="109">
        <v>37</v>
      </c>
      <c r="L106" s="152">
        <v>37</v>
      </c>
    </row>
    <row r="107" spans="1:12" x14ac:dyDescent="0.25">
      <c r="A107" s="22" t="s">
        <v>97</v>
      </c>
      <c r="B107" s="68">
        <v>0.91666666666666663</v>
      </c>
      <c r="C107" s="69">
        <v>24</v>
      </c>
      <c r="D107" s="68">
        <v>0.87667785234899331</v>
      </c>
      <c r="E107" s="70">
        <v>1249</v>
      </c>
      <c r="F107" s="57">
        <v>1257</v>
      </c>
      <c r="G107" s="68">
        <v>0.90178117048346051</v>
      </c>
      <c r="H107" s="70">
        <v>2069</v>
      </c>
      <c r="I107" s="144">
        <v>2085</v>
      </c>
      <c r="J107" s="156">
        <v>0.8428421421071054</v>
      </c>
      <c r="K107" s="108">
        <v>2964</v>
      </c>
      <c r="L107" s="153">
        <v>2992</v>
      </c>
    </row>
    <row r="108" spans="1:12" x14ac:dyDescent="0.25">
      <c r="A108" s="5" t="s">
        <v>103</v>
      </c>
      <c r="B108" s="64">
        <v>0</v>
      </c>
      <c r="C108" s="65">
        <v>0</v>
      </c>
      <c r="D108" s="64">
        <v>1</v>
      </c>
      <c r="E108" s="71">
        <v>15</v>
      </c>
      <c r="F108" s="58">
        <v>15</v>
      </c>
      <c r="G108" s="64">
        <v>1</v>
      </c>
      <c r="H108" s="71">
        <v>5</v>
      </c>
      <c r="I108" s="147">
        <v>5</v>
      </c>
      <c r="J108" s="155">
        <v>1</v>
      </c>
      <c r="K108" s="109">
        <v>1</v>
      </c>
      <c r="L108" s="152">
        <v>1</v>
      </c>
    </row>
    <row r="109" spans="1:12" x14ac:dyDescent="0.25">
      <c r="A109" s="22" t="s">
        <v>98</v>
      </c>
      <c r="B109" s="68">
        <v>0</v>
      </c>
      <c r="C109" s="69">
        <v>0</v>
      </c>
      <c r="D109" s="68">
        <v>0.63636363636363635</v>
      </c>
      <c r="E109" s="70">
        <v>13</v>
      </c>
      <c r="F109" s="57">
        <v>13</v>
      </c>
      <c r="G109" s="68">
        <v>0.8571428571428571</v>
      </c>
      <c r="H109" s="70">
        <v>14</v>
      </c>
      <c r="I109" s="144">
        <v>14</v>
      </c>
      <c r="J109" s="156">
        <v>0.4</v>
      </c>
      <c r="K109" s="108">
        <v>5</v>
      </c>
      <c r="L109" s="153">
        <v>5</v>
      </c>
    </row>
    <row r="110" spans="1:12" x14ac:dyDescent="0.25">
      <c r="A110" s="5" t="s">
        <v>104</v>
      </c>
      <c r="B110" s="64">
        <v>0</v>
      </c>
      <c r="C110" s="65">
        <v>0</v>
      </c>
      <c r="D110" s="64">
        <v>0</v>
      </c>
      <c r="E110" s="71">
        <v>0</v>
      </c>
      <c r="F110" s="58">
        <v>0</v>
      </c>
      <c r="G110" s="64">
        <v>0</v>
      </c>
      <c r="H110" s="71">
        <v>0</v>
      </c>
      <c r="I110" s="147">
        <v>0</v>
      </c>
      <c r="J110" s="64">
        <v>0</v>
      </c>
      <c r="K110" s="109">
        <v>0</v>
      </c>
      <c r="L110" s="152">
        <v>0</v>
      </c>
    </row>
    <row r="111" spans="1:12" ht="15.75" thickBot="1" x14ac:dyDescent="0.3">
      <c r="A111" s="22" t="s">
        <v>105</v>
      </c>
      <c r="B111" s="72">
        <v>0</v>
      </c>
      <c r="C111" s="73">
        <v>0</v>
      </c>
      <c r="D111" s="72">
        <v>0</v>
      </c>
      <c r="E111" s="74">
        <v>0</v>
      </c>
      <c r="F111" s="59">
        <v>0</v>
      </c>
      <c r="G111" s="72">
        <v>1</v>
      </c>
      <c r="H111" s="74">
        <v>1</v>
      </c>
      <c r="I111" s="146">
        <v>1</v>
      </c>
      <c r="J111" s="157">
        <v>0</v>
      </c>
      <c r="K111" s="110">
        <v>0</v>
      </c>
      <c r="L111" s="154">
        <v>0</v>
      </c>
    </row>
    <row r="112" spans="1:12" x14ac:dyDescent="0.25">
      <c r="J112" s="135"/>
      <c r="L112" s="136"/>
    </row>
    <row r="113" spans="1:5" ht="257.25" customHeight="1" x14ac:dyDescent="0.25">
      <c r="A113" s="6" t="s">
        <v>106</v>
      </c>
      <c r="B113" s="38" t="s">
        <v>126</v>
      </c>
      <c r="C113" s="39" t="s">
        <v>107</v>
      </c>
      <c r="D113" s="38" t="s">
        <v>138</v>
      </c>
      <c r="E113" s="39" t="s">
        <v>139</v>
      </c>
    </row>
  </sheetData>
  <mergeCells count="6">
    <mergeCell ref="J3:L3"/>
    <mergeCell ref="B3:C3"/>
    <mergeCell ref="D3:F3"/>
    <mergeCell ref="G3:I3"/>
    <mergeCell ref="A1:L1"/>
    <mergeCell ref="A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A3DE-E2F0-4972-9266-D5402AFD567D}">
  <dimension ref="A1:L113"/>
  <sheetViews>
    <sheetView topLeftCell="A5" workbookViewId="0">
      <selection activeCell="K6" sqref="K6"/>
    </sheetView>
  </sheetViews>
  <sheetFormatPr baseColWidth="10" defaultRowHeight="15" x14ac:dyDescent="0.25"/>
  <cols>
    <col min="1" max="1" width="30.42578125" customWidth="1"/>
    <col min="2" max="3" width="18.85546875" customWidth="1"/>
    <col min="4" max="4" width="16.42578125" customWidth="1"/>
    <col min="5" max="5" width="18.85546875" customWidth="1"/>
    <col min="7" max="7" width="16.28515625" customWidth="1"/>
    <col min="8" max="8" width="17.28515625" customWidth="1"/>
    <col min="9" max="9" width="16" customWidth="1"/>
  </cols>
  <sheetData>
    <row r="1" spans="1:12" ht="20.25" customHeight="1" x14ac:dyDescent="0.25">
      <c r="A1" s="182" t="s">
        <v>118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2" ht="30" customHeight="1" thickBot="1" x14ac:dyDescent="0.3">
      <c r="A2" s="190" t="s">
        <v>120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 ht="16.5" thickBot="1" x14ac:dyDescent="0.3">
      <c r="A3" s="21" t="s">
        <v>100</v>
      </c>
      <c r="B3" s="184">
        <v>2019</v>
      </c>
      <c r="C3" s="185"/>
      <c r="D3" s="186">
        <v>2020</v>
      </c>
      <c r="E3" s="187"/>
      <c r="F3" s="188"/>
      <c r="G3" s="186">
        <v>2021</v>
      </c>
      <c r="H3" s="187"/>
      <c r="I3" s="188"/>
      <c r="J3" s="186">
        <v>2022</v>
      </c>
      <c r="K3" s="187"/>
      <c r="L3" s="188"/>
    </row>
    <row r="4" spans="1:12" ht="34.5" customHeight="1" thickBot="1" x14ac:dyDescent="0.3">
      <c r="A4" s="14" t="s">
        <v>0</v>
      </c>
      <c r="B4" s="15" t="s">
        <v>121</v>
      </c>
      <c r="C4" s="16" t="s">
        <v>124</v>
      </c>
      <c r="D4" s="15" t="s">
        <v>122</v>
      </c>
      <c r="E4" s="16" t="s">
        <v>124</v>
      </c>
      <c r="F4" s="47" t="s">
        <v>123</v>
      </c>
      <c r="G4" s="15" t="s">
        <v>122</v>
      </c>
      <c r="H4" s="16" t="s">
        <v>124</v>
      </c>
      <c r="I4" s="47" t="s">
        <v>123</v>
      </c>
      <c r="J4" s="15" t="s">
        <v>141</v>
      </c>
      <c r="K4" s="121" t="s">
        <v>124</v>
      </c>
      <c r="L4" s="121" t="s">
        <v>135</v>
      </c>
    </row>
    <row r="5" spans="1:12" ht="15.75" thickBot="1" x14ac:dyDescent="0.3">
      <c r="A5" s="23"/>
      <c r="B5" s="11" t="str">
        <f>"(6)"</f>
        <v>(6)</v>
      </c>
      <c r="C5" s="12" t="str">
        <f>"(7)"</f>
        <v>(7)</v>
      </c>
      <c r="D5" s="11" t="str">
        <f>"(6)"</f>
        <v>(6)</v>
      </c>
      <c r="E5" s="46" t="str">
        <f>"(7)"</f>
        <v>(7)</v>
      </c>
      <c r="F5" s="48" t="str">
        <f>"(8)"</f>
        <v>(8)</v>
      </c>
      <c r="G5" s="11" t="s">
        <v>127</v>
      </c>
      <c r="H5" s="46" t="s">
        <v>128</v>
      </c>
      <c r="I5" s="48"/>
      <c r="J5" s="11" t="s">
        <v>127</v>
      </c>
      <c r="K5" s="46" t="s">
        <v>128</v>
      </c>
      <c r="L5" s="174"/>
    </row>
    <row r="6" spans="1:12" ht="15.75" thickBot="1" x14ac:dyDescent="0.3">
      <c r="A6" s="41" t="s">
        <v>111</v>
      </c>
      <c r="B6" s="83">
        <v>0.7</v>
      </c>
      <c r="C6" s="84">
        <v>152</v>
      </c>
      <c r="D6" s="60">
        <v>0.72</v>
      </c>
      <c r="E6" s="61">
        <v>299</v>
      </c>
      <c r="F6" s="55">
        <v>367</v>
      </c>
      <c r="G6" s="60">
        <v>0.83</v>
      </c>
      <c r="H6" s="85">
        <v>436</v>
      </c>
      <c r="I6" s="86">
        <v>557</v>
      </c>
      <c r="J6" s="177">
        <v>0.64</v>
      </c>
      <c r="K6" s="178">
        <v>454</v>
      </c>
      <c r="L6" s="179">
        <v>718</v>
      </c>
    </row>
    <row r="7" spans="1:12" x14ac:dyDescent="0.25">
      <c r="A7" s="5" t="s">
        <v>1</v>
      </c>
      <c r="B7" s="66">
        <v>0.54545454545454541</v>
      </c>
      <c r="C7" s="75">
        <v>57</v>
      </c>
      <c r="D7" s="66">
        <v>0.66666666666666663</v>
      </c>
      <c r="E7" s="87">
        <v>89</v>
      </c>
      <c r="F7" s="56">
        <v>147</v>
      </c>
      <c r="G7" s="66">
        <v>0.53658536585365857</v>
      </c>
      <c r="H7" s="76">
        <v>87</v>
      </c>
      <c r="I7" s="75">
        <v>107</v>
      </c>
      <c r="J7" s="175">
        <v>0.28846153846153844</v>
      </c>
      <c r="K7" s="176">
        <v>15</v>
      </c>
      <c r="L7" s="75">
        <v>66</v>
      </c>
    </row>
    <row r="8" spans="1:12" x14ac:dyDescent="0.25">
      <c r="A8" s="22" t="s">
        <v>3</v>
      </c>
      <c r="B8" s="68">
        <v>0.72413793103448276</v>
      </c>
      <c r="C8" s="77">
        <v>153</v>
      </c>
      <c r="D8" s="68">
        <v>0.85028072364316909</v>
      </c>
      <c r="E8" s="88">
        <v>1675</v>
      </c>
      <c r="F8" s="57">
        <v>2126</v>
      </c>
      <c r="G8" s="68">
        <v>0.81832884097035041</v>
      </c>
      <c r="H8" s="78">
        <v>1968</v>
      </c>
      <c r="I8" s="77">
        <v>2073</v>
      </c>
      <c r="J8" s="168">
        <v>0.74843749999999998</v>
      </c>
      <c r="K8" s="69">
        <v>1437</v>
      </c>
      <c r="L8" s="77">
        <v>2074</v>
      </c>
    </row>
    <row r="9" spans="1:12" x14ac:dyDescent="0.25">
      <c r="A9" s="5" t="s">
        <v>4</v>
      </c>
      <c r="B9" s="64">
        <v>0.75</v>
      </c>
      <c r="C9" s="79">
        <v>14</v>
      </c>
      <c r="D9" s="64">
        <v>0.7</v>
      </c>
      <c r="E9" s="89">
        <v>20</v>
      </c>
      <c r="F9" s="58">
        <v>27</v>
      </c>
      <c r="G9" s="64">
        <v>0.65384615384615385</v>
      </c>
      <c r="H9" s="80">
        <v>27</v>
      </c>
      <c r="I9" s="79">
        <v>38</v>
      </c>
      <c r="J9" s="167">
        <v>0.53333333333333333</v>
      </c>
      <c r="K9" s="65">
        <v>16</v>
      </c>
      <c r="L9" s="79">
        <v>36</v>
      </c>
    </row>
    <row r="10" spans="1:12" x14ac:dyDescent="0.25">
      <c r="A10" s="22" t="s">
        <v>101</v>
      </c>
      <c r="B10" s="68">
        <v>0.66666666666666663</v>
      </c>
      <c r="C10" s="77">
        <v>23</v>
      </c>
      <c r="D10" s="68">
        <v>0.83333333333333337</v>
      </c>
      <c r="E10" s="88">
        <v>6</v>
      </c>
      <c r="F10" s="57">
        <v>12</v>
      </c>
      <c r="G10" s="68">
        <v>0.75</v>
      </c>
      <c r="H10" s="78">
        <v>8</v>
      </c>
      <c r="I10" s="77">
        <v>12</v>
      </c>
      <c r="J10" s="168">
        <v>0.46153846153846156</v>
      </c>
      <c r="K10" s="69">
        <v>6</v>
      </c>
      <c r="L10" s="77">
        <v>15</v>
      </c>
    </row>
    <row r="11" spans="1:12" x14ac:dyDescent="0.25">
      <c r="A11" s="5" t="s">
        <v>5</v>
      </c>
      <c r="B11" s="64">
        <v>0.69230769230769229</v>
      </c>
      <c r="C11" s="79">
        <v>13</v>
      </c>
      <c r="D11" s="64">
        <v>0.5714285714285714</v>
      </c>
      <c r="E11" s="89">
        <v>9</v>
      </c>
      <c r="F11" s="58">
        <v>12</v>
      </c>
      <c r="G11" s="64">
        <v>0.61538461538461542</v>
      </c>
      <c r="H11" s="80">
        <v>13</v>
      </c>
      <c r="I11" s="79">
        <v>16</v>
      </c>
      <c r="J11" s="167">
        <v>0.375</v>
      </c>
      <c r="K11" s="65">
        <v>3</v>
      </c>
      <c r="L11" s="79">
        <v>11</v>
      </c>
    </row>
    <row r="12" spans="1:12" x14ac:dyDescent="0.25">
      <c r="A12" s="22" t="s">
        <v>6</v>
      </c>
      <c r="B12" s="68">
        <v>0.56451612903225812</v>
      </c>
      <c r="C12" s="77">
        <v>69</v>
      </c>
      <c r="D12" s="68">
        <v>0.67142857142857137</v>
      </c>
      <c r="E12" s="88">
        <v>75</v>
      </c>
      <c r="F12" s="57">
        <v>103</v>
      </c>
      <c r="G12" s="68">
        <v>0.69444444444444442</v>
      </c>
      <c r="H12" s="78">
        <v>117</v>
      </c>
      <c r="I12" s="77">
        <v>164</v>
      </c>
      <c r="J12" s="168">
        <v>0.51111111111111107</v>
      </c>
      <c r="K12" s="69">
        <v>46</v>
      </c>
      <c r="L12" s="77">
        <v>114</v>
      </c>
    </row>
    <row r="13" spans="1:12" x14ac:dyDescent="0.25">
      <c r="A13" s="5" t="s">
        <v>2</v>
      </c>
      <c r="B13" s="64">
        <v>0.64864864864864868</v>
      </c>
      <c r="C13" s="79">
        <v>39</v>
      </c>
      <c r="D13" s="64">
        <v>0.79268292682926833</v>
      </c>
      <c r="E13" s="89">
        <v>87</v>
      </c>
      <c r="F13" s="58">
        <v>107</v>
      </c>
      <c r="G13" s="64">
        <v>0.72916666666666663</v>
      </c>
      <c r="H13" s="80">
        <v>52</v>
      </c>
      <c r="I13" s="79">
        <v>66</v>
      </c>
      <c r="J13" s="167">
        <v>0.61538461538461542</v>
      </c>
      <c r="K13" s="65">
        <v>24</v>
      </c>
      <c r="L13" s="79">
        <v>47</v>
      </c>
    </row>
    <row r="14" spans="1:12" x14ac:dyDescent="0.25">
      <c r="A14" s="22" t="s">
        <v>7</v>
      </c>
      <c r="B14" s="68">
        <v>0.77777777777777779</v>
      </c>
      <c r="C14" s="77">
        <v>65</v>
      </c>
      <c r="D14" s="68">
        <v>0.82432432432432434</v>
      </c>
      <c r="E14" s="88">
        <v>77</v>
      </c>
      <c r="F14" s="57">
        <v>94</v>
      </c>
      <c r="G14" s="68">
        <v>0.79629629629629628</v>
      </c>
      <c r="H14" s="78">
        <v>113</v>
      </c>
      <c r="I14" s="77">
        <v>161</v>
      </c>
      <c r="J14" s="168">
        <v>0.53333333333333333</v>
      </c>
      <c r="K14" s="69">
        <v>16</v>
      </c>
      <c r="L14" s="77">
        <v>33</v>
      </c>
    </row>
    <row r="15" spans="1:12" x14ac:dyDescent="0.25">
      <c r="A15" s="5" t="s">
        <v>8</v>
      </c>
      <c r="B15" s="64">
        <v>0</v>
      </c>
      <c r="C15" s="79">
        <v>3</v>
      </c>
      <c r="D15" s="64">
        <v>0.8</v>
      </c>
      <c r="E15" s="89">
        <v>10</v>
      </c>
      <c r="F15" s="58">
        <v>12</v>
      </c>
      <c r="G15" s="64">
        <v>0.66666666666666663</v>
      </c>
      <c r="H15" s="80">
        <v>31</v>
      </c>
      <c r="I15" s="79">
        <v>33</v>
      </c>
      <c r="J15" s="167">
        <v>0.5</v>
      </c>
      <c r="K15" s="65">
        <v>5</v>
      </c>
      <c r="L15" s="79">
        <v>11</v>
      </c>
    </row>
    <row r="16" spans="1:12" x14ac:dyDescent="0.25">
      <c r="A16" s="22" t="s">
        <v>9</v>
      </c>
      <c r="B16" s="68">
        <v>0.6470588235294118</v>
      </c>
      <c r="C16" s="77">
        <v>18</v>
      </c>
      <c r="D16" s="68">
        <v>0.8</v>
      </c>
      <c r="E16" s="88">
        <v>36</v>
      </c>
      <c r="F16" s="57">
        <v>44</v>
      </c>
      <c r="G16" s="68">
        <v>0.91111111111111109</v>
      </c>
      <c r="H16" s="78">
        <v>95</v>
      </c>
      <c r="I16" s="77">
        <v>109</v>
      </c>
      <c r="J16" s="168">
        <v>0.80487804878048785</v>
      </c>
      <c r="K16" s="69">
        <v>99</v>
      </c>
      <c r="L16" s="77">
        <v>141</v>
      </c>
    </row>
    <row r="17" spans="1:12" x14ac:dyDescent="0.25">
      <c r="A17" s="5" t="s">
        <v>10</v>
      </c>
      <c r="B17" s="64">
        <v>0.94478527607361962</v>
      </c>
      <c r="C17" s="79">
        <v>167</v>
      </c>
      <c r="D17" s="64">
        <v>0.91979166666666667</v>
      </c>
      <c r="E17" s="89">
        <v>1004</v>
      </c>
      <c r="F17" s="58">
        <v>1245</v>
      </c>
      <c r="G17" s="64">
        <v>0.87943262411347523</v>
      </c>
      <c r="H17" s="80">
        <v>317</v>
      </c>
      <c r="I17" s="79">
        <v>400</v>
      </c>
      <c r="J17" s="167">
        <v>0.82432432432432434</v>
      </c>
      <c r="K17" s="65">
        <v>366</v>
      </c>
      <c r="L17" s="79">
        <v>553</v>
      </c>
    </row>
    <row r="18" spans="1:12" x14ac:dyDescent="0.25">
      <c r="A18" s="22" t="s">
        <v>11</v>
      </c>
      <c r="B18" s="68">
        <v>0.69230769230769229</v>
      </c>
      <c r="C18" s="77">
        <v>14</v>
      </c>
      <c r="D18" s="68">
        <v>0.90251572327044027</v>
      </c>
      <c r="E18" s="88">
        <v>349</v>
      </c>
      <c r="F18" s="57">
        <v>440</v>
      </c>
      <c r="G18" s="68">
        <v>0.84154929577464788</v>
      </c>
      <c r="H18" s="78">
        <v>308</v>
      </c>
      <c r="I18" s="77">
        <v>456</v>
      </c>
      <c r="J18" s="168">
        <v>0.7441860465116279</v>
      </c>
      <c r="K18" s="69">
        <v>288</v>
      </c>
      <c r="L18" s="77">
        <v>436</v>
      </c>
    </row>
    <row r="19" spans="1:12" x14ac:dyDescent="0.25">
      <c r="A19" s="5" t="s">
        <v>12</v>
      </c>
      <c r="B19" s="64">
        <v>0.80131362889983582</v>
      </c>
      <c r="C19" s="79">
        <v>638</v>
      </c>
      <c r="D19" s="64">
        <v>0.80112570356472801</v>
      </c>
      <c r="E19" s="89">
        <v>570</v>
      </c>
      <c r="F19" s="58">
        <v>887</v>
      </c>
      <c r="G19" s="64">
        <v>0.86363636363636365</v>
      </c>
      <c r="H19" s="80">
        <v>542</v>
      </c>
      <c r="I19" s="79">
        <v>842</v>
      </c>
      <c r="J19" s="167">
        <v>0.66144200626959249</v>
      </c>
      <c r="K19" s="65">
        <v>211</v>
      </c>
      <c r="L19" s="79">
        <v>431</v>
      </c>
    </row>
    <row r="20" spans="1:12" x14ac:dyDescent="0.25">
      <c r="A20" s="22" t="s">
        <v>13</v>
      </c>
      <c r="B20" s="68">
        <v>0.91474654377880182</v>
      </c>
      <c r="C20" s="77">
        <v>460</v>
      </c>
      <c r="D20" s="68">
        <v>0.91578947368421049</v>
      </c>
      <c r="E20" s="88">
        <v>489</v>
      </c>
      <c r="F20" s="57">
        <v>585</v>
      </c>
      <c r="G20" s="68">
        <v>0.88724584103512016</v>
      </c>
      <c r="H20" s="78">
        <v>562</v>
      </c>
      <c r="I20" s="77">
        <v>610</v>
      </c>
      <c r="J20" s="168">
        <v>0.82715008431703207</v>
      </c>
      <c r="K20" s="69">
        <v>981</v>
      </c>
      <c r="L20" s="77">
        <v>1258</v>
      </c>
    </row>
    <row r="21" spans="1:12" x14ac:dyDescent="0.25">
      <c r="A21" s="5" t="s">
        <v>14</v>
      </c>
      <c r="B21" s="64">
        <v>0.8</v>
      </c>
      <c r="C21" s="79">
        <v>5</v>
      </c>
      <c r="D21" s="64">
        <v>0.66666666666666663</v>
      </c>
      <c r="E21" s="89">
        <v>3</v>
      </c>
      <c r="F21" s="58">
        <v>6</v>
      </c>
      <c r="G21" s="64">
        <v>0.75</v>
      </c>
      <c r="H21" s="80">
        <v>16</v>
      </c>
      <c r="I21" s="79">
        <v>20</v>
      </c>
      <c r="J21" s="167">
        <v>0.44444444444444442</v>
      </c>
      <c r="K21" s="65">
        <v>4</v>
      </c>
      <c r="L21" s="79">
        <v>10</v>
      </c>
    </row>
    <row r="22" spans="1:12" x14ac:dyDescent="0.25">
      <c r="A22" s="22" t="s">
        <v>15</v>
      </c>
      <c r="B22" s="68">
        <v>0.73529411764705888</v>
      </c>
      <c r="C22" s="77">
        <v>37</v>
      </c>
      <c r="D22" s="68">
        <v>0.8</v>
      </c>
      <c r="E22" s="88">
        <v>21</v>
      </c>
      <c r="F22" s="57">
        <v>25</v>
      </c>
      <c r="G22" s="68">
        <v>0.70967741935483875</v>
      </c>
      <c r="H22" s="78">
        <v>33</v>
      </c>
      <c r="I22" s="77">
        <v>40</v>
      </c>
      <c r="J22" s="168">
        <v>0.51111111111111107</v>
      </c>
      <c r="K22" s="69">
        <v>23</v>
      </c>
      <c r="L22" s="77">
        <v>51</v>
      </c>
    </row>
    <row r="23" spans="1:12" x14ac:dyDescent="0.25">
      <c r="A23" s="5" t="s">
        <v>110</v>
      </c>
      <c r="B23" s="64">
        <v>0.85365853658536583</v>
      </c>
      <c r="C23" s="79">
        <v>172</v>
      </c>
      <c r="D23" s="64">
        <v>0.87357330992098337</v>
      </c>
      <c r="E23" s="89">
        <v>1197</v>
      </c>
      <c r="F23" s="58">
        <v>1431</v>
      </c>
      <c r="G23" s="64">
        <v>0.84653465346534651</v>
      </c>
      <c r="H23" s="80">
        <v>1271</v>
      </c>
      <c r="I23" s="79">
        <v>1521</v>
      </c>
      <c r="J23" s="167">
        <v>0.80767029192902118</v>
      </c>
      <c r="K23" s="65">
        <v>1411</v>
      </c>
      <c r="L23" s="79">
        <v>1949</v>
      </c>
    </row>
    <row r="24" spans="1:12" x14ac:dyDescent="0.25">
      <c r="A24" s="22" t="s">
        <v>16</v>
      </c>
      <c r="B24" s="68">
        <v>0.5</v>
      </c>
      <c r="C24" s="77">
        <v>10</v>
      </c>
      <c r="D24" s="68">
        <v>0.7857142857142857</v>
      </c>
      <c r="E24" s="88">
        <v>14</v>
      </c>
      <c r="F24" s="57">
        <v>18</v>
      </c>
      <c r="G24" s="68">
        <v>0.88721804511278191</v>
      </c>
      <c r="H24" s="78">
        <v>142</v>
      </c>
      <c r="I24" s="77">
        <v>174</v>
      </c>
      <c r="J24" s="168">
        <v>0.80246913580246915</v>
      </c>
      <c r="K24" s="69">
        <v>65</v>
      </c>
      <c r="L24" s="77">
        <v>98</v>
      </c>
    </row>
    <row r="25" spans="1:12" x14ac:dyDescent="0.25">
      <c r="A25" s="5" t="s">
        <v>17</v>
      </c>
      <c r="B25" s="64">
        <v>0.76470588235294112</v>
      </c>
      <c r="C25" s="79">
        <v>18</v>
      </c>
      <c r="D25" s="64">
        <v>0.82258064516129037</v>
      </c>
      <c r="E25" s="89">
        <v>69</v>
      </c>
      <c r="F25" s="58">
        <v>88</v>
      </c>
      <c r="G25" s="64">
        <v>0.90909090909090906</v>
      </c>
      <c r="H25" s="80">
        <v>11</v>
      </c>
      <c r="I25" s="79">
        <v>14</v>
      </c>
      <c r="J25" s="167">
        <v>0.7407407407407407</v>
      </c>
      <c r="K25" s="65">
        <v>40</v>
      </c>
      <c r="L25" s="79">
        <v>62</v>
      </c>
    </row>
    <row r="26" spans="1:12" x14ac:dyDescent="0.25">
      <c r="A26" s="22" t="s">
        <v>18</v>
      </c>
      <c r="B26" s="68">
        <v>0.92307692307692313</v>
      </c>
      <c r="C26" s="77">
        <v>14</v>
      </c>
      <c r="D26" s="68">
        <v>1</v>
      </c>
      <c r="E26" s="88">
        <v>11</v>
      </c>
      <c r="F26" s="57">
        <v>12</v>
      </c>
      <c r="G26" s="68">
        <v>0.88888888888888884</v>
      </c>
      <c r="H26" s="78">
        <v>19</v>
      </c>
      <c r="I26" s="77">
        <v>20</v>
      </c>
      <c r="J26" s="168">
        <v>0.8571428571428571</v>
      </c>
      <c r="K26" s="69">
        <v>18</v>
      </c>
      <c r="L26" s="77">
        <v>25</v>
      </c>
    </row>
    <row r="27" spans="1:12" x14ac:dyDescent="0.25">
      <c r="A27" s="5" t="s">
        <v>19</v>
      </c>
      <c r="B27" s="64">
        <v>0.64864864864864868</v>
      </c>
      <c r="C27" s="79">
        <v>40</v>
      </c>
      <c r="D27" s="64">
        <v>0.72222222222222221</v>
      </c>
      <c r="E27" s="89">
        <v>36</v>
      </c>
      <c r="F27" s="58">
        <v>42</v>
      </c>
      <c r="G27" s="64">
        <v>0.81730769230769229</v>
      </c>
      <c r="H27" s="80">
        <v>108</v>
      </c>
      <c r="I27" s="79">
        <v>129</v>
      </c>
      <c r="J27" s="167">
        <v>0.81927710843373491</v>
      </c>
      <c r="K27" s="65">
        <v>68</v>
      </c>
      <c r="L27" s="79">
        <v>93</v>
      </c>
    </row>
    <row r="28" spans="1:12" x14ac:dyDescent="0.25">
      <c r="A28" s="22" t="s">
        <v>20</v>
      </c>
      <c r="B28" s="68">
        <v>0.7407407407407407</v>
      </c>
      <c r="C28" s="77">
        <v>27</v>
      </c>
      <c r="D28" s="68">
        <v>0.81578947368421051</v>
      </c>
      <c r="E28" s="88">
        <v>40</v>
      </c>
      <c r="F28" s="57">
        <v>49</v>
      </c>
      <c r="G28" s="68">
        <v>0.66666666666666663</v>
      </c>
      <c r="H28" s="78">
        <v>54</v>
      </c>
      <c r="I28" s="77">
        <v>66</v>
      </c>
      <c r="J28" s="168">
        <v>0.64615384615384619</v>
      </c>
      <c r="K28" s="69">
        <v>42</v>
      </c>
      <c r="L28" s="77">
        <v>82</v>
      </c>
    </row>
    <row r="29" spans="1:12" x14ac:dyDescent="0.25">
      <c r="A29" s="5" t="s">
        <v>21</v>
      </c>
      <c r="B29" s="64">
        <v>0.25</v>
      </c>
      <c r="C29" s="79">
        <v>9</v>
      </c>
      <c r="D29" s="64">
        <v>0.73333333333333328</v>
      </c>
      <c r="E29" s="89">
        <v>15</v>
      </c>
      <c r="F29" s="58">
        <v>21</v>
      </c>
      <c r="G29" s="64">
        <v>0.86486486486486491</v>
      </c>
      <c r="H29" s="80">
        <v>86</v>
      </c>
      <c r="I29" s="79">
        <v>99</v>
      </c>
      <c r="J29" s="167">
        <v>0.5714285714285714</v>
      </c>
      <c r="K29" s="65">
        <v>4</v>
      </c>
      <c r="L29" s="79">
        <v>9</v>
      </c>
    </row>
    <row r="30" spans="1:12" x14ac:dyDescent="0.25">
      <c r="A30" s="22" t="s">
        <v>22</v>
      </c>
      <c r="B30" s="68">
        <v>0.6</v>
      </c>
      <c r="C30" s="77">
        <v>26</v>
      </c>
      <c r="D30" s="68">
        <v>0.76470588235294112</v>
      </c>
      <c r="E30" s="88">
        <v>37</v>
      </c>
      <c r="F30" s="57">
        <v>51</v>
      </c>
      <c r="G30" s="68">
        <v>0.72413793103448276</v>
      </c>
      <c r="H30" s="78">
        <v>67</v>
      </c>
      <c r="I30" s="77">
        <v>130</v>
      </c>
      <c r="J30" s="168">
        <v>0.65079365079365081</v>
      </c>
      <c r="K30" s="69">
        <v>41</v>
      </c>
      <c r="L30" s="77">
        <v>80</v>
      </c>
    </row>
    <row r="31" spans="1:12" x14ac:dyDescent="0.25">
      <c r="A31" s="5" t="s">
        <v>23</v>
      </c>
      <c r="B31" s="64">
        <v>0.85062240663900412</v>
      </c>
      <c r="C31" s="79">
        <v>1004</v>
      </c>
      <c r="D31" s="64">
        <v>0.85282258064516125</v>
      </c>
      <c r="E31" s="89">
        <v>529</v>
      </c>
      <c r="F31" s="58">
        <v>642</v>
      </c>
      <c r="G31" s="64">
        <v>0.84375</v>
      </c>
      <c r="H31" s="80">
        <v>567</v>
      </c>
      <c r="I31" s="79">
        <v>680</v>
      </c>
      <c r="J31" s="167">
        <v>0.74207188160676529</v>
      </c>
      <c r="K31" s="65">
        <v>1053</v>
      </c>
      <c r="L31" s="79">
        <v>1553</v>
      </c>
    </row>
    <row r="32" spans="1:12" x14ac:dyDescent="0.25">
      <c r="A32" s="22" t="s">
        <v>24</v>
      </c>
      <c r="B32" s="68">
        <v>0.76623376623376627</v>
      </c>
      <c r="C32" s="77">
        <v>82</v>
      </c>
      <c r="D32" s="68">
        <v>0.80808080808080807</v>
      </c>
      <c r="E32" s="88">
        <v>107</v>
      </c>
      <c r="F32" s="57">
        <v>148</v>
      </c>
      <c r="G32" s="68">
        <v>0.87349397590361444</v>
      </c>
      <c r="H32" s="78">
        <v>189</v>
      </c>
      <c r="I32" s="77">
        <v>281</v>
      </c>
      <c r="J32" s="168">
        <v>0.64743589743589747</v>
      </c>
      <c r="K32" s="69">
        <v>101</v>
      </c>
      <c r="L32" s="77">
        <v>193</v>
      </c>
    </row>
    <row r="33" spans="1:12" x14ac:dyDescent="0.25">
      <c r="A33" s="5" t="s">
        <v>25</v>
      </c>
      <c r="B33" s="64">
        <v>0.86236193712829223</v>
      </c>
      <c r="C33" s="79">
        <v>1251</v>
      </c>
      <c r="D33" s="64">
        <v>0.87599318955732119</v>
      </c>
      <c r="E33" s="89">
        <v>3771</v>
      </c>
      <c r="F33" s="58">
        <v>5180</v>
      </c>
      <c r="G33" s="64">
        <v>0.87467791051768562</v>
      </c>
      <c r="H33" s="80">
        <v>4611</v>
      </c>
      <c r="I33" s="79">
        <v>5784</v>
      </c>
      <c r="J33" s="167">
        <v>0.76695095948827297</v>
      </c>
      <c r="K33" s="65">
        <v>3597</v>
      </c>
      <c r="L33" s="79">
        <v>5526</v>
      </c>
    </row>
    <row r="34" spans="1:12" x14ac:dyDescent="0.25">
      <c r="A34" s="22" t="s">
        <v>26</v>
      </c>
      <c r="B34" s="68">
        <v>0.66666666666666663</v>
      </c>
      <c r="C34" s="77">
        <v>21</v>
      </c>
      <c r="D34" s="68">
        <v>0.61904761904761907</v>
      </c>
      <c r="E34" s="88">
        <v>23</v>
      </c>
      <c r="F34" s="57">
        <v>28</v>
      </c>
      <c r="G34" s="68">
        <v>0.35</v>
      </c>
      <c r="H34" s="78">
        <v>20</v>
      </c>
      <c r="I34" s="77">
        <v>26</v>
      </c>
      <c r="J34" s="168">
        <v>0.45454545454545453</v>
      </c>
      <c r="K34" s="69">
        <v>15</v>
      </c>
      <c r="L34" s="77">
        <v>40</v>
      </c>
    </row>
    <row r="35" spans="1:12" x14ac:dyDescent="0.25">
      <c r="A35" s="5" t="s">
        <v>27</v>
      </c>
      <c r="B35" s="64">
        <v>0.75806451612903225</v>
      </c>
      <c r="C35" s="79">
        <v>66</v>
      </c>
      <c r="D35" s="64">
        <v>0.67741935483870963</v>
      </c>
      <c r="E35" s="89">
        <v>98</v>
      </c>
      <c r="F35" s="58">
        <v>113</v>
      </c>
      <c r="G35" s="64">
        <v>0.81428571428571428</v>
      </c>
      <c r="H35" s="80">
        <v>146</v>
      </c>
      <c r="I35" s="79">
        <v>167</v>
      </c>
      <c r="J35" s="167">
        <v>0.74444444444444446</v>
      </c>
      <c r="K35" s="65">
        <v>67</v>
      </c>
      <c r="L35" s="79">
        <v>97</v>
      </c>
    </row>
    <row r="36" spans="1:12" x14ac:dyDescent="0.25">
      <c r="A36" s="22" t="s">
        <v>28</v>
      </c>
      <c r="B36" s="68">
        <v>0.6875</v>
      </c>
      <c r="C36" s="77">
        <v>98</v>
      </c>
      <c r="D36" s="68">
        <v>0.67777777777777781</v>
      </c>
      <c r="E36" s="88">
        <v>201</v>
      </c>
      <c r="F36" s="57">
        <v>318</v>
      </c>
      <c r="G36" s="68">
        <v>0.71508379888268159</v>
      </c>
      <c r="H36" s="78">
        <v>203</v>
      </c>
      <c r="I36" s="77">
        <v>289</v>
      </c>
      <c r="J36" s="168">
        <v>0.5490196078431373</v>
      </c>
      <c r="K36" s="69">
        <v>112</v>
      </c>
      <c r="L36" s="77">
        <v>254</v>
      </c>
    </row>
    <row r="37" spans="1:12" x14ac:dyDescent="0.25">
      <c r="A37" s="5" t="s">
        <v>29</v>
      </c>
      <c r="B37" s="64">
        <v>0.79646017699115046</v>
      </c>
      <c r="C37" s="79">
        <v>117</v>
      </c>
      <c r="D37" s="64">
        <v>0.74468085106382975</v>
      </c>
      <c r="E37" s="89">
        <v>150</v>
      </c>
      <c r="F37" s="58">
        <v>186</v>
      </c>
      <c r="G37" s="64">
        <v>0.76214405360134008</v>
      </c>
      <c r="H37" s="80">
        <v>664</v>
      </c>
      <c r="I37" s="79">
        <v>1017</v>
      </c>
      <c r="J37" s="167">
        <v>0.60938383267382701</v>
      </c>
      <c r="K37" s="65">
        <v>1078</v>
      </c>
      <c r="L37" s="79">
        <v>2457</v>
      </c>
    </row>
    <row r="38" spans="1:12" x14ac:dyDescent="0.25">
      <c r="A38" s="22" t="s">
        <v>30</v>
      </c>
      <c r="B38" s="68">
        <v>0.57777777777777772</v>
      </c>
      <c r="C38" s="77">
        <v>50</v>
      </c>
      <c r="D38" s="68">
        <v>0.83333333333333337</v>
      </c>
      <c r="E38" s="88">
        <v>47</v>
      </c>
      <c r="F38" s="57">
        <v>57</v>
      </c>
      <c r="G38" s="68">
        <v>0.76190476190476186</v>
      </c>
      <c r="H38" s="78">
        <v>21</v>
      </c>
      <c r="I38" s="77">
        <v>23</v>
      </c>
      <c r="J38" s="168">
        <v>0.6875</v>
      </c>
      <c r="K38" s="69">
        <v>11</v>
      </c>
      <c r="L38" s="77">
        <v>26</v>
      </c>
    </row>
    <row r="39" spans="1:12" x14ac:dyDescent="0.25">
      <c r="A39" s="5" t="s">
        <v>31</v>
      </c>
      <c r="B39" s="64">
        <v>0.71280276816609001</v>
      </c>
      <c r="C39" s="79">
        <v>302</v>
      </c>
      <c r="D39" s="64">
        <v>0.75289575289575295</v>
      </c>
      <c r="E39" s="89">
        <v>271</v>
      </c>
      <c r="F39" s="58">
        <v>331</v>
      </c>
      <c r="G39" s="64">
        <v>0.70588235294117652</v>
      </c>
      <c r="H39" s="80">
        <v>124</v>
      </c>
      <c r="I39" s="79">
        <v>144</v>
      </c>
      <c r="J39" s="167">
        <v>0.44155844155844154</v>
      </c>
      <c r="K39" s="65">
        <v>34</v>
      </c>
      <c r="L39" s="79">
        <v>85</v>
      </c>
    </row>
    <row r="40" spans="1:12" x14ac:dyDescent="0.25">
      <c r="A40" s="22" t="s">
        <v>32</v>
      </c>
      <c r="B40" s="68">
        <v>0.7208121827411168</v>
      </c>
      <c r="C40" s="77">
        <v>208</v>
      </c>
      <c r="D40" s="68">
        <v>0.66363636363636369</v>
      </c>
      <c r="E40" s="88">
        <v>114</v>
      </c>
      <c r="F40" s="57">
        <v>136</v>
      </c>
      <c r="G40" s="68">
        <v>0.76470588235294112</v>
      </c>
      <c r="H40" s="78">
        <v>143</v>
      </c>
      <c r="I40" s="77">
        <v>180</v>
      </c>
      <c r="J40" s="168">
        <v>0.51807228915662651</v>
      </c>
      <c r="K40" s="69">
        <v>86</v>
      </c>
      <c r="L40" s="77">
        <v>202</v>
      </c>
    </row>
    <row r="41" spans="1:12" x14ac:dyDescent="0.25">
      <c r="A41" s="5" t="s">
        <v>33</v>
      </c>
      <c r="B41" s="64">
        <v>0.75757575757575757</v>
      </c>
      <c r="C41" s="79">
        <v>68</v>
      </c>
      <c r="D41" s="64">
        <v>0.74193548387096775</v>
      </c>
      <c r="E41" s="89">
        <v>32</v>
      </c>
      <c r="F41" s="58">
        <v>43</v>
      </c>
      <c r="G41" s="64">
        <v>0.76190476190476186</v>
      </c>
      <c r="H41" s="80">
        <v>92</v>
      </c>
      <c r="I41" s="79">
        <v>108</v>
      </c>
      <c r="J41" s="167">
        <v>0.54216867469879515</v>
      </c>
      <c r="K41" s="65">
        <v>45</v>
      </c>
      <c r="L41" s="79">
        <v>104</v>
      </c>
    </row>
    <row r="42" spans="1:12" x14ac:dyDescent="0.25">
      <c r="A42" s="22" t="s">
        <v>34</v>
      </c>
      <c r="B42" s="68">
        <v>0.33333333333333331</v>
      </c>
      <c r="C42" s="77">
        <v>6</v>
      </c>
      <c r="D42" s="68">
        <v>0.72727272727272729</v>
      </c>
      <c r="E42" s="88">
        <v>13</v>
      </c>
      <c r="F42" s="57">
        <v>17</v>
      </c>
      <c r="G42" s="68">
        <v>0.33333333333333331</v>
      </c>
      <c r="H42" s="78">
        <v>15</v>
      </c>
      <c r="I42" s="77">
        <v>18</v>
      </c>
      <c r="J42" s="168">
        <v>0.35294117647058826</v>
      </c>
      <c r="K42" s="69">
        <v>6</v>
      </c>
      <c r="L42" s="77">
        <v>20</v>
      </c>
    </row>
    <row r="43" spans="1:12" x14ac:dyDescent="0.25">
      <c r="A43" s="5" t="s">
        <v>35</v>
      </c>
      <c r="B43" s="64">
        <v>0.87570621468926557</v>
      </c>
      <c r="C43" s="79">
        <v>185</v>
      </c>
      <c r="D43" s="64">
        <v>0.90109890109890112</v>
      </c>
      <c r="E43" s="89">
        <v>96</v>
      </c>
      <c r="F43" s="58">
        <v>139</v>
      </c>
      <c r="G43" s="64">
        <v>0.86011904761904767</v>
      </c>
      <c r="H43" s="80">
        <v>704</v>
      </c>
      <c r="I43" s="79">
        <v>868</v>
      </c>
      <c r="J43" s="167">
        <v>0.72465314834578443</v>
      </c>
      <c r="K43" s="65">
        <v>679</v>
      </c>
      <c r="L43" s="79">
        <v>1042</v>
      </c>
    </row>
    <row r="44" spans="1:12" x14ac:dyDescent="0.25">
      <c r="A44" s="22" t="s">
        <v>36</v>
      </c>
      <c r="B44" s="68">
        <v>0.6</v>
      </c>
      <c r="C44" s="77">
        <v>125</v>
      </c>
      <c r="D44" s="68">
        <v>0.70769230769230773</v>
      </c>
      <c r="E44" s="88">
        <v>65</v>
      </c>
      <c r="F44" s="57">
        <v>75</v>
      </c>
      <c r="G44" s="68">
        <v>0.7009345794392523</v>
      </c>
      <c r="H44" s="78">
        <v>220</v>
      </c>
      <c r="I44" s="77">
        <v>250</v>
      </c>
      <c r="J44" s="168">
        <v>0.60227272727272729</v>
      </c>
      <c r="K44" s="69">
        <v>53</v>
      </c>
      <c r="L44" s="77">
        <v>92</v>
      </c>
    </row>
    <row r="45" spans="1:12" x14ac:dyDescent="0.25">
      <c r="A45" s="5" t="s">
        <v>37</v>
      </c>
      <c r="B45" s="64">
        <v>0.73684210526315785</v>
      </c>
      <c r="C45" s="79">
        <v>19</v>
      </c>
      <c r="D45" s="64">
        <v>0.47058823529411764</v>
      </c>
      <c r="E45" s="89">
        <v>17</v>
      </c>
      <c r="F45" s="58">
        <v>19</v>
      </c>
      <c r="G45" s="64">
        <v>0.8</v>
      </c>
      <c r="H45" s="80">
        <v>11</v>
      </c>
      <c r="I45" s="79">
        <v>14</v>
      </c>
      <c r="J45" s="167">
        <v>0.80952380952380953</v>
      </c>
      <c r="K45" s="65">
        <v>34</v>
      </c>
      <c r="L45" s="79">
        <v>45</v>
      </c>
    </row>
    <row r="46" spans="1:12" x14ac:dyDescent="0.25">
      <c r="A46" s="22" t="s">
        <v>38</v>
      </c>
      <c r="B46" s="68">
        <v>0.8</v>
      </c>
      <c r="C46" s="77">
        <v>30</v>
      </c>
      <c r="D46" s="68">
        <v>0.64444444444444449</v>
      </c>
      <c r="E46" s="88">
        <v>49</v>
      </c>
      <c r="F46" s="57">
        <v>66</v>
      </c>
      <c r="G46" s="68">
        <v>0.8</v>
      </c>
      <c r="H46" s="78">
        <v>102</v>
      </c>
      <c r="I46" s="77">
        <v>132</v>
      </c>
      <c r="J46" s="168">
        <v>0.65853658536585369</v>
      </c>
      <c r="K46" s="69">
        <v>54</v>
      </c>
      <c r="L46" s="77">
        <v>111</v>
      </c>
    </row>
    <row r="47" spans="1:12" x14ac:dyDescent="0.25">
      <c r="A47" s="5" t="s">
        <v>39</v>
      </c>
      <c r="B47" s="64">
        <v>0.69230769230769229</v>
      </c>
      <c r="C47" s="79">
        <v>13</v>
      </c>
      <c r="D47" s="64">
        <v>0.58333333333333337</v>
      </c>
      <c r="E47" s="89">
        <v>12</v>
      </c>
      <c r="F47" s="58">
        <v>14</v>
      </c>
      <c r="G47" s="64">
        <v>0.72972972972972971</v>
      </c>
      <c r="H47" s="80">
        <v>38</v>
      </c>
      <c r="I47" s="79">
        <v>54</v>
      </c>
      <c r="J47" s="167">
        <v>0.64406779661016944</v>
      </c>
      <c r="K47" s="65">
        <v>38</v>
      </c>
      <c r="L47" s="79">
        <v>69</v>
      </c>
    </row>
    <row r="48" spans="1:12" x14ac:dyDescent="0.25">
      <c r="A48" s="22" t="s">
        <v>40</v>
      </c>
      <c r="B48" s="68">
        <v>0.77272727272727271</v>
      </c>
      <c r="C48" s="77">
        <v>160</v>
      </c>
      <c r="D48" s="68">
        <v>0.61250000000000004</v>
      </c>
      <c r="E48" s="88">
        <v>82</v>
      </c>
      <c r="F48" s="57">
        <v>112</v>
      </c>
      <c r="G48" s="68">
        <v>0.78536585365853662</v>
      </c>
      <c r="H48" s="78">
        <v>435</v>
      </c>
      <c r="I48" s="77">
        <v>483</v>
      </c>
      <c r="J48" s="168">
        <v>0.61038961038961037</v>
      </c>
      <c r="K48" s="69">
        <v>94</v>
      </c>
      <c r="L48" s="77">
        <v>181</v>
      </c>
    </row>
    <row r="49" spans="1:12" x14ac:dyDescent="0.25">
      <c r="A49" s="5" t="s">
        <v>41</v>
      </c>
      <c r="B49" s="64">
        <v>0.5</v>
      </c>
      <c r="C49" s="79">
        <v>6</v>
      </c>
      <c r="D49" s="64">
        <v>0.875</v>
      </c>
      <c r="E49" s="89">
        <v>8</v>
      </c>
      <c r="F49" s="58">
        <v>12</v>
      </c>
      <c r="G49" s="64">
        <v>0.8571428571428571</v>
      </c>
      <c r="H49" s="80">
        <v>30</v>
      </c>
      <c r="I49" s="79">
        <v>35</v>
      </c>
      <c r="J49" s="167">
        <v>0.77777777777777779</v>
      </c>
      <c r="K49" s="65">
        <v>7</v>
      </c>
      <c r="L49" s="79">
        <v>10</v>
      </c>
    </row>
    <row r="50" spans="1:12" x14ac:dyDescent="0.25">
      <c r="A50" s="22" t="s">
        <v>42</v>
      </c>
      <c r="B50" s="68">
        <v>0.5213675213675214</v>
      </c>
      <c r="C50" s="77">
        <v>120</v>
      </c>
      <c r="D50" s="68">
        <v>0.61194029850746268</v>
      </c>
      <c r="E50" s="88">
        <v>67</v>
      </c>
      <c r="F50" s="57">
        <v>80</v>
      </c>
      <c r="G50" s="68">
        <v>0.7946428571428571</v>
      </c>
      <c r="H50" s="78">
        <v>232</v>
      </c>
      <c r="I50" s="77">
        <v>275</v>
      </c>
      <c r="J50" s="168">
        <v>0.51</v>
      </c>
      <c r="K50" s="69">
        <v>51</v>
      </c>
      <c r="L50" s="77">
        <v>116</v>
      </c>
    </row>
    <row r="51" spans="1:12" x14ac:dyDescent="0.25">
      <c r="A51" s="5" t="s">
        <v>43</v>
      </c>
      <c r="B51" s="64">
        <v>0.50943396226415094</v>
      </c>
      <c r="C51" s="79">
        <v>53</v>
      </c>
      <c r="D51" s="64">
        <v>0.52727272727272723</v>
      </c>
      <c r="E51" s="89">
        <v>58</v>
      </c>
      <c r="F51" s="58">
        <v>68</v>
      </c>
      <c r="G51" s="64">
        <v>0.72222222222222221</v>
      </c>
      <c r="H51" s="80">
        <v>138</v>
      </c>
      <c r="I51" s="79">
        <v>156</v>
      </c>
      <c r="J51" s="167">
        <v>0.64516129032258063</v>
      </c>
      <c r="K51" s="65">
        <v>60</v>
      </c>
      <c r="L51" s="79">
        <v>102</v>
      </c>
    </row>
    <row r="52" spans="1:12" x14ac:dyDescent="0.25">
      <c r="A52" s="22" t="s">
        <v>44</v>
      </c>
      <c r="B52" s="68">
        <v>0.83333333333333337</v>
      </c>
      <c r="C52" s="77">
        <v>6</v>
      </c>
      <c r="D52" s="68">
        <v>0.91666666666666663</v>
      </c>
      <c r="E52" s="88">
        <v>13</v>
      </c>
      <c r="F52" s="57">
        <v>16</v>
      </c>
      <c r="G52" s="68">
        <v>0.81818181818181823</v>
      </c>
      <c r="H52" s="78">
        <v>11</v>
      </c>
      <c r="I52" s="77">
        <v>17</v>
      </c>
      <c r="J52" s="168">
        <v>0.61538461538461542</v>
      </c>
      <c r="K52" s="69">
        <v>8</v>
      </c>
      <c r="L52" s="77">
        <v>16</v>
      </c>
    </row>
    <row r="53" spans="1:12" x14ac:dyDescent="0.25">
      <c r="A53" s="5" t="s">
        <v>45</v>
      </c>
      <c r="B53" s="64">
        <v>0.84496124031007747</v>
      </c>
      <c r="C53" s="79">
        <v>141</v>
      </c>
      <c r="D53" s="64">
        <v>0.85542168674698793</v>
      </c>
      <c r="E53" s="89">
        <v>91</v>
      </c>
      <c r="F53" s="58">
        <v>121</v>
      </c>
      <c r="G53" s="64">
        <v>0.83453237410071945</v>
      </c>
      <c r="H53" s="80">
        <v>148</v>
      </c>
      <c r="I53" s="79">
        <v>182</v>
      </c>
      <c r="J53" s="167">
        <v>0.80794701986754969</v>
      </c>
      <c r="K53" s="65">
        <v>122</v>
      </c>
      <c r="L53" s="79">
        <v>223</v>
      </c>
    </row>
    <row r="54" spans="1:12" x14ac:dyDescent="0.25">
      <c r="A54" s="22" t="s">
        <v>46</v>
      </c>
      <c r="B54" s="68">
        <v>0.42857142857142855</v>
      </c>
      <c r="C54" s="77">
        <v>8</v>
      </c>
      <c r="D54" s="68">
        <v>1</v>
      </c>
      <c r="E54" s="88">
        <v>3</v>
      </c>
      <c r="F54" s="57">
        <v>3</v>
      </c>
      <c r="G54" s="68">
        <v>0.75</v>
      </c>
      <c r="H54" s="78">
        <v>4</v>
      </c>
      <c r="I54" s="77">
        <v>7</v>
      </c>
      <c r="J54" s="168">
        <v>0.8</v>
      </c>
      <c r="K54" s="69">
        <v>4</v>
      </c>
      <c r="L54" s="77">
        <v>8</v>
      </c>
    </row>
    <row r="55" spans="1:12" x14ac:dyDescent="0.25">
      <c r="A55" s="5" t="s">
        <v>47</v>
      </c>
      <c r="B55" s="64">
        <v>0.73076923076923073</v>
      </c>
      <c r="C55" s="79">
        <v>27</v>
      </c>
      <c r="D55" s="64">
        <v>0.61904761904761907</v>
      </c>
      <c r="E55" s="89">
        <v>44</v>
      </c>
      <c r="F55" s="58">
        <v>53</v>
      </c>
      <c r="G55" s="64">
        <v>0.7142857142857143</v>
      </c>
      <c r="H55" s="80">
        <v>58</v>
      </c>
      <c r="I55" s="79">
        <v>69</v>
      </c>
      <c r="J55" s="167">
        <v>0.41176470588235292</v>
      </c>
      <c r="K55" s="65">
        <v>14</v>
      </c>
      <c r="L55" s="79">
        <v>41</v>
      </c>
    </row>
    <row r="56" spans="1:12" x14ac:dyDescent="0.25">
      <c r="A56" s="22" t="s">
        <v>48</v>
      </c>
      <c r="B56" s="68">
        <v>0.72340425531914898</v>
      </c>
      <c r="C56" s="77">
        <v>48</v>
      </c>
      <c r="D56" s="68">
        <v>0.66666666666666663</v>
      </c>
      <c r="E56" s="88">
        <v>30</v>
      </c>
      <c r="F56" s="57">
        <v>46</v>
      </c>
      <c r="G56" s="68">
        <v>0.85416666666666663</v>
      </c>
      <c r="H56" s="78">
        <v>50</v>
      </c>
      <c r="I56" s="77">
        <v>62</v>
      </c>
      <c r="J56" s="168">
        <v>0.54545454545454541</v>
      </c>
      <c r="K56" s="69">
        <v>12</v>
      </c>
      <c r="L56" s="77">
        <v>25</v>
      </c>
    </row>
    <row r="57" spans="1:12" x14ac:dyDescent="0.25">
      <c r="A57" s="5" t="s">
        <v>49</v>
      </c>
      <c r="B57" s="64">
        <v>0.81690140845070425</v>
      </c>
      <c r="C57" s="79">
        <v>149</v>
      </c>
      <c r="D57" s="64">
        <v>0.91224018475750579</v>
      </c>
      <c r="E57" s="89">
        <v>891</v>
      </c>
      <c r="F57" s="58">
        <v>1095</v>
      </c>
      <c r="G57" s="64">
        <v>0.85109780439121752</v>
      </c>
      <c r="H57" s="80">
        <v>2647</v>
      </c>
      <c r="I57" s="79">
        <v>3038</v>
      </c>
      <c r="J57" s="167">
        <v>0.76730885009030703</v>
      </c>
      <c r="K57" s="65">
        <v>2549</v>
      </c>
      <c r="L57" s="65">
        <v>3714</v>
      </c>
    </row>
    <row r="58" spans="1:12" x14ac:dyDescent="0.25">
      <c r="A58" s="22" t="s">
        <v>50</v>
      </c>
      <c r="B58" s="68">
        <v>0.5714285714285714</v>
      </c>
      <c r="C58" s="77">
        <v>7</v>
      </c>
      <c r="D58" s="68">
        <v>0.8</v>
      </c>
      <c r="E58" s="88">
        <v>28</v>
      </c>
      <c r="F58" s="57">
        <v>39</v>
      </c>
      <c r="G58" s="68">
        <v>0.91666666666666663</v>
      </c>
      <c r="H58" s="78">
        <v>49</v>
      </c>
      <c r="I58" s="77">
        <v>86</v>
      </c>
      <c r="J58" s="168">
        <v>0.91925465838509313</v>
      </c>
      <c r="K58" s="69">
        <v>148</v>
      </c>
      <c r="L58" s="69">
        <v>474</v>
      </c>
    </row>
    <row r="59" spans="1:12" x14ac:dyDescent="0.25">
      <c r="A59" s="5" t="s">
        <v>51</v>
      </c>
      <c r="B59" s="64">
        <v>0.87632508833922262</v>
      </c>
      <c r="C59" s="79">
        <v>615</v>
      </c>
      <c r="D59" s="64">
        <v>0.90476190476190477</v>
      </c>
      <c r="E59" s="89">
        <v>827</v>
      </c>
      <c r="F59" s="58">
        <v>1023</v>
      </c>
      <c r="G59" s="64">
        <v>0.89779559118236474</v>
      </c>
      <c r="H59" s="80">
        <v>538</v>
      </c>
      <c r="I59" s="79">
        <v>699</v>
      </c>
      <c r="J59" s="167">
        <v>0.8128654970760234</v>
      </c>
      <c r="K59" s="65">
        <v>1112</v>
      </c>
      <c r="L59" s="65">
        <v>1627</v>
      </c>
    </row>
    <row r="60" spans="1:12" x14ac:dyDescent="0.25">
      <c r="A60" s="22" t="s">
        <v>52</v>
      </c>
      <c r="B60" s="68">
        <v>0.83561643835616439</v>
      </c>
      <c r="C60" s="77">
        <v>155</v>
      </c>
      <c r="D60" s="68">
        <v>0.79090909090909089</v>
      </c>
      <c r="E60" s="88">
        <v>116</v>
      </c>
      <c r="F60" s="57">
        <v>156</v>
      </c>
      <c r="G60" s="68">
        <v>0.82304526748971196</v>
      </c>
      <c r="H60" s="78">
        <v>259</v>
      </c>
      <c r="I60" s="77">
        <v>309</v>
      </c>
      <c r="J60" s="168">
        <v>0.64</v>
      </c>
      <c r="K60" s="69">
        <v>80</v>
      </c>
      <c r="L60" s="69">
        <v>147</v>
      </c>
    </row>
    <row r="61" spans="1:12" x14ac:dyDescent="0.25">
      <c r="A61" s="5" t="s">
        <v>53</v>
      </c>
      <c r="B61" s="64">
        <v>0.90588235294117647</v>
      </c>
      <c r="C61" s="79">
        <v>90</v>
      </c>
      <c r="D61" s="64">
        <v>0.93962264150943398</v>
      </c>
      <c r="E61" s="89">
        <v>280</v>
      </c>
      <c r="F61" s="58">
        <v>328</v>
      </c>
      <c r="G61" s="64">
        <v>0.8833333333333333</v>
      </c>
      <c r="H61" s="80">
        <v>257</v>
      </c>
      <c r="I61" s="79">
        <v>298</v>
      </c>
      <c r="J61" s="167">
        <v>0.84488448844884489</v>
      </c>
      <c r="K61" s="65">
        <v>256</v>
      </c>
      <c r="L61" s="65">
        <v>344</v>
      </c>
    </row>
    <row r="62" spans="1:12" x14ac:dyDescent="0.25">
      <c r="A62" s="22" t="s">
        <v>54</v>
      </c>
      <c r="B62" s="68">
        <v>0.70731707317073167</v>
      </c>
      <c r="C62" s="77">
        <v>87</v>
      </c>
      <c r="D62" s="68">
        <v>0.84057971014492749</v>
      </c>
      <c r="E62" s="88">
        <v>71</v>
      </c>
      <c r="F62" s="57">
        <v>95</v>
      </c>
      <c r="G62" s="68">
        <v>0.70348837209302328</v>
      </c>
      <c r="H62" s="78">
        <v>186</v>
      </c>
      <c r="I62" s="77">
        <v>236</v>
      </c>
      <c r="J62" s="168">
        <v>0.58333333333333337</v>
      </c>
      <c r="K62" s="69">
        <v>77</v>
      </c>
      <c r="L62" s="69">
        <v>147</v>
      </c>
    </row>
    <row r="63" spans="1:12" x14ac:dyDescent="0.25">
      <c r="A63" s="5" t="s">
        <v>55</v>
      </c>
      <c r="B63" s="64">
        <v>0.76576576576576572</v>
      </c>
      <c r="C63" s="79">
        <v>240</v>
      </c>
      <c r="D63" s="64">
        <v>0.82634730538922152</v>
      </c>
      <c r="E63" s="89">
        <v>173</v>
      </c>
      <c r="F63" s="58">
        <v>227</v>
      </c>
      <c r="G63" s="64">
        <v>0.75</v>
      </c>
      <c r="H63" s="80">
        <v>143</v>
      </c>
      <c r="I63" s="79">
        <v>186</v>
      </c>
      <c r="J63" s="167">
        <v>0.7454438565549677</v>
      </c>
      <c r="K63" s="65">
        <v>1268</v>
      </c>
      <c r="L63" s="65">
        <v>1854</v>
      </c>
    </row>
    <row r="64" spans="1:12" x14ac:dyDescent="0.25">
      <c r="A64" s="22" t="s">
        <v>56</v>
      </c>
      <c r="B64" s="68">
        <v>0.84285714285714286</v>
      </c>
      <c r="C64" s="77">
        <v>79</v>
      </c>
      <c r="D64" s="68">
        <v>0.95238095238095233</v>
      </c>
      <c r="E64" s="88">
        <v>21</v>
      </c>
      <c r="F64" s="57">
        <v>27</v>
      </c>
      <c r="G64" s="68">
        <v>0.91666666666666663</v>
      </c>
      <c r="H64" s="78">
        <v>14</v>
      </c>
      <c r="I64" s="77">
        <v>19</v>
      </c>
      <c r="J64" s="168">
        <v>1</v>
      </c>
      <c r="K64" s="69">
        <v>5</v>
      </c>
      <c r="L64" s="69">
        <v>6</v>
      </c>
    </row>
    <row r="65" spans="1:12" x14ac:dyDescent="0.25">
      <c r="A65" s="5" t="s">
        <v>57</v>
      </c>
      <c r="B65" s="64">
        <v>0.72549019607843135</v>
      </c>
      <c r="C65" s="79">
        <v>331</v>
      </c>
      <c r="D65" s="64">
        <v>0.80434782608695654</v>
      </c>
      <c r="E65" s="89">
        <v>285</v>
      </c>
      <c r="F65" s="58">
        <v>339</v>
      </c>
      <c r="G65" s="64">
        <v>0.70229007633587781</v>
      </c>
      <c r="H65" s="80">
        <v>286</v>
      </c>
      <c r="I65" s="79">
        <v>362</v>
      </c>
      <c r="J65" s="167">
        <v>0.58333333333333337</v>
      </c>
      <c r="K65" s="65">
        <v>98</v>
      </c>
      <c r="L65" s="65">
        <v>218</v>
      </c>
    </row>
    <row r="66" spans="1:12" x14ac:dyDescent="0.25">
      <c r="A66" s="22" t="s">
        <v>58</v>
      </c>
      <c r="B66" s="68">
        <v>0.77586206896551724</v>
      </c>
      <c r="C66" s="77">
        <v>133</v>
      </c>
      <c r="D66" s="68">
        <v>0.86035502958579879</v>
      </c>
      <c r="E66" s="88">
        <v>2670</v>
      </c>
      <c r="F66" s="57">
        <v>3262</v>
      </c>
      <c r="G66" s="68">
        <v>0.83799705449189987</v>
      </c>
      <c r="H66" s="78">
        <v>2860</v>
      </c>
      <c r="I66" s="77">
        <v>3450</v>
      </c>
      <c r="J66" s="168">
        <v>0.72932796531433886</v>
      </c>
      <c r="K66" s="69">
        <v>2355</v>
      </c>
      <c r="L66" s="69">
        <v>3563</v>
      </c>
    </row>
    <row r="67" spans="1:12" x14ac:dyDescent="0.25">
      <c r="A67" s="5" t="s">
        <v>59</v>
      </c>
      <c r="B67" s="64">
        <v>0.63414634146341464</v>
      </c>
      <c r="C67" s="79">
        <v>45</v>
      </c>
      <c r="D67" s="64">
        <v>0.61904761904761907</v>
      </c>
      <c r="E67" s="89">
        <v>23</v>
      </c>
      <c r="F67" s="58">
        <v>38</v>
      </c>
      <c r="G67" s="64">
        <v>0.56000000000000005</v>
      </c>
      <c r="H67" s="80">
        <v>28</v>
      </c>
      <c r="I67" s="79">
        <v>34</v>
      </c>
      <c r="J67" s="167">
        <v>0.45454545454545453</v>
      </c>
      <c r="K67" s="65">
        <v>10</v>
      </c>
      <c r="L67" s="65">
        <v>27</v>
      </c>
    </row>
    <row r="68" spans="1:12" x14ac:dyDescent="0.25">
      <c r="A68" s="22" t="s">
        <v>60</v>
      </c>
      <c r="B68" s="68">
        <v>0.81436077057793343</v>
      </c>
      <c r="C68" s="77">
        <v>612</v>
      </c>
      <c r="D68" s="68">
        <v>0.73205741626794263</v>
      </c>
      <c r="E68" s="88">
        <v>226</v>
      </c>
      <c r="F68" s="57">
        <v>347</v>
      </c>
      <c r="G68" s="68">
        <v>0.77235772357723576</v>
      </c>
      <c r="H68" s="78">
        <v>272</v>
      </c>
      <c r="I68" s="77">
        <v>379</v>
      </c>
      <c r="J68" s="168">
        <v>0.77659283565764292</v>
      </c>
      <c r="K68" s="69">
        <v>2840</v>
      </c>
      <c r="L68" s="69">
        <v>4081</v>
      </c>
    </row>
    <row r="69" spans="1:12" x14ac:dyDescent="0.25">
      <c r="A69" s="5" t="s">
        <v>61</v>
      </c>
      <c r="B69" s="64">
        <v>0.73333333333333328</v>
      </c>
      <c r="C69" s="79">
        <v>31</v>
      </c>
      <c r="D69" s="64">
        <v>0.84338433843384342</v>
      </c>
      <c r="E69" s="89">
        <v>1200</v>
      </c>
      <c r="F69" s="58">
        <v>1716</v>
      </c>
      <c r="G69" s="64">
        <v>0.8383942357179619</v>
      </c>
      <c r="H69" s="80">
        <v>2104</v>
      </c>
      <c r="I69" s="79">
        <v>2854</v>
      </c>
      <c r="J69" s="167">
        <v>0.72006172839506177</v>
      </c>
      <c r="K69" s="65">
        <v>2333</v>
      </c>
      <c r="L69" s="65">
        <v>3707</v>
      </c>
    </row>
    <row r="70" spans="1:12" x14ac:dyDescent="0.25">
      <c r="A70" s="22" t="s">
        <v>62</v>
      </c>
      <c r="B70" s="68">
        <v>0.74603174603174605</v>
      </c>
      <c r="C70" s="77">
        <v>65</v>
      </c>
      <c r="D70" s="68">
        <v>0.75862068965517238</v>
      </c>
      <c r="E70" s="88">
        <v>89</v>
      </c>
      <c r="F70" s="57">
        <v>107</v>
      </c>
      <c r="G70" s="68">
        <v>0.75342465753424659</v>
      </c>
      <c r="H70" s="78">
        <v>78</v>
      </c>
      <c r="I70" s="77">
        <v>107</v>
      </c>
      <c r="J70" s="168">
        <v>0.5625</v>
      </c>
      <c r="K70" s="69">
        <v>36</v>
      </c>
      <c r="L70" s="69">
        <v>74</v>
      </c>
    </row>
    <row r="71" spans="1:12" x14ac:dyDescent="0.25">
      <c r="A71" s="5" t="s">
        <v>63</v>
      </c>
      <c r="B71" s="64">
        <v>0.80392156862745101</v>
      </c>
      <c r="C71" s="79">
        <v>52</v>
      </c>
      <c r="D71" s="64">
        <v>0.8125</v>
      </c>
      <c r="E71" s="89">
        <v>33</v>
      </c>
      <c r="F71" s="58">
        <v>43</v>
      </c>
      <c r="G71" s="64">
        <v>0.66666666666666663</v>
      </c>
      <c r="H71" s="80">
        <v>22</v>
      </c>
      <c r="I71" s="79">
        <v>28</v>
      </c>
      <c r="J71" s="167">
        <v>0.61111111111111116</v>
      </c>
      <c r="K71" s="65">
        <v>11</v>
      </c>
      <c r="L71" s="65">
        <v>20</v>
      </c>
    </row>
    <row r="72" spans="1:12" x14ac:dyDescent="0.25">
      <c r="A72" s="22" t="s">
        <v>64</v>
      </c>
      <c r="B72" s="68">
        <v>0.4</v>
      </c>
      <c r="C72" s="77">
        <v>20</v>
      </c>
      <c r="D72" s="68">
        <v>0.54054054054054057</v>
      </c>
      <c r="E72" s="88">
        <v>38</v>
      </c>
      <c r="F72" s="57">
        <v>53</v>
      </c>
      <c r="G72" s="68">
        <v>0.79987253027405991</v>
      </c>
      <c r="H72" s="78">
        <v>1685</v>
      </c>
      <c r="I72" s="77">
        <v>2083</v>
      </c>
      <c r="J72" s="168">
        <v>0.71774367840933651</v>
      </c>
      <c r="K72" s="69">
        <v>3321</v>
      </c>
      <c r="L72" s="69">
        <v>5564</v>
      </c>
    </row>
    <row r="73" spans="1:12" x14ac:dyDescent="0.25">
      <c r="A73" s="5" t="s">
        <v>65</v>
      </c>
      <c r="B73" s="64">
        <v>0.80496453900709219</v>
      </c>
      <c r="C73" s="79">
        <v>296</v>
      </c>
      <c r="D73" s="64">
        <v>0.73802816901408452</v>
      </c>
      <c r="E73" s="89">
        <v>377</v>
      </c>
      <c r="F73" s="58">
        <v>501</v>
      </c>
      <c r="G73" s="64">
        <v>0.72774869109947649</v>
      </c>
      <c r="H73" s="80">
        <v>206</v>
      </c>
      <c r="I73" s="79">
        <v>303</v>
      </c>
      <c r="J73" s="79" t="s">
        <v>133</v>
      </c>
      <c r="K73" s="79" t="s">
        <v>133</v>
      </c>
      <c r="L73" s="79" t="s">
        <v>133</v>
      </c>
    </row>
    <row r="74" spans="1:12" x14ac:dyDescent="0.25">
      <c r="A74" s="22" t="s">
        <v>66</v>
      </c>
      <c r="B74" s="68">
        <v>0.84615384615384615</v>
      </c>
      <c r="C74" s="77">
        <v>123</v>
      </c>
      <c r="D74" s="68">
        <v>0.8</v>
      </c>
      <c r="E74" s="88">
        <v>36</v>
      </c>
      <c r="F74" s="57">
        <v>64</v>
      </c>
      <c r="G74" s="68">
        <v>0.77922077922077926</v>
      </c>
      <c r="H74" s="78">
        <v>82</v>
      </c>
      <c r="I74" s="77">
        <v>136</v>
      </c>
      <c r="J74" s="165" t="s">
        <v>133</v>
      </c>
      <c r="K74" s="165" t="s">
        <v>133</v>
      </c>
      <c r="L74" s="166" t="s">
        <v>133</v>
      </c>
    </row>
    <row r="75" spans="1:12" x14ac:dyDescent="0.25">
      <c r="A75" s="115" t="s">
        <v>132</v>
      </c>
      <c r="B75" s="68" t="s">
        <v>133</v>
      </c>
      <c r="C75" s="68" t="s">
        <v>133</v>
      </c>
      <c r="D75" s="68" t="s">
        <v>133</v>
      </c>
      <c r="E75" s="68" t="s">
        <v>133</v>
      </c>
      <c r="F75" s="68" t="s">
        <v>133</v>
      </c>
      <c r="G75" s="68" t="s">
        <v>133</v>
      </c>
      <c r="H75" s="68" t="s">
        <v>133</v>
      </c>
      <c r="I75" s="68" t="s">
        <v>133</v>
      </c>
      <c r="J75" s="169">
        <v>0.64259999999999995</v>
      </c>
      <c r="K75" s="170">
        <f>124+117</f>
        <v>241</v>
      </c>
      <c r="L75" s="171">
        <f>227+271</f>
        <v>498</v>
      </c>
    </row>
    <row r="76" spans="1:12" x14ac:dyDescent="0.25">
      <c r="A76" s="5" t="s">
        <v>67</v>
      </c>
      <c r="B76" s="64">
        <v>0.61764705882352944</v>
      </c>
      <c r="C76" s="79">
        <v>68</v>
      </c>
      <c r="D76" s="64">
        <v>0.76470588235294112</v>
      </c>
      <c r="E76" s="89">
        <v>106</v>
      </c>
      <c r="F76" s="58">
        <v>127</v>
      </c>
      <c r="G76" s="64">
        <v>0.72727272727272729</v>
      </c>
      <c r="H76" s="80">
        <v>155</v>
      </c>
      <c r="I76" s="79">
        <v>176</v>
      </c>
      <c r="J76" s="167">
        <v>0.43157894736842106</v>
      </c>
      <c r="K76" s="65">
        <v>41</v>
      </c>
      <c r="L76" s="65">
        <v>103</v>
      </c>
    </row>
    <row r="77" spans="1:12" x14ac:dyDescent="0.25">
      <c r="A77" s="22" t="s">
        <v>68</v>
      </c>
      <c r="B77" s="68">
        <v>0.79746835443037978</v>
      </c>
      <c r="C77" s="77">
        <v>79</v>
      </c>
      <c r="D77" s="68">
        <v>0.71264367816091956</v>
      </c>
      <c r="E77" s="88">
        <v>89</v>
      </c>
      <c r="F77" s="57">
        <v>105</v>
      </c>
      <c r="G77" s="68">
        <v>0.73972602739726023</v>
      </c>
      <c r="H77" s="78">
        <v>151</v>
      </c>
      <c r="I77" s="77">
        <v>161</v>
      </c>
      <c r="J77" s="168">
        <v>0.63779527559055116</v>
      </c>
      <c r="K77" s="69">
        <v>81</v>
      </c>
      <c r="L77" s="69">
        <v>166</v>
      </c>
    </row>
    <row r="78" spans="1:12" x14ac:dyDescent="0.25">
      <c r="A78" s="5" t="s">
        <v>69</v>
      </c>
      <c r="B78" s="64">
        <v>0.52941176470588236</v>
      </c>
      <c r="C78" s="79">
        <v>17</v>
      </c>
      <c r="D78" s="64">
        <v>0.55555555555555558</v>
      </c>
      <c r="E78" s="89">
        <v>9</v>
      </c>
      <c r="F78" s="58">
        <v>15</v>
      </c>
      <c r="G78" s="64">
        <v>0.72</v>
      </c>
      <c r="H78" s="80">
        <v>34</v>
      </c>
      <c r="I78" s="79">
        <v>41</v>
      </c>
      <c r="J78" s="64">
        <v>0.76041666666666663</v>
      </c>
      <c r="K78" s="65">
        <v>73</v>
      </c>
      <c r="L78" s="65">
        <v>111</v>
      </c>
    </row>
    <row r="79" spans="1:12" x14ac:dyDescent="0.25">
      <c r="A79" s="22" t="s">
        <v>70</v>
      </c>
      <c r="B79" s="68">
        <v>0.75</v>
      </c>
      <c r="C79" s="77">
        <v>25</v>
      </c>
      <c r="D79" s="68">
        <v>0.91666666666666663</v>
      </c>
      <c r="E79" s="88">
        <v>37</v>
      </c>
      <c r="F79" s="57">
        <v>47</v>
      </c>
      <c r="G79" s="68">
        <v>0.79530201342281881</v>
      </c>
      <c r="H79" s="78">
        <v>313</v>
      </c>
      <c r="I79" s="77">
        <v>372</v>
      </c>
      <c r="J79" s="68">
        <v>0.73925925925925928</v>
      </c>
      <c r="K79" s="69">
        <v>499</v>
      </c>
      <c r="L79" s="69">
        <v>724</v>
      </c>
    </row>
    <row r="80" spans="1:12" x14ac:dyDescent="0.25">
      <c r="A80" s="5" t="s">
        <v>71</v>
      </c>
      <c r="B80" s="64">
        <v>0.66666666666666663</v>
      </c>
      <c r="C80" s="79">
        <v>40</v>
      </c>
      <c r="D80" s="64">
        <v>0.4</v>
      </c>
      <c r="E80" s="89">
        <v>15</v>
      </c>
      <c r="F80" s="58">
        <v>19</v>
      </c>
      <c r="G80" s="64">
        <v>0.62068965517241381</v>
      </c>
      <c r="H80" s="80">
        <v>29</v>
      </c>
      <c r="I80" s="79">
        <v>34</v>
      </c>
      <c r="J80" s="64">
        <v>0.45</v>
      </c>
      <c r="K80" s="65">
        <v>9</v>
      </c>
      <c r="L80" s="65">
        <v>24</v>
      </c>
    </row>
    <row r="81" spans="1:12" x14ac:dyDescent="0.25">
      <c r="A81" s="22" t="s">
        <v>72</v>
      </c>
      <c r="B81" s="68">
        <v>0.8868778280542986</v>
      </c>
      <c r="C81" s="77">
        <v>228</v>
      </c>
      <c r="D81" s="68">
        <v>0.91578947368421049</v>
      </c>
      <c r="E81" s="88">
        <v>196</v>
      </c>
      <c r="F81" s="57">
        <v>251</v>
      </c>
      <c r="G81" s="68">
        <v>0.83902439024390241</v>
      </c>
      <c r="H81" s="78">
        <v>216</v>
      </c>
      <c r="I81" s="77">
        <v>266</v>
      </c>
      <c r="J81" s="68">
        <v>0.7807017543859649</v>
      </c>
      <c r="K81" s="69">
        <v>89</v>
      </c>
      <c r="L81" s="69">
        <v>128</v>
      </c>
    </row>
    <row r="82" spans="1:12" x14ac:dyDescent="0.25">
      <c r="A82" s="5" t="s">
        <v>73</v>
      </c>
      <c r="B82" s="64">
        <v>0.70886075949367089</v>
      </c>
      <c r="C82" s="79">
        <v>85</v>
      </c>
      <c r="D82" s="64">
        <v>0.63157894736842102</v>
      </c>
      <c r="E82" s="89">
        <v>39</v>
      </c>
      <c r="F82" s="58">
        <v>48</v>
      </c>
      <c r="G82" s="64">
        <v>0.87765957446808507</v>
      </c>
      <c r="H82" s="80">
        <v>199</v>
      </c>
      <c r="I82" s="79">
        <v>264</v>
      </c>
      <c r="J82" s="64">
        <v>0.63888888888888884</v>
      </c>
      <c r="K82" s="65">
        <v>23</v>
      </c>
      <c r="L82" s="65">
        <v>39</v>
      </c>
    </row>
    <row r="83" spans="1:12" x14ac:dyDescent="0.25">
      <c r="A83" s="22" t="s">
        <v>74</v>
      </c>
      <c r="B83" s="68">
        <v>0.82638888888888884</v>
      </c>
      <c r="C83" s="77">
        <v>149</v>
      </c>
      <c r="D83" s="68">
        <v>0.67741935483870963</v>
      </c>
      <c r="E83" s="88">
        <v>98</v>
      </c>
      <c r="F83" s="57">
        <v>132</v>
      </c>
      <c r="G83" s="68">
        <v>0.73180076628352486</v>
      </c>
      <c r="H83" s="78">
        <v>290</v>
      </c>
      <c r="I83" s="77">
        <v>329</v>
      </c>
      <c r="J83" s="68">
        <v>0.6726296958855098</v>
      </c>
      <c r="K83" s="69">
        <v>376</v>
      </c>
      <c r="L83" s="69">
        <v>699</v>
      </c>
    </row>
    <row r="84" spans="1:12" x14ac:dyDescent="0.25">
      <c r="A84" s="5" t="s">
        <v>75</v>
      </c>
      <c r="B84" s="64">
        <v>0.70370370370370372</v>
      </c>
      <c r="C84" s="79">
        <v>110</v>
      </c>
      <c r="D84" s="64">
        <v>0.72674418604651159</v>
      </c>
      <c r="E84" s="89">
        <v>185</v>
      </c>
      <c r="F84" s="58">
        <v>231</v>
      </c>
      <c r="G84" s="64">
        <v>0.65600000000000003</v>
      </c>
      <c r="H84" s="80">
        <v>133</v>
      </c>
      <c r="I84" s="79">
        <v>159</v>
      </c>
      <c r="J84" s="64">
        <v>0.57342657342657344</v>
      </c>
      <c r="K84" s="65">
        <v>82</v>
      </c>
      <c r="L84" s="65">
        <v>168</v>
      </c>
    </row>
    <row r="85" spans="1:12" x14ac:dyDescent="0.25">
      <c r="A85" s="22" t="s">
        <v>76</v>
      </c>
      <c r="B85" s="68">
        <v>0.7678571428571429</v>
      </c>
      <c r="C85" s="77">
        <v>363</v>
      </c>
      <c r="D85" s="68">
        <v>0.68148148148148147</v>
      </c>
      <c r="E85" s="88">
        <v>147</v>
      </c>
      <c r="F85" s="57">
        <v>202</v>
      </c>
      <c r="G85" s="68">
        <v>0.82761816496756258</v>
      </c>
      <c r="H85" s="78">
        <v>1129</v>
      </c>
      <c r="I85" s="77">
        <v>1344</v>
      </c>
      <c r="J85" s="68">
        <v>0.70414746543778806</v>
      </c>
      <c r="K85" s="69">
        <v>1167</v>
      </c>
      <c r="L85" s="69">
        <v>1185</v>
      </c>
    </row>
    <row r="86" spans="1:12" x14ac:dyDescent="0.25">
      <c r="A86" s="5" t="s">
        <v>77</v>
      </c>
      <c r="B86" s="64">
        <v>0.78688524590163933</v>
      </c>
      <c r="C86" s="79">
        <v>1423</v>
      </c>
      <c r="D86" s="64">
        <v>0.8156662409535973</v>
      </c>
      <c r="E86" s="89">
        <v>2477</v>
      </c>
      <c r="F86" s="58">
        <v>3005</v>
      </c>
      <c r="G86" s="64">
        <v>0.81731532962668785</v>
      </c>
      <c r="H86" s="80">
        <v>2668</v>
      </c>
      <c r="I86" s="79">
        <v>3369</v>
      </c>
      <c r="J86" s="64">
        <v>0.71033810143042908</v>
      </c>
      <c r="K86" s="65">
        <v>2185</v>
      </c>
      <c r="L86" s="65">
        <v>3296</v>
      </c>
    </row>
    <row r="87" spans="1:12" x14ac:dyDescent="0.25">
      <c r="A87" s="22" t="s">
        <v>78</v>
      </c>
      <c r="B87" s="68">
        <v>0.8586387434554974</v>
      </c>
      <c r="C87" s="77">
        <v>208</v>
      </c>
      <c r="D87" s="68">
        <v>0.84090909090909094</v>
      </c>
      <c r="E87" s="88">
        <v>181</v>
      </c>
      <c r="F87" s="57">
        <v>252</v>
      </c>
      <c r="G87" s="68">
        <v>0.77906976744186052</v>
      </c>
      <c r="H87" s="78">
        <v>89</v>
      </c>
      <c r="I87" s="77">
        <v>113</v>
      </c>
      <c r="J87" s="68">
        <v>0.73509933774834435</v>
      </c>
      <c r="K87" s="69">
        <v>111</v>
      </c>
      <c r="L87" s="69">
        <v>164</v>
      </c>
    </row>
    <row r="88" spans="1:12" x14ac:dyDescent="0.25">
      <c r="A88" s="5" t="s">
        <v>79</v>
      </c>
      <c r="B88" s="64">
        <v>0.77922077922077926</v>
      </c>
      <c r="C88" s="79">
        <v>171</v>
      </c>
      <c r="D88" s="64">
        <v>0.83737024221453282</v>
      </c>
      <c r="E88" s="89">
        <v>302</v>
      </c>
      <c r="F88" s="58">
        <v>414</v>
      </c>
      <c r="G88" s="64">
        <v>0.87893081761006286</v>
      </c>
      <c r="H88" s="80">
        <v>681</v>
      </c>
      <c r="I88" s="79">
        <v>912</v>
      </c>
      <c r="J88" s="64">
        <v>0.82249070631970256</v>
      </c>
      <c r="K88" s="65">
        <v>885</v>
      </c>
      <c r="L88" s="65">
        <v>1338</v>
      </c>
    </row>
    <row r="89" spans="1:12" x14ac:dyDescent="0.25">
      <c r="A89" s="22" t="s">
        <v>80</v>
      </c>
      <c r="B89" s="68">
        <v>0.5714285714285714</v>
      </c>
      <c r="C89" s="77">
        <v>14</v>
      </c>
      <c r="D89" s="68">
        <v>0.41176470588235292</v>
      </c>
      <c r="E89" s="88">
        <v>17</v>
      </c>
      <c r="F89" s="57">
        <v>20</v>
      </c>
      <c r="G89" s="68">
        <v>0.70731707317073167</v>
      </c>
      <c r="H89" s="78">
        <v>45</v>
      </c>
      <c r="I89" s="77">
        <v>52</v>
      </c>
      <c r="J89" s="68">
        <v>0.56000000000000005</v>
      </c>
      <c r="K89" s="69">
        <v>14</v>
      </c>
      <c r="L89" s="69">
        <v>27</v>
      </c>
    </row>
    <row r="90" spans="1:12" x14ac:dyDescent="0.25">
      <c r="A90" s="5" t="s">
        <v>81</v>
      </c>
      <c r="B90" s="64">
        <v>0.71014492753623193</v>
      </c>
      <c r="C90" s="79">
        <v>72</v>
      </c>
      <c r="D90" s="64">
        <v>0.90598290598290598</v>
      </c>
      <c r="E90" s="89">
        <v>127</v>
      </c>
      <c r="F90" s="58">
        <v>184</v>
      </c>
      <c r="G90" s="64">
        <v>0.89226519337016574</v>
      </c>
      <c r="H90" s="80">
        <v>379</v>
      </c>
      <c r="I90" s="79">
        <v>520</v>
      </c>
      <c r="J90" s="64">
        <v>0.86571428571428577</v>
      </c>
      <c r="K90" s="65">
        <v>303</v>
      </c>
      <c r="L90" s="65">
        <v>386</v>
      </c>
    </row>
    <row r="91" spans="1:12" x14ac:dyDescent="0.25">
      <c r="A91" s="22" t="s">
        <v>82</v>
      </c>
      <c r="B91" s="68">
        <v>0.83464566929133854</v>
      </c>
      <c r="C91" s="77">
        <v>271</v>
      </c>
      <c r="D91" s="68">
        <v>0.86533665835411466</v>
      </c>
      <c r="E91" s="88">
        <v>420</v>
      </c>
      <c r="F91" s="57">
        <v>566</v>
      </c>
      <c r="G91" s="68">
        <v>0.86198547215496368</v>
      </c>
      <c r="H91" s="78">
        <v>459</v>
      </c>
      <c r="I91" s="77">
        <v>637</v>
      </c>
      <c r="J91" s="68">
        <v>0.64055299539170507</v>
      </c>
      <c r="K91" s="69">
        <v>278</v>
      </c>
      <c r="L91" s="69">
        <v>551</v>
      </c>
    </row>
    <row r="92" spans="1:12" x14ac:dyDescent="0.25">
      <c r="A92" s="5" t="s">
        <v>83</v>
      </c>
      <c r="B92" s="64">
        <v>0.6607142857142857</v>
      </c>
      <c r="C92" s="79">
        <v>62</v>
      </c>
      <c r="D92" s="64">
        <v>0.55555555555555558</v>
      </c>
      <c r="E92" s="89">
        <v>18</v>
      </c>
      <c r="F92" s="58">
        <v>21</v>
      </c>
      <c r="G92" s="64">
        <v>0.71052631578947367</v>
      </c>
      <c r="H92" s="80">
        <v>40</v>
      </c>
      <c r="I92" s="79">
        <v>45</v>
      </c>
      <c r="J92" s="64">
        <v>0.3125</v>
      </c>
      <c r="K92" s="65">
        <v>5</v>
      </c>
      <c r="L92" s="65">
        <v>23</v>
      </c>
    </row>
    <row r="93" spans="1:12" x14ac:dyDescent="0.25">
      <c r="A93" s="22" t="s">
        <v>84</v>
      </c>
      <c r="B93" s="68">
        <v>0.56818181818181823</v>
      </c>
      <c r="C93" s="77">
        <v>48</v>
      </c>
      <c r="D93" s="68">
        <v>0.61904761904761907</v>
      </c>
      <c r="E93" s="88">
        <v>22</v>
      </c>
      <c r="F93" s="57">
        <v>39</v>
      </c>
      <c r="G93" s="68">
        <v>0.68627450980392157</v>
      </c>
      <c r="H93" s="78">
        <v>55</v>
      </c>
      <c r="I93" s="77">
        <v>78</v>
      </c>
      <c r="J93" s="68">
        <v>0.62878787878787878</v>
      </c>
      <c r="K93" s="69">
        <v>83</v>
      </c>
      <c r="L93" s="69">
        <v>160</v>
      </c>
    </row>
    <row r="94" spans="1:12" x14ac:dyDescent="0.25">
      <c r="A94" s="5" t="s">
        <v>85</v>
      </c>
      <c r="B94" s="64">
        <v>0.61904761904761907</v>
      </c>
      <c r="C94" s="79">
        <v>91</v>
      </c>
      <c r="D94" s="64">
        <v>0.68518518518518523</v>
      </c>
      <c r="E94" s="89">
        <v>55</v>
      </c>
      <c r="F94" s="58">
        <v>67</v>
      </c>
      <c r="G94" s="64">
        <v>0.50649350649350644</v>
      </c>
      <c r="H94" s="80">
        <v>80</v>
      </c>
      <c r="I94" s="79">
        <v>96</v>
      </c>
      <c r="J94" s="64">
        <v>0.47692307692307695</v>
      </c>
      <c r="K94" s="65">
        <v>31</v>
      </c>
      <c r="L94" s="65">
        <v>74</v>
      </c>
    </row>
    <row r="95" spans="1:12" x14ac:dyDescent="0.25">
      <c r="A95" s="22" t="s">
        <v>86</v>
      </c>
      <c r="B95" s="68">
        <v>0.5</v>
      </c>
      <c r="C95" s="77">
        <v>28</v>
      </c>
      <c r="D95" s="68">
        <v>0.85317460317460314</v>
      </c>
      <c r="E95" s="88">
        <v>268</v>
      </c>
      <c r="F95" s="57">
        <v>403</v>
      </c>
      <c r="G95" s="68">
        <v>0.89030612244897955</v>
      </c>
      <c r="H95" s="78">
        <v>852</v>
      </c>
      <c r="I95" s="77">
        <v>1458</v>
      </c>
      <c r="J95" s="68">
        <v>0.77252252252252251</v>
      </c>
      <c r="K95" s="69">
        <v>343</v>
      </c>
      <c r="L95" s="69">
        <v>654</v>
      </c>
    </row>
    <row r="96" spans="1:12" x14ac:dyDescent="0.25">
      <c r="A96" s="5" t="s">
        <v>87</v>
      </c>
      <c r="B96" s="64">
        <v>0.68181818181818177</v>
      </c>
      <c r="C96" s="79">
        <v>24</v>
      </c>
      <c r="D96" s="64">
        <v>0.7857142857142857</v>
      </c>
      <c r="E96" s="89">
        <v>43</v>
      </c>
      <c r="F96" s="58">
        <v>50</v>
      </c>
      <c r="G96" s="64">
        <v>0.90140845070422537</v>
      </c>
      <c r="H96" s="80">
        <v>86</v>
      </c>
      <c r="I96" s="79">
        <v>125</v>
      </c>
      <c r="J96" s="64">
        <v>0.7982062780269058</v>
      </c>
      <c r="K96" s="65">
        <v>178</v>
      </c>
      <c r="L96" s="65">
        <v>328</v>
      </c>
    </row>
    <row r="97" spans="1:12" x14ac:dyDescent="0.25">
      <c r="A97" s="22" t="s">
        <v>88</v>
      </c>
      <c r="B97" s="68">
        <v>0.76</v>
      </c>
      <c r="C97" s="77">
        <v>54</v>
      </c>
      <c r="D97" s="68">
        <v>0.8</v>
      </c>
      <c r="E97" s="88">
        <v>69</v>
      </c>
      <c r="F97" s="57">
        <v>92</v>
      </c>
      <c r="G97" s="68">
        <v>0.86619718309859151</v>
      </c>
      <c r="H97" s="78">
        <v>154</v>
      </c>
      <c r="I97" s="77">
        <v>195</v>
      </c>
      <c r="J97" s="68">
        <v>0.72666666666666668</v>
      </c>
      <c r="K97" s="69">
        <v>109</v>
      </c>
      <c r="L97" s="69">
        <v>192</v>
      </c>
    </row>
    <row r="98" spans="1:12" x14ac:dyDescent="0.25">
      <c r="A98" s="5" t="s">
        <v>102</v>
      </c>
      <c r="B98" s="64">
        <v>0.5714285714285714</v>
      </c>
      <c r="C98" s="79">
        <v>7</v>
      </c>
      <c r="D98" s="64">
        <v>0.76470588235294112</v>
      </c>
      <c r="E98" s="89">
        <v>17</v>
      </c>
      <c r="F98" s="58">
        <v>24</v>
      </c>
      <c r="G98" s="64">
        <v>0.93500000000000005</v>
      </c>
      <c r="H98" s="80">
        <v>221</v>
      </c>
      <c r="I98" s="79">
        <v>345</v>
      </c>
      <c r="J98" s="64">
        <v>0.90947368421052632</v>
      </c>
      <c r="K98" s="65">
        <v>432</v>
      </c>
      <c r="L98" s="65">
        <v>709</v>
      </c>
    </row>
    <row r="99" spans="1:12" x14ac:dyDescent="0.25">
      <c r="A99" s="22" t="s">
        <v>89</v>
      </c>
      <c r="B99" s="68">
        <v>0.62254901960784315</v>
      </c>
      <c r="C99" s="77">
        <v>220</v>
      </c>
      <c r="D99" s="68">
        <v>0.65887850467289721</v>
      </c>
      <c r="E99" s="88">
        <v>225</v>
      </c>
      <c r="F99" s="57">
        <v>319</v>
      </c>
      <c r="G99" s="68">
        <v>0.73248407643312097</v>
      </c>
      <c r="H99" s="78">
        <v>520</v>
      </c>
      <c r="I99" s="77">
        <v>764</v>
      </c>
      <c r="J99" s="68">
        <v>0.54206896551724137</v>
      </c>
      <c r="K99" s="69">
        <v>393</v>
      </c>
      <c r="L99" s="69">
        <v>936</v>
      </c>
    </row>
    <row r="100" spans="1:12" x14ac:dyDescent="0.25">
      <c r="A100" s="5" t="s">
        <v>90</v>
      </c>
      <c r="B100" s="64">
        <v>0.66511627906976745</v>
      </c>
      <c r="C100" s="79">
        <v>220</v>
      </c>
      <c r="D100" s="64">
        <v>0.61194029850746268</v>
      </c>
      <c r="E100" s="89">
        <v>72</v>
      </c>
      <c r="F100" s="58">
        <v>85</v>
      </c>
      <c r="G100" s="64">
        <v>0.76783004552352052</v>
      </c>
      <c r="H100" s="80">
        <v>841</v>
      </c>
      <c r="I100" s="79">
        <v>1258</v>
      </c>
      <c r="J100" s="64">
        <v>0.65903307888040707</v>
      </c>
      <c r="K100" s="65">
        <v>259</v>
      </c>
      <c r="L100" s="65">
        <v>478</v>
      </c>
    </row>
    <row r="101" spans="1:12" x14ac:dyDescent="0.25">
      <c r="A101" s="22" t="s">
        <v>91</v>
      </c>
      <c r="B101" s="68">
        <v>0.80263157894736847</v>
      </c>
      <c r="C101" s="77">
        <v>168</v>
      </c>
      <c r="D101" s="68">
        <v>0.67320261437908502</v>
      </c>
      <c r="E101" s="88">
        <v>164</v>
      </c>
      <c r="F101" s="57">
        <v>257</v>
      </c>
      <c r="G101" s="68">
        <v>0.69811320754716977</v>
      </c>
      <c r="H101" s="78">
        <v>170</v>
      </c>
      <c r="I101" s="77">
        <v>271</v>
      </c>
      <c r="J101" s="68">
        <v>0.5859375</v>
      </c>
      <c r="K101" s="69">
        <v>75</v>
      </c>
      <c r="L101" s="69">
        <v>164</v>
      </c>
    </row>
    <row r="102" spans="1:12" x14ac:dyDescent="0.25">
      <c r="A102" s="5" t="s">
        <v>92</v>
      </c>
      <c r="B102" s="64">
        <v>0.79804028307022323</v>
      </c>
      <c r="C102" s="79">
        <v>1982</v>
      </c>
      <c r="D102" s="64">
        <v>0.74146341463414633</v>
      </c>
      <c r="E102" s="89">
        <v>222</v>
      </c>
      <c r="F102" s="58">
        <v>320</v>
      </c>
      <c r="G102" s="64">
        <v>0.78500000000000003</v>
      </c>
      <c r="H102" s="80">
        <v>218</v>
      </c>
      <c r="I102" s="79">
        <v>315</v>
      </c>
      <c r="J102" s="64">
        <v>0.62580326248146312</v>
      </c>
      <c r="K102" s="65">
        <v>1266</v>
      </c>
      <c r="L102" s="65">
        <v>2407</v>
      </c>
    </row>
    <row r="103" spans="1:12" x14ac:dyDescent="0.25">
      <c r="A103" s="22" t="s">
        <v>93</v>
      </c>
      <c r="B103" s="68">
        <v>0.64102564102564108</v>
      </c>
      <c r="C103" s="77">
        <v>81</v>
      </c>
      <c r="D103" s="68">
        <v>0.75862068965517238</v>
      </c>
      <c r="E103" s="88">
        <v>62</v>
      </c>
      <c r="F103" s="57">
        <v>78</v>
      </c>
      <c r="G103" s="68">
        <v>0.73404255319148937</v>
      </c>
      <c r="H103" s="78">
        <v>102</v>
      </c>
      <c r="I103" s="77">
        <v>137</v>
      </c>
      <c r="J103" s="68">
        <v>0.609375</v>
      </c>
      <c r="K103" s="69">
        <v>78</v>
      </c>
      <c r="L103" s="69">
        <v>175</v>
      </c>
    </row>
    <row r="104" spans="1:12" x14ac:dyDescent="0.25">
      <c r="A104" s="5" t="s">
        <v>94</v>
      </c>
      <c r="B104" s="64">
        <v>0.8571428571428571</v>
      </c>
      <c r="C104" s="79">
        <v>7</v>
      </c>
      <c r="D104" s="64">
        <v>0.5714285714285714</v>
      </c>
      <c r="E104" s="89">
        <v>22</v>
      </c>
      <c r="F104" s="58">
        <v>31</v>
      </c>
      <c r="G104" s="64">
        <v>0.70270270270270274</v>
      </c>
      <c r="H104" s="80">
        <v>40</v>
      </c>
      <c r="I104" s="79">
        <v>72</v>
      </c>
      <c r="J104" s="64">
        <v>0.45454545454545453</v>
      </c>
      <c r="K104" s="65">
        <v>55</v>
      </c>
      <c r="L104" s="65">
        <v>140</v>
      </c>
    </row>
    <row r="105" spans="1:12" x14ac:dyDescent="0.25">
      <c r="A105" s="22" t="s">
        <v>95</v>
      </c>
      <c r="B105" s="68">
        <v>0.91447368421052633</v>
      </c>
      <c r="C105" s="77">
        <v>160</v>
      </c>
      <c r="D105" s="68">
        <v>0.81578947368421051</v>
      </c>
      <c r="E105" s="88">
        <v>41</v>
      </c>
      <c r="F105" s="57">
        <v>57</v>
      </c>
      <c r="G105" s="68">
        <v>0.86858316221765919</v>
      </c>
      <c r="H105" s="78">
        <v>1529</v>
      </c>
      <c r="I105" s="77">
        <v>1966</v>
      </c>
      <c r="J105" s="68">
        <v>0.71074380165289253</v>
      </c>
      <c r="K105" s="69">
        <v>946</v>
      </c>
      <c r="L105" s="69">
        <v>1522</v>
      </c>
    </row>
    <row r="106" spans="1:12" x14ac:dyDescent="0.25">
      <c r="A106" s="5" t="s">
        <v>96</v>
      </c>
      <c r="B106" s="64">
        <v>1</v>
      </c>
      <c r="C106" s="79">
        <v>3</v>
      </c>
      <c r="D106" s="64">
        <v>0.75</v>
      </c>
      <c r="E106" s="89">
        <v>4</v>
      </c>
      <c r="F106" s="58">
        <v>5</v>
      </c>
      <c r="G106" s="64">
        <v>0.77777777777777779</v>
      </c>
      <c r="H106" s="80">
        <v>9</v>
      </c>
      <c r="I106" s="79">
        <v>9</v>
      </c>
      <c r="J106" s="64">
        <v>0.77419354838709675</v>
      </c>
      <c r="K106" s="65">
        <v>24</v>
      </c>
      <c r="L106" s="65">
        <v>37</v>
      </c>
    </row>
    <row r="107" spans="1:12" x14ac:dyDescent="0.25">
      <c r="A107" s="22" t="s">
        <v>97</v>
      </c>
      <c r="B107" s="68">
        <v>0.83333333333333337</v>
      </c>
      <c r="C107" s="77">
        <v>18</v>
      </c>
      <c r="D107" s="68">
        <v>0.83353884093711472</v>
      </c>
      <c r="E107" s="88">
        <v>859</v>
      </c>
      <c r="F107" s="57">
        <v>1257</v>
      </c>
      <c r="G107" s="68">
        <v>0.85132382892057024</v>
      </c>
      <c r="H107" s="78">
        <v>1609</v>
      </c>
      <c r="I107" s="77">
        <v>2085</v>
      </c>
      <c r="J107" s="68">
        <v>0.72004698512137821</v>
      </c>
      <c r="K107" s="69">
        <v>1839</v>
      </c>
      <c r="L107" s="69">
        <v>2992</v>
      </c>
    </row>
    <row r="108" spans="1:12" x14ac:dyDescent="0.25">
      <c r="A108" s="5" t="s">
        <v>103</v>
      </c>
      <c r="B108" s="64">
        <v>0</v>
      </c>
      <c r="C108" s="79">
        <v>0</v>
      </c>
      <c r="D108" s="64">
        <v>0.9</v>
      </c>
      <c r="E108" s="89">
        <v>13</v>
      </c>
      <c r="F108" s="58">
        <v>15</v>
      </c>
      <c r="G108" s="64">
        <v>1</v>
      </c>
      <c r="H108" s="80">
        <v>2</v>
      </c>
      <c r="I108" s="79">
        <v>5</v>
      </c>
      <c r="J108" s="64">
        <v>1</v>
      </c>
      <c r="K108" s="65">
        <v>1</v>
      </c>
      <c r="L108" s="65">
        <v>1</v>
      </c>
    </row>
    <row r="109" spans="1:12" x14ac:dyDescent="0.25">
      <c r="A109" s="22" t="s">
        <v>98</v>
      </c>
      <c r="B109" s="68">
        <v>0</v>
      </c>
      <c r="C109" s="77">
        <v>0</v>
      </c>
      <c r="D109" s="68">
        <v>0.6</v>
      </c>
      <c r="E109" s="88">
        <v>10</v>
      </c>
      <c r="F109" s="57">
        <v>13</v>
      </c>
      <c r="G109" s="68">
        <v>0.5</v>
      </c>
      <c r="H109" s="78">
        <v>7</v>
      </c>
      <c r="I109" s="77">
        <v>14</v>
      </c>
      <c r="J109" s="68">
        <v>0.33333333333333331</v>
      </c>
      <c r="K109" s="69">
        <v>1</v>
      </c>
      <c r="L109" s="69">
        <v>5</v>
      </c>
    </row>
    <row r="110" spans="1:12" x14ac:dyDescent="0.25">
      <c r="A110" s="5" t="s">
        <v>104</v>
      </c>
      <c r="B110" s="64">
        <v>0</v>
      </c>
      <c r="C110" s="79">
        <v>0</v>
      </c>
      <c r="D110" s="64">
        <v>0</v>
      </c>
      <c r="E110" s="89">
        <v>0</v>
      </c>
      <c r="F110" s="58">
        <v>0</v>
      </c>
      <c r="G110" s="64">
        <v>0</v>
      </c>
      <c r="H110" s="80">
        <v>0</v>
      </c>
      <c r="I110" s="79">
        <v>0</v>
      </c>
      <c r="J110" s="172">
        <v>0</v>
      </c>
      <c r="K110" s="65">
        <v>0</v>
      </c>
      <c r="L110" s="65">
        <v>0</v>
      </c>
    </row>
    <row r="111" spans="1:12" ht="15.75" thickBot="1" x14ac:dyDescent="0.3">
      <c r="A111" s="22" t="s">
        <v>105</v>
      </c>
      <c r="B111" s="72">
        <v>0</v>
      </c>
      <c r="C111" s="81">
        <v>0</v>
      </c>
      <c r="D111" s="72">
        <v>0</v>
      </c>
      <c r="E111" s="90">
        <v>0</v>
      </c>
      <c r="F111" s="59">
        <v>0</v>
      </c>
      <c r="G111" s="72">
        <v>0</v>
      </c>
      <c r="H111" s="82">
        <v>0</v>
      </c>
      <c r="I111" s="81">
        <v>0</v>
      </c>
      <c r="J111" s="173">
        <v>0</v>
      </c>
      <c r="K111" s="73">
        <v>0</v>
      </c>
      <c r="L111" s="69">
        <v>0</v>
      </c>
    </row>
    <row r="113" spans="1:3" ht="191.25" x14ac:dyDescent="0.25">
      <c r="A113" s="6" t="s">
        <v>106</v>
      </c>
      <c r="B113" s="40" t="s">
        <v>125</v>
      </c>
      <c r="C113" s="39" t="s">
        <v>107</v>
      </c>
    </row>
  </sheetData>
  <mergeCells count="6">
    <mergeCell ref="J3:L3"/>
    <mergeCell ref="A1:L1"/>
    <mergeCell ref="A2:L2"/>
    <mergeCell ref="B3:C3"/>
    <mergeCell ref="D3:F3"/>
    <mergeCell ref="G3:I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305EDC6D334B40A8B6AE755312ADD7" ma:contentTypeVersion="14" ma:contentTypeDescription="Crée un document." ma:contentTypeScope="" ma:versionID="a1a35aa10c4e9916cbeba6b64d551aef">
  <xsd:schema xmlns:xsd="http://www.w3.org/2001/XMLSchema" xmlns:xs="http://www.w3.org/2001/XMLSchema" xmlns:p="http://schemas.microsoft.com/office/2006/metadata/properties" xmlns:ns2="04832bc5-cf33-4277-a5a0-033a573dfda0" xmlns:ns3="0ba180a5-825a-4f32-ad88-57d89d325d9d" targetNamespace="http://schemas.microsoft.com/office/2006/metadata/properties" ma:root="true" ma:fieldsID="17f510948fba5c07deda51fc8f88c74e" ns2:_="" ns3:_="">
    <xsd:import namespace="04832bc5-cf33-4277-a5a0-033a573dfda0"/>
    <xsd:import namespace="0ba180a5-825a-4f32-ad88-57d89d325d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832bc5-cf33-4277-a5a0-033a573dfd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c775635c-929f-420b-bbf0-50c23f8d5e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180a5-825a-4f32-ad88-57d89d325d9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e907a2b-3c42-48d3-8f7b-1c5ea31bfd96}" ma:internalName="TaxCatchAll" ma:showField="CatchAllData" ma:web="0ba180a5-825a-4f32-ad88-57d89d325d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4E5ECD-F084-4D31-A024-AD2A736EB507}"/>
</file>

<file path=customXml/itemProps2.xml><?xml version="1.0" encoding="utf-8"?>
<ds:datastoreItem xmlns:ds="http://schemas.openxmlformats.org/officeDocument/2006/customXml" ds:itemID="{AA3684DE-EC31-41B1-A3E0-1DF21B70CE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satisfaction globale</vt:lpstr>
      <vt:lpstr>satisfaction - accueil</vt:lpstr>
      <vt:lpstr>satisfaction - express° besoins</vt:lpstr>
      <vt:lpstr>satisfaction - aides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Baromètre des maisons départementales des personnes handicapées : Thème 5 : la mesure de la satisfaction</dc:title>
  <dc:creator>DEGUELLE Etienne</dc:creator>
  <cp:lastModifiedBy>ANOTIN Aurore</cp:lastModifiedBy>
  <dcterms:created xsi:type="dcterms:W3CDTF">2021-04-21T15:28:50Z</dcterms:created>
  <dcterms:modified xsi:type="dcterms:W3CDTF">2024-01-09T13:39:04Z</dcterms:modified>
</cp:coreProperties>
</file>