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2" i="1"/>
  <c r="R4" i="1"/>
  <c r="R5" i="1"/>
  <c r="R6" i="1"/>
  <c r="R7" i="1"/>
  <c r="R8" i="1"/>
  <c r="R9" i="1"/>
  <c r="R10" i="1"/>
  <c r="R11" i="1"/>
  <c r="R3" i="1"/>
  <c r="R22" i="1"/>
  <c r="R14" i="1"/>
  <c r="R15" i="1"/>
  <c r="R16" i="1"/>
  <c r="R17" i="1"/>
  <c r="R18" i="1"/>
  <c r="R19" i="1"/>
  <c r="R20" i="1"/>
  <c r="R21" i="1"/>
  <c r="R13" i="1"/>
  <c r="G22" i="1"/>
  <c r="C22" i="1"/>
  <c r="O22" i="1"/>
  <c r="K22" i="1"/>
  <c r="O12" i="1" l="1"/>
  <c r="C12" i="1"/>
</calcChain>
</file>

<file path=xl/sharedStrings.xml><?xml version="1.0" encoding="utf-8"?>
<sst xmlns="http://schemas.openxmlformats.org/spreadsheetml/2006/main" count="39" uniqueCount="24">
  <si>
    <t>Côte d'Armor</t>
  </si>
  <si>
    <t>CODE_GROUP</t>
  </si>
  <si>
    <t>nb_champs</t>
  </si>
  <si>
    <t>tot</t>
  </si>
  <si>
    <t xml:space="preserve"> </t>
  </si>
  <si>
    <t>espèces</t>
  </si>
  <si>
    <t>https://scihub.copernicus.eu/dhus/#/home</t>
  </si>
  <si>
    <t>https://developers.google.com/earth-engine/datasets/catalog/COPERNICUS_S2</t>
  </si>
  <si>
    <t>SOMME champs /an</t>
  </si>
  <si>
    <t>https://developers.google.com/earth-engine/tutorials/community/sentinel-2-s2cloudless</t>
  </si>
  <si>
    <t>blé</t>
  </si>
  <si>
    <t>maïs</t>
  </si>
  <si>
    <t>orge</t>
  </si>
  <si>
    <t>colza</t>
  </si>
  <si>
    <t>tournesol</t>
  </si>
  <si>
    <t>prairie permanente</t>
  </si>
  <si>
    <t>prairies temporaires</t>
  </si>
  <si>
    <t>vergers</t>
  </si>
  <si>
    <t>noix (fruits à coques)</t>
  </si>
  <si>
    <t>proportion par type de champ</t>
  </si>
  <si>
    <t>Morbihan = frh04</t>
  </si>
  <si>
    <t>Ile_et_Vilaine = frh03</t>
  </si>
  <si>
    <t>Finistere = frh02</t>
  </si>
  <si>
    <t>Cote_dArmor = frh01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</si>
</sst>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J1" workbookViewId="0">
      <selection activeCell="Q1" sqref="Q1:R1"/>
    </sheetView>
  </sheetViews>
  <sheetFormatPr baseColWidth="10" defaultRowHeight="15" x14ac:dyDescent="0.25"/>
  <cols>
    <col min="2" max="2" width="16" customWidth="1"/>
    <col min="17" max="17" width="19.140625" customWidth="1"/>
    <col min="19" max="19" width="28.42578125" customWidth="1"/>
  </cols>
  <sheetData>
    <row r="1" spans="1:21" x14ac:dyDescent="0.25">
      <c r="B1" s="5" t="s">
        <v>0</v>
      </c>
      <c r="C1" s="5"/>
      <c r="E1" s="2"/>
      <c r="F1" s="7" t="s">
        <v>20</v>
      </c>
      <c r="G1" s="7"/>
      <c r="H1" s="2"/>
      <c r="I1" s="3"/>
      <c r="J1" s="7" t="s">
        <v>21</v>
      </c>
      <c r="K1" s="7"/>
      <c r="N1" s="5" t="s">
        <v>22</v>
      </c>
      <c r="O1" s="5"/>
      <c r="Q1" s="5" t="s">
        <v>23</v>
      </c>
      <c r="R1" s="5"/>
      <c r="T1" s="6"/>
      <c r="U1" s="6"/>
    </row>
    <row r="2" spans="1:21" x14ac:dyDescent="0.25">
      <c r="B2" t="s">
        <v>1</v>
      </c>
      <c r="C2" t="s">
        <v>2</v>
      </c>
      <c r="D2" t="s">
        <v>5</v>
      </c>
      <c r="E2" s="2"/>
      <c r="F2" s="3" t="s">
        <v>1</v>
      </c>
      <c r="G2" s="3" t="s">
        <v>2</v>
      </c>
      <c r="H2" s="2"/>
      <c r="I2" s="3"/>
      <c r="J2" s="3" t="s">
        <v>1</v>
      </c>
      <c r="K2" s="3" t="s">
        <v>2</v>
      </c>
      <c r="N2" t="s">
        <v>1</v>
      </c>
      <c r="O2" t="s">
        <v>2</v>
      </c>
      <c r="S2" s="1" t="s">
        <v>19</v>
      </c>
    </row>
    <row r="3" spans="1:21" x14ac:dyDescent="0.25">
      <c r="A3" s="5">
        <v>2019</v>
      </c>
      <c r="B3">
        <v>1</v>
      </c>
      <c r="C3">
        <v>32566</v>
      </c>
      <c r="D3" t="s">
        <v>10</v>
      </c>
      <c r="E3" s="6">
        <v>2019</v>
      </c>
      <c r="F3" s="2">
        <v>1</v>
      </c>
      <c r="G3" s="2">
        <v>27181</v>
      </c>
      <c r="H3" s="2"/>
      <c r="I3" s="7">
        <v>2019</v>
      </c>
      <c r="J3" s="3">
        <v>1</v>
      </c>
      <c r="K3" s="3">
        <v>27181</v>
      </c>
      <c r="M3" s="5">
        <v>2019</v>
      </c>
      <c r="N3">
        <v>1</v>
      </c>
      <c r="O3">
        <v>15353</v>
      </c>
      <c r="R3">
        <f>C3+K3+O3+G3</f>
        <v>102281</v>
      </c>
      <c r="S3" s="4">
        <f>(R3/R12)*100</f>
        <v>14.498688780211214</v>
      </c>
    </row>
    <row r="4" spans="1:21" x14ac:dyDescent="0.25">
      <c r="A4" s="5"/>
      <c r="B4">
        <v>2</v>
      </c>
      <c r="C4">
        <v>45839</v>
      </c>
      <c r="D4" t="s">
        <v>11</v>
      </c>
      <c r="E4" s="6"/>
      <c r="F4" s="2">
        <v>2</v>
      </c>
      <c r="G4" s="2">
        <v>42960</v>
      </c>
      <c r="H4" s="2"/>
      <c r="I4" s="7"/>
      <c r="J4" s="3">
        <v>2</v>
      </c>
      <c r="K4" s="3">
        <v>42960</v>
      </c>
      <c r="M4" s="5"/>
      <c r="N4">
        <v>2</v>
      </c>
      <c r="O4">
        <v>37754</v>
      </c>
      <c r="R4">
        <f t="shared" ref="R4:R11" si="0">C4+K4+O4+G4</f>
        <v>169513</v>
      </c>
      <c r="S4" s="4">
        <f>(R4/R12)*100</f>
        <v>24.029059465589338</v>
      </c>
    </row>
    <row r="5" spans="1:21" x14ac:dyDescent="0.25">
      <c r="A5" s="5"/>
      <c r="B5">
        <v>3</v>
      </c>
      <c r="C5">
        <v>11215</v>
      </c>
      <c r="D5" t="s">
        <v>12</v>
      </c>
      <c r="E5" s="6"/>
      <c r="F5" s="2">
        <v>3</v>
      </c>
      <c r="G5" s="2">
        <v>6261</v>
      </c>
      <c r="H5" s="2"/>
      <c r="I5" s="7"/>
      <c r="J5" s="3">
        <v>3</v>
      </c>
      <c r="K5" s="3">
        <v>6261</v>
      </c>
      <c r="M5" s="5"/>
      <c r="N5">
        <v>3</v>
      </c>
      <c r="O5">
        <v>10905</v>
      </c>
      <c r="R5">
        <f t="shared" si="0"/>
        <v>34642</v>
      </c>
      <c r="S5" s="1">
        <f>(R5/R12)*100</f>
        <v>4.9106244241264436</v>
      </c>
    </row>
    <row r="6" spans="1:21" x14ac:dyDescent="0.25">
      <c r="A6" s="5"/>
      <c r="B6">
        <v>5</v>
      </c>
      <c r="C6">
        <v>5909</v>
      </c>
      <c r="D6" t="s">
        <v>13</v>
      </c>
      <c r="E6" s="6"/>
      <c r="F6" s="2">
        <v>5</v>
      </c>
      <c r="G6" s="2">
        <v>3306</v>
      </c>
      <c r="H6" s="2"/>
      <c r="I6" s="7"/>
      <c r="J6" s="3">
        <v>5</v>
      </c>
      <c r="K6" s="3">
        <v>3306</v>
      </c>
      <c r="M6" s="5"/>
      <c r="N6">
        <v>5</v>
      </c>
      <c r="O6">
        <v>2636</v>
      </c>
      <c r="R6">
        <f t="shared" si="0"/>
        <v>15157</v>
      </c>
      <c r="S6" s="1">
        <f>(R6/R12)*100</f>
        <v>2.1485576582323338</v>
      </c>
    </row>
    <row r="7" spans="1:21" x14ac:dyDescent="0.25">
      <c r="A7" s="5"/>
      <c r="B7">
        <v>6</v>
      </c>
      <c r="C7">
        <v>3</v>
      </c>
      <c r="D7" t="s">
        <v>14</v>
      </c>
      <c r="E7" s="6"/>
      <c r="F7" s="2">
        <v>6</v>
      </c>
      <c r="G7" s="2">
        <v>23</v>
      </c>
      <c r="H7" s="2"/>
      <c r="I7" s="7"/>
      <c r="J7" s="3">
        <v>6</v>
      </c>
      <c r="K7" s="3">
        <v>23</v>
      </c>
      <c r="M7" s="5"/>
      <c r="N7">
        <v>6</v>
      </c>
      <c r="O7">
        <v>23</v>
      </c>
      <c r="R7">
        <f t="shared" si="0"/>
        <v>72</v>
      </c>
      <c r="S7" s="1">
        <f>(R7/R12)*100</f>
        <v>1.0206251328938975E-2</v>
      </c>
    </row>
    <row r="8" spans="1:21" x14ac:dyDescent="0.25">
      <c r="A8" s="5"/>
      <c r="B8">
        <v>18</v>
      </c>
      <c r="C8">
        <v>61507</v>
      </c>
      <c r="D8" t="s">
        <v>15</v>
      </c>
      <c r="E8" s="6"/>
      <c r="F8" s="2">
        <v>18</v>
      </c>
      <c r="G8" s="2">
        <v>61880</v>
      </c>
      <c r="H8" s="2"/>
      <c r="I8" s="7"/>
      <c r="J8" s="3">
        <v>18</v>
      </c>
      <c r="K8" s="3">
        <v>61880</v>
      </c>
      <c r="M8" s="5"/>
      <c r="N8">
        <v>18</v>
      </c>
      <c r="O8">
        <v>57391</v>
      </c>
      <c r="R8">
        <f t="shared" si="0"/>
        <v>242658</v>
      </c>
      <c r="S8" s="4">
        <f>(R8/R12)*100</f>
        <v>34.397618541356579</v>
      </c>
    </row>
    <row r="9" spans="1:21" x14ac:dyDescent="0.25">
      <c r="A9" s="5"/>
      <c r="B9">
        <v>19</v>
      </c>
      <c r="C9">
        <v>36793</v>
      </c>
      <c r="D9" t="s">
        <v>16</v>
      </c>
      <c r="E9" s="6"/>
      <c r="F9" s="2">
        <v>19</v>
      </c>
      <c r="G9" s="2">
        <v>35089</v>
      </c>
      <c r="H9" s="2"/>
      <c r="I9" s="7"/>
      <c r="J9" s="3">
        <v>19</v>
      </c>
      <c r="K9" s="3">
        <v>35089</v>
      </c>
      <c r="M9" s="5"/>
      <c r="N9">
        <v>19</v>
      </c>
      <c r="O9">
        <v>30217</v>
      </c>
      <c r="R9">
        <f t="shared" si="0"/>
        <v>137188</v>
      </c>
      <c r="S9" s="4">
        <f>(R9/R12)*100</f>
        <v>19.446877879367779</v>
      </c>
    </row>
    <row r="10" spans="1:21" x14ac:dyDescent="0.25">
      <c r="A10" s="5"/>
      <c r="B10">
        <v>20</v>
      </c>
      <c r="C10">
        <v>963</v>
      </c>
      <c r="D10" t="s">
        <v>17</v>
      </c>
      <c r="E10" s="6"/>
      <c r="F10" s="2">
        <v>20</v>
      </c>
      <c r="G10" s="2">
        <v>1282</v>
      </c>
      <c r="H10" s="2"/>
      <c r="I10" s="7"/>
      <c r="J10" s="3">
        <v>20</v>
      </c>
      <c r="K10" s="3">
        <v>1282</v>
      </c>
      <c r="M10" s="5"/>
      <c r="N10">
        <v>20</v>
      </c>
      <c r="O10">
        <v>365</v>
      </c>
      <c r="R10">
        <f t="shared" si="0"/>
        <v>3892</v>
      </c>
      <c r="S10" s="1">
        <f>(R10/R12)*100</f>
        <v>0.55170458572542347</v>
      </c>
    </row>
    <row r="11" spans="1:21" x14ac:dyDescent="0.25">
      <c r="A11" s="5"/>
      <c r="B11">
        <v>22</v>
      </c>
      <c r="C11">
        <v>15</v>
      </c>
      <c r="D11" t="s">
        <v>18</v>
      </c>
      <c r="E11" s="6"/>
      <c r="F11" s="2">
        <v>22</v>
      </c>
      <c r="G11" s="2">
        <v>11</v>
      </c>
      <c r="H11" s="2"/>
      <c r="I11" s="7"/>
      <c r="J11" s="3">
        <v>22</v>
      </c>
      <c r="K11" s="3">
        <v>11</v>
      </c>
      <c r="M11" s="5"/>
      <c r="N11">
        <v>22</v>
      </c>
      <c r="O11">
        <v>10</v>
      </c>
      <c r="R11">
        <f t="shared" si="0"/>
        <v>47</v>
      </c>
      <c r="S11" s="1">
        <f>(R11/R12)*100</f>
        <v>6.6624140619462764E-3</v>
      </c>
    </row>
    <row r="12" spans="1:21" x14ac:dyDescent="0.25">
      <c r="A12" s="5"/>
      <c r="B12" t="s">
        <v>3</v>
      </c>
      <c r="C12">
        <f>C3+C4+C5+C6+C7+C8+C9+C10+C11</f>
        <v>194810</v>
      </c>
      <c r="E12" s="6"/>
      <c r="F12" s="2" t="s">
        <v>3</v>
      </c>
      <c r="G12" s="2">
        <v>177993</v>
      </c>
      <c r="H12" s="2"/>
      <c r="I12" s="7"/>
      <c r="J12" s="3" t="s">
        <v>3</v>
      </c>
      <c r="K12" s="3">
        <v>177993</v>
      </c>
      <c r="M12" s="5"/>
      <c r="N12" t="s">
        <v>3</v>
      </c>
      <c r="O12">
        <f>O3+O4+O5+O6+O7+O8+O9+O10+O11</f>
        <v>154654</v>
      </c>
      <c r="Q12" t="s">
        <v>8</v>
      </c>
      <c r="R12">
        <f>C12+K12+O12+G12</f>
        <v>705450</v>
      </c>
      <c r="S12" s="1">
        <f>S11+S10+S9+S8+S7+S6+S5+S4+S3</f>
        <v>100</v>
      </c>
    </row>
    <row r="13" spans="1:21" x14ac:dyDescent="0.25">
      <c r="A13" s="5">
        <v>2021</v>
      </c>
      <c r="B13">
        <v>1</v>
      </c>
      <c r="C13">
        <v>31014</v>
      </c>
      <c r="E13" s="7">
        <v>2021</v>
      </c>
      <c r="F13" s="3">
        <v>1</v>
      </c>
      <c r="G13" s="3">
        <v>17258</v>
      </c>
      <c r="H13" s="2"/>
      <c r="I13" s="7">
        <v>2021</v>
      </c>
      <c r="J13" s="3">
        <v>1</v>
      </c>
      <c r="K13" s="3">
        <v>27842</v>
      </c>
      <c r="M13" s="5">
        <v>2021</v>
      </c>
      <c r="N13">
        <v>1</v>
      </c>
      <c r="O13" s="3">
        <v>15624</v>
      </c>
      <c r="R13">
        <f>C13+G13+K13+O13</f>
        <v>91738</v>
      </c>
      <c r="S13" s="4">
        <f>(R13/R22)*100</f>
        <v>13.334922589188505</v>
      </c>
    </row>
    <row r="14" spans="1:21" x14ac:dyDescent="0.25">
      <c r="A14" s="5"/>
      <c r="B14">
        <v>2</v>
      </c>
      <c r="C14">
        <v>47906</v>
      </c>
      <c r="E14" s="7"/>
      <c r="F14" s="3">
        <v>2</v>
      </c>
      <c r="G14" s="3">
        <v>34042</v>
      </c>
      <c r="H14" s="2"/>
      <c r="I14" s="7"/>
      <c r="J14" s="3">
        <v>2</v>
      </c>
      <c r="K14" s="3">
        <v>45154</v>
      </c>
      <c r="M14" s="5"/>
      <c r="N14">
        <v>2</v>
      </c>
      <c r="O14" s="3">
        <v>38343</v>
      </c>
      <c r="R14">
        <f t="shared" ref="R14:R21" si="1">C14+G14+K14+O14</f>
        <v>165445</v>
      </c>
      <c r="S14" s="4">
        <f>(R14/R22)*100</f>
        <v>24.048881246247927</v>
      </c>
    </row>
    <row r="15" spans="1:21" x14ac:dyDescent="0.25">
      <c r="A15" s="5"/>
      <c r="B15">
        <v>3</v>
      </c>
      <c r="C15">
        <v>11998</v>
      </c>
      <c r="E15" s="7"/>
      <c r="F15" s="3">
        <v>3</v>
      </c>
      <c r="G15" s="3">
        <v>5663</v>
      </c>
      <c r="H15" s="2"/>
      <c r="I15" s="7"/>
      <c r="J15" s="3">
        <v>3</v>
      </c>
      <c r="K15" s="3">
        <v>6162</v>
      </c>
      <c r="M15" s="5"/>
      <c r="N15">
        <v>3</v>
      </c>
      <c r="O15" s="3">
        <v>10900</v>
      </c>
      <c r="R15">
        <f t="shared" si="1"/>
        <v>34723</v>
      </c>
      <c r="S15" s="1">
        <f>(R15/R22)*100</f>
        <v>5.0472924749219787</v>
      </c>
    </row>
    <row r="16" spans="1:21" x14ac:dyDescent="0.25">
      <c r="A16" s="5"/>
      <c r="B16">
        <v>5</v>
      </c>
      <c r="C16">
        <v>5641</v>
      </c>
      <c r="E16" s="7"/>
      <c r="F16" s="3">
        <v>5</v>
      </c>
      <c r="G16" s="3">
        <v>3768</v>
      </c>
      <c r="H16" s="2"/>
      <c r="I16" s="7"/>
      <c r="J16" s="3">
        <v>5</v>
      </c>
      <c r="K16" s="3">
        <v>3573</v>
      </c>
      <c r="M16" s="5"/>
      <c r="N16">
        <v>5</v>
      </c>
      <c r="O16" s="3">
        <v>2441</v>
      </c>
      <c r="R16">
        <f t="shared" si="1"/>
        <v>15423</v>
      </c>
      <c r="S16" s="1">
        <f>(R16/R22)*100</f>
        <v>2.2418682671635999</v>
      </c>
    </row>
    <row r="17" spans="1:19" x14ac:dyDescent="0.25">
      <c r="A17" s="5"/>
      <c r="B17">
        <v>6</v>
      </c>
      <c r="C17">
        <v>5</v>
      </c>
      <c r="E17" s="7"/>
      <c r="F17" s="3">
        <v>6</v>
      </c>
      <c r="G17" s="3">
        <v>128</v>
      </c>
      <c r="H17" s="2"/>
      <c r="I17" s="7"/>
      <c r="J17" s="3">
        <v>6</v>
      </c>
      <c r="K17" s="3">
        <v>122</v>
      </c>
      <c r="M17" s="5"/>
      <c r="N17">
        <v>6</v>
      </c>
      <c r="O17" s="3">
        <v>106</v>
      </c>
      <c r="R17">
        <f t="shared" si="1"/>
        <v>361</v>
      </c>
      <c r="S17" s="1">
        <f>(R17/R22)*100</f>
        <v>5.2474514974133413E-2</v>
      </c>
    </row>
    <row r="18" spans="1:19" x14ac:dyDescent="0.25">
      <c r="A18" s="5"/>
      <c r="B18">
        <v>18</v>
      </c>
      <c r="C18">
        <v>65559</v>
      </c>
      <c r="D18" t="s">
        <v>4</v>
      </c>
      <c r="E18" s="7"/>
      <c r="F18" s="3">
        <v>18</v>
      </c>
      <c r="G18" s="3">
        <v>48856</v>
      </c>
      <c r="H18" s="2"/>
      <c r="I18" s="7"/>
      <c r="J18" s="3">
        <v>18</v>
      </c>
      <c r="K18" s="3">
        <v>66637</v>
      </c>
      <c r="M18" s="5"/>
      <c r="N18">
        <v>18</v>
      </c>
      <c r="O18" s="3">
        <v>58827</v>
      </c>
      <c r="R18">
        <f t="shared" si="1"/>
        <v>239879</v>
      </c>
      <c r="S18" s="4">
        <f>(R18/R22)*100</f>
        <v>34.868515727091818</v>
      </c>
    </row>
    <row r="19" spans="1:19" x14ac:dyDescent="0.25">
      <c r="A19" s="5"/>
      <c r="B19">
        <v>19</v>
      </c>
      <c r="C19">
        <v>38991</v>
      </c>
      <c r="E19" s="7"/>
      <c r="F19" s="3">
        <v>19</v>
      </c>
      <c r="G19" s="3">
        <v>28565</v>
      </c>
      <c r="H19" s="2"/>
      <c r="I19" s="7"/>
      <c r="J19" s="3">
        <v>19</v>
      </c>
      <c r="K19" s="3">
        <v>38302</v>
      </c>
      <c r="M19" s="5"/>
      <c r="N19">
        <v>19</v>
      </c>
      <c r="O19" s="3">
        <v>30988</v>
      </c>
      <c r="P19" t="s">
        <v>4</v>
      </c>
      <c r="R19">
        <f t="shared" si="1"/>
        <v>136846</v>
      </c>
      <c r="S19" s="4">
        <f>(R19/R22)*100</f>
        <v>19.891765861912077</v>
      </c>
    </row>
    <row r="20" spans="1:19" x14ac:dyDescent="0.25">
      <c r="A20" s="5"/>
      <c r="B20">
        <v>20</v>
      </c>
      <c r="C20">
        <v>1010</v>
      </c>
      <c r="E20" s="7"/>
      <c r="F20" s="3">
        <v>20</v>
      </c>
      <c r="G20" s="3">
        <v>679</v>
      </c>
      <c r="H20" s="2"/>
      <c r="I20" s="7"/>
      <c r="J20" s="3">
        <v>20</v>
      </c>
      <c r="K20" s="3">
        <v>1311</v>
      </c>
      <c r="M20" s="5"/>
      <c r="N20">
        <v>20</v>
      </c>
      <c r="O20" s="3">
        <v>445</v>
      </c>
      <c r="R20">
        <f t="shared" si="1"/>
        <v>3445</v>
      </c>
      <c r="S20" s="1">
        <f>(R20/R22)*100</f>
        <v>0.50076095314650848</v>
      </c>
    </row>
    <row r="21" spans="1:19" x14ac:dyDescent="0.25">
      <c r="A21" s="5"/>
      <c r="B21">
        <v>22</v>
      </c>
      <c r="C21">
        <v>29</v>
      </c>
      <c r="E21" s="7"/>
      <c r="F21" s="3">
        <v>22</v>
      </c>
      <c r="G21" s="3">
        <v>41</v>
      </c>
      <c r="H21" s="2"/>
      <c r="I21" s="7"/>
      <c r="J21" s="3">
        <v>22</v>
      </c>
      <c r="K21" s="3">
        <v>9</v>
      </c>
      <c r="M21" s="5"/>
      <c r="N21">
        <v>22</v>
      </c>
      <c r="O21" s="3">
        <v>14</v>
      </c>
      <c r="R21">
        <f t="shared" si="1"/>
        <v>93</v>
      </c>
      <c r="S21" s="1">
        <f>(R21/R22)*100</f>
        <v>1.3518365353447109E-2</v>
      </c>
    </row>
    <row r="22" spans="1:19" x14ac:dyDescent="0.25">
      <c r="A22" s="5"/>
      <c r="B22" t="s">
        <v>3</v>
      </c>
      <c r="C22">
        <f>C13+C14+C15+C16+C17+C18+C19+C20+C21</f>
        <v>202153</v>
      </c>
      <c r="E22" s="7"/>
      <c r="F22" s="3" t="s">
        <v>3</v>
      </c>
      <c r="G22" s="3">
        <f>G13+G14+G15+G16+G17+G18+G19+G20+G21</f>
        <v>139000</v>
      </c>
      <c r="H22" s="2"/>
      <c r="I22" s="7"/>
      <c r="J22" s="3" t="s">
        <v>3</v>
      </c>
      <c r="K22" s="3">
        <f>K13+K14+K15+K16+K17+K18+K19+K20+K21</f>
        <v>189112</v>
      </c>
      <c r="M22" s="5"/>
      <c r="N22" t="s">
        <v>3</v>
      </c>
      <c r="O22" s="3">
        <f>O13+O14+O15+O16+O17+O18+O19+O20+O21</f>
        <v>157688</v>
      </c>
      <c r="Q22" t="s">
        <v>8</v>
      </c>
      <c r="R22">
        <f>C22+K22+O22+G22</f>
        <v>687953</v>
      </c>
      <c r="S22">
        <f>S13+S14+S15+S16+S17+S18+S19+S20+S21</f>
        <v>100</v>
      </c>
    </row>
    <row r="24" spans="1:19" x14ac:dyDescent="0.25">
      <c r="A24" t="s">
        <v>6</v>
      </c>
    </row>
    <row r="25" spans="1:19" x14ac:dyDescent="0.25">
      <c r="A25" t="s">
        <v>7</v>
      </c>
    </row>
    <row r="26" spans="1:19" x14ac:dyDescent="0.25">
      <c r="A26" t="s">
        <v>9</v>
      </c>
    </row>
  </sheetData>
  <mergeCells count="14">
    <mergeCell ref="Q1:R1"/>
    <mergeCell ref="T1:U1"/>
    <mergeCell ref="B1:C1"/>
    <mergeCell ref="A3:A12"/>
    <mergeCell ref="A13:A22"/>
    <mergeCell ref="F1:G1"/>
    <mergeCell ref="E3:E12"/>
    <mergeCell ref="E13:E22"/>
    <mergeCell ref="J1:K1"/>
    <mergeCell ref="I3:I12"/>
    <mergeCell ref="I13:I22"/>
    <mergeCell ref="N1:O1"/>
    <mergeCell ref="M3:M12"/>
    <mergeCell ref="M13:M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Compte formation ENSG</cp:lastModifiedBy>
  <dcterms:created xsi:type="dcterms:W3CDTF">2022-11-30T15:11:45Z</dcterms:created>
  <dcterms:modified xsi:type="dcterms:W3CDTF">2022-12-07T13:45:31Z</dcterms:modified>
</cp:coreProperties>
</file>