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2021\03_群光\20_交接文档\"/>
    </mc:Choice>
  </mc:AlternateContent>
  <bookViews>
    <workbookView xWindow="0" yWindow="0" windowWidth="20730" windowHeight="11760" tabRatio="737" firstSheet="2" activeTab="8"/>
  </bookViews>
  <sheets>
    <sheet name="TPMS" sheetId="1" state="hidden" r:id="rId1"/>
    <sheet name="OEE 计算公式" sheetId="14" r:id="rId2"/>
    <sheet name="OEE推导&amp;时间定义" sheetId="18" r:id="rId3"/>
    <sheet name="计划停线时间" sheetId="12" r:id="rId4"/>
    <sheet name="设备状态规则" sheetId="22" r:id="rId5"/>
    <sheet name="设备组合状态配置" sheetId="27" r:id="rId6"/>
    <sheet name="设备产能统计规划" sheetId="21" r:id="rId7"/>
    <sheet name="OEE计算逻辑" sheetId="20" r:id="rId8"/>
    <sheet name="OEE计算结果(班次)" sheetId="15" r:id="rId9"/>
    <sheet name="设备效率数据(A08)" sheetId="25" r:id="rId10"/>
    <sheet name="线体效率对比 (Axx)" sheetId="26" r:id="rId11"/>
  </sheets>
  <externalReferences>
    <externalReference r:id="rId12"/>
  </externalReferences>
  <definedNames>
    <definedName name="_xlnm._FilterDatabase" localSheetId="9" hidden="1">'设备效率数据(A08)'!$A$1:$U$43</definedName>
    <definedName name="_xlnm._FilterDatabase" localSheetId="10" hidden="1">'线体效率对比 (Axx)'!$A$1:$M$49</definedName>
    <definedName name="floor">[1]rest_v1!#REF!</definedName>
    <definedName name="GET__alarm?k1_v1_k2_v2…">[1]rest_v1!#REF!</definedName>
    <definedName name="GET__alarm__id">[1]rest_v1!#REF!</definedName>
    <definedName name="GET__device__id">[1]rest_v1!#REF!</definedName>
    <definedName name="GET__device__id_parameters">[1]rest_v1!#REF!</definedName>
    <definedName name="GET__effective__id">[1]rest_v1!#REF!</definedName>
    <definedName name="GET__effective__id_history?k1_v1_…">[1]rest_v1!#REF!</definedName>
    <definedName name="GET__floor__id">[1]rest_v1!#REF!</definedName>
    <definedName name="GET__floor__id_lines">[1]rest_v1!#REF!</definedName>
    <definedName name="GET__line__id">[1]rest_v1!#REF!</definedName>
    <definedName name="GET__line__id_workcells">[1]rest_v1!#REF!</definedName>
    <definedName name="GET__parameter__id">[1]rest_v1!#REF!</definedName>
    <definedName name="GET__parameter__id_history?k1_v1_…">[1]rest_v1!#REF!</definedName>
    <definedName name="GET__plant__id">[1]rest_v1!#REF!</definedName>
    <definedName name="GET__plant__id_floors">[1]rest_v1!#REF!</definedName>
    <definedName name="GET__production__id">[1]rest_v1!#REF!</definedName>
    <definedName name="GET__timeline__id">[1]rest_v1!#REF!</definedName>
    <definedName name="GET__workcell__id">[1]rest_v1!#REF!</definedName>
    <definedName name="GET__workcell__id_devices">[1]rest_v1!#REF!</definedName>
    <definedName name="plant">[1]rest_v1!#REF!</definedName>
    <definedName name="Private_Event_Family">[1]event_v2!#REF!</definedName>
    <definedName name="PUT__device__id">[1]rest_v1!#REF!</definedName>
    <definedName name="PUT__parameter__id">[1]rest_v1!#REF!</definedName>
    <definedName name="PUT__workcell__id">[1]rest_v1!#REF!</definedName>
  </definedNames>
  <calcPr calcId="152511"/>
</workbook>
</file>

<file path=xl/calcChain.xml><?xml version="1.0" encoding="utf-8"?>
<calcChain xmlns="http://schemas.openxmlformats.org/spreadsheetml/2006/main">
  <c r="G36" i="20" l="1"/>
  <c r="T40" i="25" l="1"/>
  <c r="T31" i="25"/>
  <c r="T9" i="25"/>
  <c r="T8" i="25"/>
  <c r="R40" i="25"/>
  <c r="R31" i="25"/>
  <c r="R9" i="25"/>
  <c r="R8" i="25"/>
  <c r="E42" i="22" l="1"/>
  <c r="BX24" i="18" l="1"/>
  <c r="BX25" i="18"/>
  <c r="BX23" i="18"/>
  <c r="BX20" i="18"/>
  <c r="BX19" i="18"/>
  <c r="BX16" i="18"/>
  <c r="BX15" i="18"/>
  <c r="BX14" i="18"/>
  <c r="BX13" i="18"/>
  <c r="BX12" i="18"/>
  <c r="BX21" i="18"/>
  <c r="BX17" i="18"/>
  <c r="BX26" i="18"/>
</calcChain>
</file>

<file path=xl/sharedStrings.xml><?xml version="1.0" encoding="utf-8"?>
<sst xmlns="http://schemas.openxmlformats.org/spreadsheetml/2006/main" count="1852" uniqueCount="868">
  <si>
    <t>名词定义:</t>
  </si>
  <si>
    <t>说明</t>
  </si>
  <si>
    <t>公式</t>
  </si>
  <si>
    <t>OEE=AE*TE*QE</t>
  </si>
  <si>
    <t>A</t>
  </si>
  <si>
    <t>一班總工作時</t>
  </si>
  <si>
    <t>一日二班，每班12小時</t>
  </si>
  <si>
    <t>AE(性能稼动率)=
良品產出/(每小时标准产能*稼動時間)
=G/(H*E)</t>
  </si>
  <si>
    <t>TE（时间稼动率）=
稼動時間/运行时间
=(E/C)</t>
  </si>
  <si>
    <t>QE（良品率）=
良品產出/投入數
=(G/F)</t>
  </si>
  <si>
    <t>B</t>
  </si>
  <si>
    <t>計劃內停工</t>
  </si>
  <si>
    <t>1、用餐
2、休息
3、待料停線
4、換機種</t>
  </si>
  <si>
    <t>C</t>
  </si>
  <si>
    <t>运行时间</t>
  </si>
  <si>
    <t xml:space="preserve">需扣除計劃內停工
</t>
  </si>
  <si>
    <t>C=A-B</t>
  </si>
  <si>
    <t>D</t>
  </si>
  <si>
    <t>停工時間</t>
  </si>
  <si>
    <t>1、異常維護
2、換料</t>
  </si>
  <si>
    <t>E</t>
  </si>
  <si>
    <t>稼動時間</t>
  </si>
  <si>
    <t xml:space="preserve">需扣除停工時間
</t>
  </si>
  <si>
    <t>E=C-D</t>
  </si>
  <si>
    <t>F</t>
  </si>
  <si>
    <t>投入数</t>
  </si>
  <si>
    <t>以段為考量，第一台設備的投入數量</t>
  </si>
  <si>
    <t>G</t>
  </si>
  <si>
    <t>良品產出</t>
  </si>
  <si>
    <t>以段為考量，可計數之最終設備的產出數量</t>
  </si>
  <si>
    <t>H</t>
  </si>
  <si>
    <t>每小時標準產能</t>
  </si>
  <si>
    <t>依工程部IE提供之線平衡表為依據，以段的瓶頸站計算標準產能</t>
  </si>
  <si>
    <t>組合三</t>
  </si>
  <si>
    <t>組合二</t>
  </si>
  <si>
    <t>組合一</t>
  </si>
  <si>
    <t>序號</t>
  </si>
  <si>
    <t>站別</t>
  </si>
  <si>
    <t>必需要有的參數</t>
  </si>
  <si>
    <t>設備需提供</t>
  </si>
  <si>
    <t>需人為輸入條件</t>
  </si>
  <si>
    <t>TPMS需計算出之數據</t>
  </si>
  <si>
    <t>目前狀況</t>
  </si>
  <si>
    <t>確認結果</t>
  </si>
  <si>
    <t>主要報警訊息</t>
  </si>
  <si>
    <t>備註</t>
  </si>
  <si>
    <t>繞線機</t>
  </si>
  <si>
    <t>目前顯示於Run Time</t>
  </si>
  <si>
    <t>振動盤卡料
斷線
膠布異常
安全光柵報警
B/N到位檢測
田中設備已提供報警訊息中文，但軟件顯示不正確</t>
  </si>
  <si>
    <t>I/O工控板</t>
  </si>
  <si>
    <t>目前沒有</t>
  </si>
  <si>
    <t>目前顯示於Un-Plan Stop</t>
  </si>
  <si>
    <t>目前顯示於投入數</t>
  </si>
  <si>
    <t>目前顯示於投入數，依分段之最後可計數設備產出為定義</t>
  </si>
  <si>
    <t>周轉機</t>
  </si>
  <si>
    <t>I/O報警</t>
  </si>
  <si>
    <t>PLC</t>
  </si>
  <si>
    <t>剝皮機</t>
  </si>
  <si>
    <t>I/O報警
小車打碼錯誤</t>
  </si>
  <si>
    <t>焊錫機</t>
  </si>
  <si>
    <t>I/O報警
小車打碼錯誤
錫溫報警
液面檢測報警
助焊劑濃度報警</t>
  </si>
  <si>
    <t>PLC
需更換帶串口溫控器</t>
  </si>
  <si>
    <t>高壓測試</t>
  </si>
  <si>
    <t xml:space="preserve">I/O報警
</t>
  </si>
  <si>
    <t>DCR測試</t>
  </si>
  <si>
    <t>線包擺盤機</t>
  </si>
  <si>
    <t xml:space="preserve">I/O報警
空盤報警
</t>
  </si>
  <si>
    <t>停线</t>
    <phoneticPr fontId="14" type="noConversion"/>
  </si>
  <si>
    <t>维修</t>
    <phoneticPr fontId="14" type="noConversion"/>
  </si>
  <si>
    <t>計劃內停工</t>
    <phoneticPr fontId="14" type="noConversion"/>
  </si>
  <si>
    <t>一班總工作時</t>
    <phoneticPr fontId="14" type="noConversion"/>
  </si>
  <si>
    <t>AE（时间稼动率）=
稼動時間/运行时间</t>
    <phoneticPr fontId="14" type="noConversion"/>
  </si>
  <si>
    <t>QE（良品率）=
良品產出/投入數</t>
    <phoneticPr fontId="14" type="noConversion"/>
  </si>
  <si>
    <t>OEE=AE*PE*QE</t>
    <phoneticPr fontId="14" type="noConversion"/>
  </si>
  <si>
    <t>NG</t>
    <phoneticPr fontId="14" type="noConversion"/>
  </si>
  <si>
    <t>OK</t>
    <phoneticPr fontId="14" type="noConversion"/>
  </si>
  <si>
    <t>OK</t>
    <phoneticPr fontId="14" type="noConversion"/>
  </si>
  <si>
    <t>NG</t>
    <phoneticPr fontId="14" type="noConversion"/>
  </si>
  <si>
    <t>良品产出</t>
    <phoneticPr fontId="14" type="noConversion"/>
  </si>
  <si>
    <t>投入数</t>
    <phoneticPr fontId="14" type="noConversion"/>
  </si>
  <si>
    <t>实际产出</t>
    <phoneticPr fontId="14" type="noConversion"/>
  </si>
  <si>
    <t>标准产出</t>
    <phoneticPr fontId="14" type="noConversion"/>
  </si>
  <si>
    <t>规则名称</t>
    <phoneticPr fontId="14" type="noConversion"/>
  </si>
  <si>
    <t>开始时间</t>
    <phoneticPr fontId="14" type="noConversion"/>
  </si>
  <si>
    <t>结束时间</t>
    <phoneticPr fontId="14" type="noConversion"/>
  </si>
  <si>
    <t>上午工间休息</t>
    <phoneticPr fontId="14" type="noConversion"/>
  </si>
  <si>
    <t>线体范围</t>
    <phoneticPr fontId="14" type="noConversion"/>
  </si>
  <si>
    <t>A*,B*,T*,C*,D*</t>
    <phoneticPr fontId="14" type="noConversion"/>
  </si>
  <si>
    <t>每天</t>
    <phoneticPr fontId="14" type="noConversion"/>
  </si>
  <si>
    <t>周期开始</t>
    <phoneticPr fontId="14" type="noConversion"/>
  </si>
  <si>
    <t>周期结束</t>
    <phoneticPr fontId="14" type="noConversion"/>
  </si>
  <si>
    <t>午饭时间23F</t>
    <phoneticPr fontId="14" type="noConversion"/>
  </si>
  <si>
    <t>午饭时间456F</t>
    <phoneticPr fontId="14" type="noConversion"/>
  </si>
  <si>
    <t>A*,B*</t>
    <phoneticPr fontId="14" type="noConversion"/>
  </si>
  <si>
    <t>T*,C*,D*</t>
    <phoneticPr fontId="14" type="noConversion"/>
  </si>
  <si>
    <t>下午工间休息</t>
    <phoneticPr fontId="14" type="noConversion"/>
  </si>
  <si>
    <t>晚饭时间23F</t>
    <phoneticPr fontId="14" type="noConversion"/>
  </si>
  <si>
    <t>晚饭时间456F</t>
    <phoneticPr fontId="14" type="noConversion"/>
  </si>
  <si>
    <t>每周</t>
    <phoneticPr fontId="14" type="noConversion"/>
  </si>
  <si>
    <t>节能停线23F</t>
    <phoneticPr fontId="14" type="noConversion"/>
  </si>
  <si>
    <t>节能停线4F</t>
    <phoneticPr fontId="14" type="noConversion"/>
  </si>
  <si>
    <t>节能停线56F</t>
    <phoneticPr fontId="14" type="noConversion"/>
  </si>
  <si>
    <t>C*,D*</t>
    <phoneticPr fontId="14" type="noConversion"/>
  </si>
  <si>
    <t>T*</t>
    <phoneticPr fontId="14" type="noConversion"/>
  </si>
  <si>
    <t>A08</t>
    <phoneticPr fontId="14" type="noConversion"/>
  </si>
  <si>
    <t>状态</t>
    <phoneticPr fontId="14" type="noConversion"/>
  </si>
  <si>
    <t>应用</t>
    <phoneticPr fontId="14" type="noConversion"/>
  </si>
  <si>
    <t>停止</t>
    <phoneticPr fontId="14" type="noConversion"/>
  </si>
  <si>
    <t>编号</t>
    <phoneticPr fontId="14" type="noConversion"/>
  </si>
  <si>
    <t>时长(分钟)</t>
    <phoneticPr fontId="14" type="noConversion"/>
  </si>
  <si>
    <t>春节休假-白班</t>
    <phoneticPr fontId="14" type="noConversion"/>
  </si>
  <si>
    <t>春节休假-夜班</t>
    <phoneticPr fontId="14" type="noConversion"/>
  </si>
  <si>
    <t>A08设备升级临时停线-白班</t>
    <phoneticPr fontId="14" type="noConversion"/>
  </si>
  <si>
    <t>A08设备升级临时停线-夜班</t>
    <phoneticPr fontId="14" type="noConversion"/>
  </si>
  <si>
    <t>夜班工间休息</t>
    <phoneticPr fontId="14" type="noConversion"/>
  </si>
  <si>
    <t>夜宵时间23456F</t>
    <phoneticPr fontId="14" type="noConversion"/>
  </si>
  <si>
    <t>周末停线-夜班</t>
    <phoneticPr fontId="14" type="noConversion"/>
  </si>
  <si>
    <t>2021-2-10 8：00`20：00 (白班) A07 停线时间</t>
    <phoneticPr fontId="14" type="noConversion"/>
  </si>
  <si>
    <t>2021-2-10 20：00`2021-2-11 8：00 (夜班) A07 停线时间</t>
    <phoneticPr fontId="14" type="noConversion"/>
  </si>
  <si>
    <t>稼动时间</t>
  </si>
  <si>
    <t>一班总工作时</t>
  </si>
  <si>
    <t>计划内停工</t>
  </si>
  <si>
    <t>停工时间</t>
  </si>
  <si>
    <t>良品产出</t>
  </si>
  <si>
    <t>G’</t>
  </si>
  <si>
    <t>不良品产出</t>
  </si>
  <si>
    <t>每小时标准产能</t>
  </si>
  <si>
    <t>OEE=AE*PE*QE</t>
  </si>
  <si>
    <t>　设备看板页面</t>
  </si>
  <si>
    <t>备注</t>
  </si>
  <si>
    <t>系统全局设置</t>
  </si>
  <si>
    <t>产线停线时间设定</t>
  </si>
  <si>
    <t>需扣除计划内停工</t>
  </si>
  <si>
    <t>系统设备监控取得</t>
  </si>
  <si>
    <t>需扣除停工时间</t>
  </si>
  <si>
    <t>F=G+G’</t>
  </si>
  <si>
    <t>使用检测站数据</t>
  </si>
  <si>
    <t>QE（良品率）
= 良品产出/投入数
 =(G/F)</t>
    <phoneticPr fontId="14" type="noConversion"/>
  </si>
  <si>
    <t>PE(性能稼动率)=
良品產出/(每小时标准产能*运行時間)</t>
    <phoneticPr fontId="14" type="noConversion"/>
  </si>
  <si>
    <t>id</t>
  </si>
  <si>
    <t>线体</t>
    <phoneticPr fontId="14" type="noConversion"/>
  </si>
  <si>
    <t>工站</t>
    <phoneticPr fontId="14" type="noConversion"/>
  </si>
  <si>
    <t>区段</t>
    <phoneticPr fontId="14" type="noConversion"/>
  </si>
  <si>
    <t>设备</t>
    <phoneticPr fontId="14" type="noConversion"/>
  </si>
  <si>
    <t>AE%</t>
    <phoneticPr fontId="14" type="noConversion"/>
  </si>
  <si>
    <t>QE%</t>
    <phoneticPr fontId="14" type="noConversion"/>
  </si>
  <si>
    <t>PE%</t>
    <phoneticPr fontId="14" type="noConversion"/>
  </si>
  <si>
    <t>OEE%</t>
    <phoneticPr fontId="14" type="noConversion"/>
  </si>
  <si>
    <t>PE#1小停机损失 @设备</t>
    <phoneticPr fontId="14" type="noConversion"/>
  </si>
  <si>
    <t>AE#2换线时间 @设备</t>
    <phoneticPr fontId="14" type="noConversion"/>
  </si>
  <si>
    <t>AE#3保养时间 @设备</t>
    <phoneticPr fontId="14" type="noConversion"/>
  </si>
  <si>
    <t>AE#4报警时间 @设备</t>
    <phoneticPr fontId="14" type="noConversion"/>
  </si>
  <si>
    <t>AE#1维修时间 @设备</t>
    <phoneticPr fontId="14" type="noConversion"/>
  </si>
  <si>
    <t>QE#1 NG数量 @线体</t>
    <phoneticPr fontId="14" type="noConversion"/>
  </si>
  <si>
    <r>
      <t>QE#</t>
    </r>
    <r>
      <rPr>
        <sz val="11"/>
        <color theme="1"/>
        <rFont val="宋体"/>
        <family val="3"/>
        <charset val="134"/>
        <scheme val="minor"/>
      </rPr>
      <t>2 报废数量</t>
    </r>
    <phoneticPr fontId="14" type="noConversion"/>
  </si>
  <si>
    <t>A:总时间(Total Time)</t>
    <phoneticPr fontId="14" type="noConversion"/>
  </si>
  <si>
    <t>B:计划停机时间 (Plan Stop Time)</t>
    <phoneticPr fontId="14" type="noConversion"/>
  </si>
  <si>
    <t>B1:换线时间(Changeover Time)</t>
    <phoneticPr fontId="14" type="noConversion"/>
  </si>
  <si>
    <t>B2:保养时间(Maintain Time)</t>
    <phoneticPr fontId="14" type="noConversion"/>
  </si>
  <si>
    <t>D:意外停机时间 (Unexpected Stop Time)</t>
    <phoneticPr fontId="14" type="noConversion"/>
  </si>
  <si>
    <t>D1:报警时间(Alarm Time)</t>
    <phoneticPr fontId="14" type="noConversion"/>
  </si>
  <si>
    <t>D2:维修时间(Repair Time)</t>
    <phoneticPr fontId="14" type="noConversion"/>
  </si>
  <si>
    <t>C:可用时间(Available Time)</t>
    <phoneticPr fontId="14" type="noConversion"/>
  </si>
  <si>
    <t>E:稼动时间 (Run Time)</t>
    <phoneticPr fontId="14" type="noConversion"/>
  </si>
  <si>
    <t>E1:有效工作时间(Effective Work Time)</t>
    <phoneticPr fontId="14" type="noConversion"/>
  </si>
  <si>
    <t>合格品率(QE%)</t>
    <phoneticPr fontId="14" type="noConversion"/>
  </si>
  <si>
    <t>F: 加工数量 (Total Count)</t>
    <phoneticPr fontId="14" type="noConversion"/>
  </si>
  <si>
    <t>时间稼动率(AE%)</t>
    <phoneticPr fontId="14" type="noConversion"/>
  </si>
  <si>
    <t>综合效率(OEE%)</t>
    <phoneticPr fontId="14" type="noConversion"/>
  </si>
  <si>
    <t>一日二班，每班12小时</t>
  </si>
  <si>
    <t>固定为12H</t>
  </si>
  <si>
    <t>1、用餐/2、休息</t>
  </si>
  <si>
    <t>显示于Plan Stop</t>
  </si>
  <si>
    <t>3、待料停线/4、换机种</t>
  </si>
  <si>
    <t>显示于Run Time + Idle Time</t>
  </si>
  <si>
    <t>1、异常维护</t>
  </si>
  <si>
    <t>显示于Un-Plan Stop</t>
  </si>
  <si>
    <t>2、换料</t>
  </si>
  <si>
    <t>投入数=良品产出 + 不良品产出</t>
  </si>
  <si>
    <t>显示于Total Count</t>
  </si>
  <si>
    <t>监控取得，需要按照A的时间段进行Reset</t>
  </si>
  <si>
    <t>显示于Pass Count</t>
  </si>
  <si>
    <t>显示于Fail Count</t>
  </si>
  <si>
    <t>依工程部IE提供之线平衡表为依据，以段的瓶颈站计算标准产能</t>
  </si>
  <si>
    <t>显示于Plan Count</t>
  </si>
  <si>
    <t>按产品/线体/区段设置产能</t>
  </si>
  <si>
    <r>
      <t>以</t>
    </r>
    <r>
      <rPr>
        <sz val="14"/>
        <color rgb="FFFF0000"/>
        <rFont val="Arial Unicode MS"/>
        <family val="2"/>
        <charset val="134"/>
      </rPr>
      <t>段</t>
    </r>
    <r>
      <rPr>
        <sz val="14"/>
        <color rgb="FF000000"/>
        <rFont val="Arial Unicode MS"/>
        <family val="2"/>
        <charset val="134"/>
      </rPr>
      <t>为考虑，第一台设备的投入数量</t>
    </r>
    <phoneticPr fontId="14" type="noConversion"/>
  </si>
  <si>
    <r>
      <t>以</t>
    </r>
    <r>
      <rPr>
        <sz val="14"/>
        <color rgb="FFFF0000"/>
        <rFont val="Arial Unicode MS"/>
        <family val="2"/>
        <charset val="134"/>
      </rPr>
      <t>段</t>
    </r>
    <r>
      <rPr>
        <sz val="14"/>
        <color rgb="FF000000"/>
        <rFont val="Arial Unicode MS"/>
        <family val="2"/>
        <charset val="134"/>
      </rPr>
      <t>为考虑，可计数之最终设备的产出良品数量</t>
    </r>
    <phoneticPr fontId="14" type="noConversion"/>
  </si>
  <si>
    <r>
      <t>以</t>
    </r>
    <r>
      <rPr>
        <sz val="14"/>
        <color rgb="FFFF0000"/>
        <rFont val="Arial Unicode MS"/>
        <family val="2"/>
        <charset val="134"/>
      </rPr>
      <t>段</t>
    </r>
    <r>
      <rPr>
        <sz val="14"/>
        <color rgb="FF000000"/>
        <rFont val="Arial Unicode MS"/>
        <family val="2"/>
        <charset val="134"/>
      </rPr>
      <t>为考虑，可计数之最终设备的产出不良品数量</t>
    </r>
    <phoneticPr fontId="14" type="noConversion"/>
  </si>
  <si>
    <r>
      <t>CT(</t>
    </r>
    <r>
      <rPr>
        <sz val="14"/>
        <color rgb="FFFF0000"/>
        <rFont val="Arial Unicode MS"/>
        <family val="2"/>
        <charset val="134"/>
      </rPr>
      <t>单件加工时间) = 
稼动时间/投入数 
= E/F</t>
    </r>
    <phoneticPr fontId="14" type="noConversion"/>
  </si>
  <si>
    <r>
      <rPr>
        <sz val="14"/>
        <color theme="1"/>
        <rFont val="Arial Unicode MS"/>
        <family val="2"/>
        <charset val="134"/>
      </rPr>
      <t>显示于Line 看板工站下方，同时用于计算线体平衡指标</t>
    </r>
    <phoneticPr fontId="14" type="noConversion"/>
  </si>
  <si>
    <r>
      <t>工</t>
    </r>
    <r>
      <rPr>
        <sz val="11"/>
        <color rgb="FFFF0000"/>
        <rFont val="宋体"/>
        <family val="3"/>
        <charset val="134"/>
      </rPr>
      <t>艺</t>
    </r>
    <r>
      <rPr>
        <sz val="11"/>
        <color rgb="FFFF0000"/>
        <rFont val="微軟正黑體"/>
        <family val="2"/>
      </rPr>
      <t>段及</t>
    </r>
    <r>
      <rPr>
        <sz val="11"/>
        <color rgb="FFFF0000"/>
        <rFont val="宋体"/>
        <family val="3"/>
        <charset val="134"/>
      </rPr>
      <t>线</t>
    </r>
    <r>
      <rPr>
        <sz val="11"/>
        <color rgb="FFFF0000"/>
        <rFont val="微軟正黑體"/>
        <family val="2"/>
      </rPr>
      <t>体效率收集以瓶</t>
    </r>
    <r>
      <rPr>
        <sz val="11"/>
        <color rgb="FFFF0000"/>
        <rFont val="宋体"/>
        <family val="3"/>
        <charset val="134"/>
      </rPr>
      <t>颈</t>
    </r>
    <r>
      <rPr>
        <sz val="11"/>
        <color rgb="FFFF0000"/>
        <rFont val="微軟正黑體"/>
        <family val="2"/>
      </rPr>
      <t>站</t>
    </r>
    <r>
      <rPr>
        <sz val="11"/>
        <color rgb="FFFF0000"/>
        <rFont val="宋体"/>
        <family val="3"/>
        <charset val="134"/>
      </rPr>
      <t>为</t>
    </r>
    <r>
      <rPr>
        <sz val="11"/>
        <color rgb="FFFF0000"/>
        <rFont val="微軟正黑體"/>
        <family val="2"/>
      </rPr>
      <t>准</t>
    </r>
    <phoneticPr fontId="14" type="noConversion"/>
  </si>
  <si>
    <t>PE#2 速度损失 @设备</t>
    <phoneticPr fontId="14" type="noConversion"/>
  </si>
  <si>
    <t>B3:停线时间(Line Stop Time)</t>
  </si>
  <si>
    <t>B4:离线时间(Offline Time)</t>
  </si>
  <si>
    <t>Line</t>
  </si>
  <si>
    <t>Section</t>
  </si>
  <si>
    <t>Workcell</t>
  </si>
  <si>
    <t>DeviceSn</t>
  </si>
  <si>
    <t>TotalTime</t>
  </si>
  <si>
    <t>PlanStopTime</t>
  </si>
  <si>
    <t>ChangeoverTime</t>
  </si>
  <si>
    <t>MaintainTime</t>
  </si>
  <si>
    <t>LineStopTime</t>
  </si>
  <si>
    <t>OfflineTime</t>
  </si>
  <si>
    <t>AvailableTime</t>
  </si>
  <si>
    <t>RunTime</t>
  </si>
  <si>
    <t>WorkTime</t>
  </si>
  <si>
    <t>IdleTime</t>
  </si>
  <si>
    <t>WarningTime</t>
  </si>
  <si>
    <t>UnplanStopTime</t>
  </si>
  <si>
    <t>Repairtime</t>
  </si>
  <si>
    <t>ManualTime</t>
  </si>
  <si>
    <t>StopTime</t>
  </si>
  <si>
    <t>TotalCount</t>
  </si>
  <si>
    <t>PassCount</t>
  </si>
  <si>
    <t>FailCount</t>
  </si>
  <si>
    <t>PlanCount</t>
  </si>
  <si>
    <t>Availability</t>
  </si>
  <si>
    <t>Quality</t>
  </si>
  <si>
    <t>Performance</t>
  </si>
  <si>
    <t>OEE</t>
  </si>
  <si>
    <t>AlarmTime</t>
    <phoneticPr fontId="14" type="noConversion"/>
  </si>
  <si>
    <t>效率稼动率(PE%)</t>
    <phoneticPr fontId="14" type="noConversion"/>
  </si>
  <si>
    <t>Cdt</t>
    <phoneticPr fontId="14" type="noConversion"/>
  </si>
  <si>
    <t xml:space="preserve">        self.statusMap = {}</t>
  </si>
  <si>
    <t xml:space="preserve">        self.statusMap["working"] = </t>
  </si>
  <si>
    <t xml:space="preserve">        self.statusMap["idle"] = </t>
  </si>
  <si>
    <t>["available_time", "run_time", "idle_time"]</t>
  </si>
  <si>
    <t xml:space="preserve">        self.statusMap["warning"] = </t>
  </si>
  <si>
    <t xml:space="preserve">["available_time", "run_time", "warning_time"] </t>
  </si>
  <si>
    <t xml:space="preserve">        self.statusMap["alarm"] = </t>
  </si>
  <si>
    <t>["available_time", "unexpected_stop_time", "alarm_time"]</t>
  </si>
  <si>
    <t xml:space="preserve">        self.statusMap["manual"] = </t>
  </si>
  <si>
    <t xml:space="preserve">        self.statusMap["stop"] = </t>
  </si>
  <si>
    <t xml:space="preserve">        self.statusMap["repair"] = </t>
  </si>
  <si>
    <t>["available_time", "unexpected_stop_time", "repair_time"]</t>
  </si>
  <si>
    <t xml:space="preserve">        self.statusMap["offline"] = </t>
  </si>
  <si>
    <t xml:space="preserve">        self.statusMap["maintain"] = </t>
  </si>
  <si>
    <t>["plan_stop_time", "maintain_time"]</t>
  </si>
  <si>
    <t xml:space="preserve">        self.statusMap["changeover"] = </t>
  </si>
  <si>
    <t>["plan_stop_time", "changeover_time"]</t>
  </si>
  <si>
    <t xml:space="preserve">        self.statusMap["linestop"] = </t>
  </si>
  <si>
    <t>["plan_stop_time", "line_stop_time"]</t>
  </si>
  <si>
    <t>AE（时间稼动率）
= 稼动时间/运行时间 =(E/C)　</t>
    <phoneticPr fontId="14" type="noConversion"/>
  </si>
  <si>
    <t>status</t>
  </si>
  <si>
    <t>working</t>
  </si>
  <si>
    <t>run</t>
  </si>
  <si>
    <t>idle</t>
  </si>
  <si>
    <t>warning</t>
  </si>
  <si>
    <t>alarm</t>
  </si>
  <si>
    <t>unplan stop</t>
  </si>
  <si>
    <t>manual</t>
  </si>
  <si>
    <t>stop</t>
  </si>
  <si>
    <t>plan stop</t>
  </si>
  <si>
    <t>offline</t>
  </si>
  <si>
    <t>离线</t>
    <phoneticPr fontId="18" type="noConversion"/>
  </si>
  <si>
    <t>repair</t>
  </si>
  <si>
    <t>maintain</t>
  </si>
  <si>
    <t>changeover</t>
  </si>
  <si>
    <t>换线</t>
    <phoneticPr fontId="18" type="noConversion"/>
  </si>
  <si>
    <t>linestop</t>
  </si>
  <si>
    <t>停机</t>
    <phoneticPr fontId="14" type="noConversion"/>
  </si>
  <si>
    <t>手动</t>
    <phoneticPr fontId="14" type="noConversion"/>
  </si>
  <si>
    <t>生产</t>
    <phoneticPr fontId="14" type="noConversion"/>
  </si>
  <si>
    <t>换线</t>
    <phoneticPr fontId="14" type="noConversion"/>
  </si>
  <si>
    <t>保养</t>
    <phoneticPr fontId="14" type="noConversion"/>
  </si>
  <si>
    <t>停机</t>
    <phoneticPr fontId="14" type="noConversion"/>
  </si>
  <si>
    <t>自动监控生产工况</t>
    <phoneticPr fontId="14" type="noConversion"/>
  </si>
  <si>
    <t>TPMS 监控功能正常</t>
    <phoneticPr fontId="14" type="noConversion"/>
  </si>
  <si>
    <t>无法连接设备</t>
    <phoneticPr fontId="14" type="noConversion"/>
  </si>
  <si>
    <t>可以连接设备</t>
    <phoneticPr fontId="14" type="noConversion"/>
  </si>
  <si>
    <t>无数据输出</t>
    <phoneticPr fontId="14" type="noConversion"/>
  </si>
  <si>
    <t>有数据输出</t>
    <phoneticPr fontId="14" type="noConversion"/>
  </si>
  <si>
    <t>状态=停止</t>
    <phoneticPr fontId="14" type="noConversion"/>
  </si>
  <si>
    <t>状态=报警</t>
    <phoneticPr fontId="14" type="noConversion"/>
  </si>
  <si>
    <t>状态=手动</t>
    <phoneticPr fontId="14" type="noConversion"/>
  </si>
  <si>
    <t>状态=运行</t>
    <phoneticPr fontId="14" type="noConversion"/>
  </si>
  <si>
    <t>状态=预警</t>
    <phoneticPr fontId="14" type="noConversion"/>
  </si>
  <si>
    <t>无产出</t>
    <phoneticPr fontId="14" type="noConversion"/>
  </si>
  <si>
    <t>有产出</t>
    <phoneticPr fontId="14" type="noConversion"/>
  </si>
  <si>
    <t>设备综合状态</t>
    <phoneticPr fontId="14" type="noConversion"/>
  </si>
  <si>
    <t>异常/报警</t>
    <phoneticPr fontId="14" type="noConversion"/>
  </si>
  <si>
    <t>工作</t>
    <phoneticPr fontId="14" type="noConversion"/>
  </si>
  <si>
    <t>工作</t>
    <phoneticPr fontId="14" type="noConversion"/>
  </si>
  <si>
    <t>small_color</t>
  </si>
  <si>
    <t>big_color</t>
  </si>
  <si>
    <t>工作</t>
    <phoneticPr fontId="18" type="noConversion"/>
  </si>
  <si>
    <t>#56B259</t>
  </si>
  <si>
    <t>#179C75</t>
  </si>
  <si>
    <t>空闲</t>
    <phoneticPr fontId="18" type="noConversion"/>
  </si>
  <si>
    <t>#4094C2</t>
  </si>
  <si>
    <t>保养</t>
    <phoneticPr fontId="18" type="noConversion"/>
  </si>
  <si>
    <t>预警</t>
    <phoneticPr fontId="18" type="noConversion"/>
  </si>
  <si>
    <t>#F39C2C</t>
  </si>
  <si>
    <t>idle</t>
    <phoneticPr fontId="18" type="noConversion"/>
  </si>
  <si>
    <t>报警</t>
    <phoneticPr fontId="18" type="noConversion"/>
  </si>
  <si>
    <t>#F32F2C</t>
  </si>
  <si>
    <t>手动</t>
    <phoneticPr fontId="18" type="noConversion"/>
  </si>
  <si>
    <t>#EBB16D</t>
  </si>
  <si>
    <t>停机</t>
    <phoneticPr fontId="18" type="noConversion"/>
  </si>
  <si>
    <t>#204069</t>
  </si>
  <si>
    <t>#999999</t>
  </si>
  <si>
    <t>维修</t>
    <phoneticPr fontId="18" type="noConversion"/>
  </si>
  <si>
    <t>#FE6A7B</t>
  </si>
  <si>
    <t>#7030a0</t>
  </si>
  <si>
    <t>#6F1B18</t>
  </si>
  <si>
    <t>停线</t>
    <phoneticPr fontId="18" type="noConversion"/>
  </si>
  <si>
    <t>offline</t>
    <phoneticPr fontId="18" type="noConversion"/>
  </si>
  <si>
    <t>A:总时间/日历时间(Total Time)</t>
  </si>
  <si>
    <t>stop</t>
    <phoneticPr fontId="18" type="noConversion"/>
  </si>
  <si>
    <t>B:计划停机时间 (Plan Stop Time)</t>
  </si>
  <si>
    <t>Plan Stop</t>
    <phoneticPr fontId="18" type="noConversion"/>
  </si>
  <si>
    <t>B1:换线时间(Changeover Time)</t>
  </si>
  <si>
    <t>changeover</t>
    <phoneticPr fontId="18" type="noConversion"/>
  </si>
  <si>
    <t>working</t>
    <phoneticPr fontId="18" type="noConversion"/>
  </si>
  <si>
    <t>B2:保养时间(Maintain Time)</t>
  </si>
  <si>
    <t>maintain</t>
    <phoneticPr fontId="18" type="noConversion"/>
  </si>
  <si>
    <t>B3:停线时间(Line Stop Time)</t>
    <phoneticPr fontId="18" type="noConversion"/>
  </si>
  <si>
    <t>linestop</t>
    <phoneticPr fontId="18" type="noConversion"/>
  </si>
  <si>
    <t>B4:离线时间(Offline Time)</t>
    <phoneticPr fontId="18" type="noConversion"/>
  </si>
  <si>
    <t>manual</t>
    <phoneticPr fontId="18" type="noConversion"/>
  </si>
  <si>
    <t>C:可用时间(Available Time)</t>
  </si>
  <si>
    <t>E:稼动时间 (Run Time)</t>
  </si>
  <si>
    <t>E1:有效工作时间(Effective Work Time)</t>
  </si>
  <si>
    <t>Idle Time</t>
    <phoneticPr fontId="18" type="noConversion"/>
  </si>
  <si>
    <t>warning</t>
    <phoneticPr fontId="18" type="noConversion"/>
  </si>
  <si>
    <t>D:意外停机时间 (Unexpected Stop Time)</t>
  </si>
  <si>
    <t>D1:报警时间(Alarm Time)</t>
  </si>
  <si>
    <t>D2:维修时间(Repair Time)</t>
  </si>
  <si>
    <t>repair</t>
    <phoneticPr fontId="18" type="noConversion"/>
  </si>
  <si>
    <t>Runtime</t>
    <phoneticPr fontId="18" type="noConversion"/>
  </si>
  <si>
    <t>Un-Plan Stop</t>
    <phoneticPr fontId="18" type="noConversion"/>
  </si>
  <si>
    <t>AE=Runtime/(Runtime+UnplanStop)</t>
    <phoneticPr fontId="18" type="noConversion"/>
  </si>
  <si>
    <t>空闲</t>
    <phoneticPr fontId="14" type="noConversion"/>
  </si>
  <si>
    <t>预警</t>
    <phoneticPr fontId="14" type="noConversion"/>
  </si>
  <si>
    <t>监控</t>
    <phoneticPr fontId="14" type="noConversion"/>
  </si>
  <si>
    <t>离线</t>
    <phoneticPr fontId="14" type="noConversion"/>
  </si>
  <si>
    <t>监控程序/设备连接</t>
    <phoneticPr fontId="14" type="noConversion"/>
  </si>
  <si>
    <t>设备机况</t>
    <phoneticPr fontId="14" type="noConversion"/>
  </si>
  <si>
    <t>人工设定</t>
    <phoneticPr fontId="14" type="noConversion"/>
  </si>
  <si>
    <t>产线状态</t>
    <phoneticPr fontId="14" type="noConversion"/>
  </si>
  <si>
    <t>设备状态</t>
    <phoneticPr fontId="14" type="noConversion"/>
  </si>
  <si>
    <t>#EBB16D</t>
    <phoneticPr fontId="18" type="noConversion"/>
  </si>
  <si>
    <t>#999999</t>
    <phoneticPr fontId="14" type="noConversion"/>
  </si>
  <si>
    <t>#B92D31</t>
    <phoneticPr fontId="14" type="noConversion"/>
  </si>
  <si>
    <t>#FE6A7B</t>
    <phoneticPr fontId="14" type="noConversion"/>
  </si>
  <si>
    <t>#204069</t>
    <phoneticPr fontId="14" type="noConversion"/>
  </si>
  <si>
    <t>#E26B29</t>
    <phoneticPr fontId="14" type="noConversion"/>
  </si>
  <si>
    <t>#2D72B9</t>
    <phoneticPr fontId="14" type="noConversion"/>
  </si>
  <si>
    <t>状态颜色</t>
    <phoneticPr fontId="14" type="noConversion"/>
  </si>
  <si>
    <t>简化状态</t>
    <phoneticPr fontId="14" type="noConversion"/>
  </si>
  <si>
    <t>正常工作</t>
    <phoneticPr fontId="14" type="noConversion"/>
  </si>
  <si>
    <t>设备空闲</t>
    <phoneticPr fontId="18" type="noConversion"/>
  </si>
  <si>
    <t>报警维修</t>
    <phoneticPr fontId="18" type="noConversion"/>
  </si>
  <si>
    <t>设备离线</t>
    <phoneticPr fontId="14" type="noConversion"/>
  </si>
  <si>
    <t>计划停机</t>
    <phoneticPr fontId="14" type="noConversion"/>
  </si>
  <si>
    <t>优先级</t>
    <phoneticPr fontId="14" type="noConversion"/>
  </si>
  <si>
    <t>状态名称</t>
    <phoneticPr fontId="14" type="noConversion"/>
  </si>
  <si>
    <t>时间分组</t>
    <phoneticPr fontId="14" type="noConversion"/>
  </si>
  <si>
    <t>有效工作时间</t>
    <phoneticPr fontId="14" type="noConversion"/>
  </si>
  <si>
    <t>设备空闲时间</t>
    <phoneticPr fontId="14" type="noConversion"/>
  </si>
  <si>
    <t>计划停机时间</t>
    <phoneticPr fontId="14" type="noConversion"/>
  </si>
  <si>
    <t>非计划停机时间</t>
    <phoneticPr fontId="18" type="noConversion"/>
  </si>
  <si>
    <t>["available_time", "run_time", "effective_work_time"]</t>
    <phoneticPr fontId="14" type="noConversion"/>
  </si>
  <si>
    <r>
      <t>["available_time", "</t>
    </r>
    <r>
      <rPr>
        <sz val="11"/>
        <color theme="1"/>
        <rFont val="宋体"/>
        <family val="3"/>
        <charset val="134"/>
        <scheme val="minor"/>
      </rPr>
      <t>run_time</t>
    </r>
    <r>
      <rPr>
        <sz val="11"/>
        <color theme="1"/>
        <rFont val="宋体"/>
        <family val="3"/>
        <charset val="134"/>
        <scheme val="minor"/>
      </rPr>
      <t>", "manual_time"]</t>
    </r>
    <phoneticPr fontId="14" type="noConversion"/>
  </si>
  <si>
    <t>["plan_stop_time", "offline_time"]</t>
    <phoneticPr fontId="14" type="noConversion"/>
  </si>
  <si>
    <r>
      <t>["</t>
    </r>
    <r>
      <rPr>
        <sz val="11"/>
        <color theme="1"/>
        <rFont val="宋体"/>
        <family val="3"/>
        <charset val="134"/>
        <scheme val="minor"/>
      </rPr>
      <t>plan_stop_time</t>
    </r>
    <r>
      <rPr>
        <sz val="11"/>
        <color theme="1"/>
        <rFont val="宋体"/>
        <family val="3"/>
        <charset val="134"/>
        <scheme val="minor"/>
      </rPr>
      <t>", "stop_time"]</t>
    </r>
    <phoneticPr fontId="14" type="noConversion"/>
  </si>
  <si>
    <t>PE(性能稼动率)= 投入数/(每小时标准产能*稼动时间) =F/(H*E)</t>
    <phoneticPr fontId="14" type="noConversion"/>
  </si>
  <si>
    <t>参数</t>
    <phoneticPr fontId="14" type="noConversion"/>
  </si>
  <si>
    <t>run</t>
    <phoneticPr fontId="14" type="noConversion"/>
  </si>
  <si>
    <t>alarm-d</t>
    <phoneticPr fontId="18" type="noConversion"/>
  </si>
  <si>
    <t>E2:手动模式时间(Manual Time)</t>
    <phoneticPr fontId="14" type="noConversion"/>
  </si>
  <si>
    <t>E3:不生产时间 (Idle Time)</t>
    <phoneticPr fontId="14" type="noConversion"/>
  </si>
  <si>
    <t>E4:预警时间 (Warning Time)</t>
    <phoneticPr fontId="14" type="noConversion"/>
  </si>
  <si>
    <t>E5:参数越界时间(Param Alarm Time)</t>
    <phoneticPr fontId="14" type="noConversion"/>
  </si>
  <si>
    <t>E2:调机时间(Manual Time)</t>
    <phoneticPr fontId="18" type="noConversion"/>
  </si>
  <si>
    <t>E4:预警时间 (Warning Time)</t>
    <phoneticPr fontId="18" type="noConversion"/>
  </si>
  <si>
    <r>
      <t>["available_time", "run_time", "</t>
    </r>
    <r>
      <rPr>
        <sz val="11"/>
        <color theme="1"/>
        <rFont val="宋体"/>
        <family val="3"/>
        <charset val="134"/>
        <scheme val="minor"/>
      </rPr>
      <t>param_alarm</t>
    </r>
    <r>
      <rPr>
        <sz val="11"/>
        <color theme="1"/>
        <rFont val="宋体"/>
        <family val="3"/>
        <charset val="134"/>
        <scheme val="minor"/>
      </rPr>
      <t xml:space="preserve">_time"] </t>
    </r>
    <phoneticPr fontId="14" type="noConversion"/>
  </si>
  <si>
    <t>Status</t>
  </si>
  <si>
    <t>Action</t>
  </si>
  <si>
    <t>no alarm</t>
  </si>
  <si>
    <t>production</t>
    <phoneticPr fontId="18" type="noConversion"/>
  </si>
  <si>
    <t>生产</t>
    <phoneticPr fontId="18" type="noConversion"/>
  </si>
  <si>
    <t>unactive</t>
  </si>
  <si>
    <t>设备连接异常</t>
    <phoneticPr fontId="18" type="noConversion"/>
  </si>
  <si>
    <t>starting</t>
  </si>
  <si>
    <t>2:停机</t>
    <phoneticPr fontId="18" type="noConversion"/>
  </si>
  <si>
    <t>3:待机</t>
    <phoneticPr fontId="18" type="noConversion"/>
  </si>
  <si>
    <t>1:运行</t>
    <phoneticPr fontId="18" type="noConversion"/>
  </si>
  <si>
    <t>stoping</t>
  </si>
  <si>
    <t>stopped</t>
  </si>
  <si>
    <t>Manual</t>
    <phoneticPr fontId="18" type="noConversion"/>
  </si>
  <si>
    <t>Alarm</t>
    <phoneticPr fontId="18" type="noConversion"/>
  </si>
  <si>
    <t>4:报警</t>
    <phoneticPr fontId="18" type="noConversion"/>
  </si>
  <si>
    <t>0-production/生产</t>
    <phoneticPr fontId="18" type="noConversion"/>
  </si>
  <si>
    <t>0-no alarm</t>
    <phoneticPr fontId="18" type="noConversion"/>
  </si>
  <si>
    <t>1-warning</t>
    <phoneticPr fontId="18" type="noConversion"/>
  </si>
  <si>
    <t>待机</t>
    <phoneticPr fontId="18" type="noConversion"/>
  </si>
  <si>
    <t>运行</t>
    <phoneticPr fontId="18" type="noConversion"/>
  </si>
  <si>
    <t>alarm</t>
    <phoneticPr fontId="14" type="noConversion"/>
  </si>
  <si>
    <t>p_alarm</t>
    <phoneticPr fontId="14" type="noConversion"/>
  </si>
  <si>
    <r>
      <t xml:space="preserve">        self.statusMap["param_alarm</t>
    </r>
    <r>
      <rPr>
        <sz val="11"/>
        <color theme="1"/>
        <rFont val="宋体"/>
        <family val="3"/>
        <charset val="134"/>
        <scheme val="minor"/>
      </rPr>
      <t xml:space="preserve">"] = </t>
    </r>
    <phoneticPr fontId="14" type="noConversion"/>
  </si>
  <si>
    <t>Device OEE - 并行</t>
    <phoneticPr fontId="18" type="noConversion"/>
  </si>
  <si>
    <t>可用时间(Available Time) = 总时间 – 计划停机时间</t>
    <phoneticPr fontId="18" type="noConversion"/>
  </si>
  <si>
    <t>稼动时间 (Run Time) = 可用时间 - 意外停机时间</t>
    <phoneticPr fontId="18" type="noConversion"/>
  </si>
  <si>
    <r>
      <t>AE = 稼动时间/可用时间 ----&gt;</t>
    </r>
    <r>
      <rPr>
        <sz val="11"/>
        <color rgb="FFFF0000"/>
        <rFont val="Arial Unicode MS"/>
        <family val="2"/>
        <charset val="134"/>
      </rPr>
      <t>可用时间为0时，AE = 0</t>
    </r>
    <phoneticPr fontId="18" type="noConversion"/>
  </si>
  <si>
    <r>
      <t xml:space="preserve">passcount = 设备的passcount </t>
    </r>
    <r>
      <rPr>
        <sz val="11"/>
        <color rgb="FFFF0000"/>
        <rFont val="Arial Unicode MS"/>
        <family val="2"/>
        <charset val="134"/>
      </rPr>
      <t>(相对/绝对数量)</t>
    </r>
    <phoneticPr fontId="18" type="noConversion"/>
  </si>
  <si>
    <r>
      <t xml:space="preserve">failcount = 设备的failcount </t>
    </r>
    <r>
      <rPr>
        <sz val="11"/>
        <color rgb="FFFF0000"/>
        <rFont val="Arial Unicode MS"/>
        <family val="2"/>
        <charset val="134"/>
      </rPr>
      <t>(相对/绝对数量)</t>
    </r>
    <phoneticPr fontId="18" type="noConversion"/>
  </si>
  <si>
    <r>
      <t>totalcount = passcount + failcount</t>
    </r>
    <r>
      <rPr>
        <sz val="11"/>
        <color rgb="FFFF0000"/>
        <rFont val="Arial Unicode MS"/>
        <family val="2"/>
        <charset val="134"/>
      </rPr>
      <t>(相对/绝对数量)</t>
    </r>
    <phoneticPr fontId="18" type="noConversion"/>
  </si>
  <si>
    <r>
      <t xml:space="preserve">PE = totalcount /plancount     ------&gt; </t>
    </r>
    <r>
      <rPr>
        <sz val="11"/>
        <color rgb="FFFF0000"/>
        <rFont val="Arial Unicode MS"/>
        <family val="2"/>
        <charset val="134"/>
      </rPr>
      <t>产出数量为0时，PE = 100%</t>
    </r>
    <phoneticPr fontId="18" type="noConversion"/>
  </si>
  <si>
    <r>
      <t>QE =passcount/totalcount      ------&gt;</t>
    </r>
    <r>
      <rPr>
        <sz val="11"/>
        <color rgb="FFFF0000"/>
        <rFont val="Arial Unicode MS"/>
        <family val="2"/>
        <charset val="134"/>
      </rPr>
      <t xml:space="preserve"> 产出数量为0时，QE = 100%</t>
    </r>
    <phoneticPr fontId="18" type="noConversion"/>
  </si>
  <si>
    <t>OEE = AE * PE *QE</t>
    <phoneticPr fontId="18" type="noConversion"/>
  </si>
  <si>
    <t>Device OEE - 串行</t>
    <phoneticPr fontId="18" type="noConversion"/>
  </si>
  <si>
    <t>OEE = AE * PE *QE</t>
    <phoneticPr fontId="18" type="noConversion"/>
  </si>
  <si>
    <t>Workcell OEE - 并行</t>
    <phoneticPr fontId="18" type="noConversion"/>
  </si>
  <si>
    <r>
      <t>AE =AVG( 工站内所有</t>
    </r>
    <r>
      <rPr>
        <sz val="11"/>
        <color rgb="FFFF0000"/>
        <rFont val="Arial Unicode MS"/>
        <family val="2"/>
        <charset val="134"/>
      </rPr>
      <t>有效设备</t>
    </r>
    <r>
      <rPr>
        <sz val="11"/>
        <color rgb="FF1F497D"/>
        <rFont val="Arial Unicode MS"/>
        <family val="2"/>
        <charset val="134"/>
      </rPr>
      <t xml:space="preserve">AE)   -----&gt; </t>
    </r>
    <r>
      <rPr>
        <sz val="11"/>
        <color rgb="FFFF0000"/>
        <rFont val="Arial Unicode MS"/>
        <family val="2"/>
        <charset val="134"/>
      </rPr>
      <t>不包含AE=0的设备 | 无有效设备时，AE= 0</t>
    </r>
    <phoneticPr fontId="18" type="noConversion"/>
  </si>
  <si>
    <r>
      <t xml:space="preserve">passcount = </t>
    </r>
    <r>
      <rPr>
        <sz val="11"/>
        <color rgb="FFFF0000"/>
        <rFont val="Arial Unicode MS"/>
        <family val="2"/>
        <charset val="134"/>
      </rPr>
      <t>SUM</t>
    </r>
    <r>
      <rPr>
        <sz val="11"/>
        <color rgb="FF1F497D"/>
        <rFont val="Arial Unicode MS"/>
        <family val="2"/>
        <charset val="134"/>
      </rPr>
      <t>(工站内所有设备的passcount)</t>
    </r>
    <phoneticPr fontId="18" type="noConversion"/>
  </si>
  <si>
    <t>failcount = SUM(所有设备的failcount)</t>
    <phoneticPr fontId="18" type="noConversion"/>
  </si>
  <si>
    <t>totalcount = passcount + failcount</t>
    <phoneticPr fontId="18" type="noConversion"/>
  </si>
  <si>
    <t>Workcell OEE - 串行</t>
    <phoneticPr fontId="18" type="noConversion"/>
  </si>
  <si>
    <r>
      <t xml:space="preserve">AE =MIN( 工站内所有设备AE)   -----&gt; </t>
    </r>
    <r>
      <rPr>
        <sz val="11"/>
        <color rgb="FFFF0000"/>
        <rFont val="Arial Unicode MS"/>
        <family val="2"/>
        <charset val="134"/>
      </rPr>
      <t>不包含AE=0的设备  | 无有效设备时，AE= 0</t>
    </r>
    <phoneticPr fontId="18" type="noConversion"/>
  </si>
  <si>
    <r>
      <t>passcount = 工站内</t>
    </r>
    <r>
      <rPr>
        <sz val="11"/>
        <color rgb="FFFF0000"/>
        <rFont val="Arial Unicode MS"/>
        <family val="2"/>
        <charset val="134"/>
      </rPr>
      <t>最后一台有计数设备</t>
    </r>
    <r>
      <rPr>
        <sz val="11"/>
        <color rgb="FF1F497D"/>
        <rFont val="Arial Unicode MS"/>
        <family val="2"/>
        <charset val="134"/>
      </rPr>
      <t>的passcount</t>
    </r>
    <phoneticPr fontId="18" type="noConversion"/>
  </si>
  <si>
    <r>
      <t>failcount = SUM(</t>
    </r>
    <r>
      <rPr>
        <sz val="11"/>
        <color rgb="FFFF0000"/>
        <rFont val="Arial Unicode MS"/>
        <family val="2"/>
        <charset val="134"/>
      </rPr>
      <t>所有设备</t>
    </r>
    <r>
      <rPr>
        <sz val="11"/>
        <color rgb="FF1F497D"/>
        <rFont val="Arial Unicode MS"/>
        <family val="2"/>
        <charset val="134"/>
      </rPr>
      <t>的failcount)</t>
    </r>
    <phoneticPr fontId="18" type="noConversion"/>
  </si>
  <si>
    <r>
      <t>QE =passcount/totalcount      ------&gt;</t>
    </r>
    <r>
      <rPr>
        <sz val="11"/>
        <color rgb="FFFF0000"/>
        <rFont val="Arial Unicode MS"/>
        <family val="2"/>
        <charset val="134"/>
      </rPr>
      <t xml:space="preserve"> 产出数量为0时，QE = 100%</t>
    </r>
    <phoneticPr fontId="18" type="noConversion"/>
  </si>
  <si>
    <t>section OEE - 串行</t>
    <phoneticPr fontId="18" type="noConversion"/>
  </si>
  <si>
    <r>
      <t>AE =MIN(工段内所有workcell AE)  -----&gt;</t>
    </r>
    <r>
      <rPr>
        <sz val="11"/>
        <color rgb="FFFF0000"/>
        <rFont val="Arial Unicode MS"/>
        <family val="2"/>
        <charset val="134"/>
      </rPr>
      <t xml:space="preserve"> 不包含AE=0的workcell  | 无有效workcell时，AE= 0</t>
    </r>
    <phoneticPr fontId="18" type="noConversion"/>
  </si>
  <si>
    <t>failcount = SUM(所有workcell的failcount)</t>
    <phoneticPr fontId="18" type="noConversion"/>
  </si>
  <si>
    <t>Line OEE - 串行</t>
    <phoneticPr fontId="18" type="noConversion"/>
  </si>
  <si>
    <r>
      <t xml:space="preserve">AE =MIN(所有section AE)  -----&gt; </t>
    </r>
    <r>
      <rPr>
        <sz val="11"/>
        <color rgb="FFFF0000"/>
        <rFont val="Arial Unicode MS"/>
        <family val="2"/>
        <charset val="134"/>
      </rPr>
      <t>不包含AE=0的Section | 无有效section时，AE= 0</t>
    </r>
    <phoneticPr fontId="18" type="noConversion"/>
  </si>
  <si>
    <t>passcount = 最后有计数section的passcount</t>
    <phoneticPr fontId="18" type="noConversion"/>
  </si>
  <si>
    <t>failcount = SUM(所有section的failcount)</t>
    <phoneticPr fontId="18" type="noConversion"/>
  </si>
  <si>
    <t>CHAYI_QTY</t>
  </si>
  <si>
    <t>YILED</t>
  </si>
  <si>
    <t>SHOW_SEQ</t>
  </si>
  <si>
    <t>PDLINE_NAME</t>
  </si>
  <si>
    <t>PROCESS_NAME</t>
  </si>
  <si>
    <t>TARGET_QTY</t>
  </si>
  <si>
    <t>OUT_QTY</t>
  </si>
  <si>
    <t>PASS_QTY</t>
  </si>
  <si>
    <t>FAIL_QTY</t>
  </si>
  <si>
    <t>L2F01</t>
  </si>
  <si>
    <t>ICT</t>
  </si>
  <si>
    <t>PRE-ATE</t>
  </si>
  <si>
    <t>PACKING</t>
  </si>
  <si>
    <t>L2F07</t>
  </si>
  <si>
    <t>L2F02</t>
  </si>
  <si>
    <t>ASSY</t>
  </si>
  <si>
    <t>L2F03</t>
  </si>
  <si>
    <t>L2F04</t>
  </si>
  <si>
    <t>L2F05</t>
  </si>
  <si>
    <t>L2F06</t>
  </si>
  <si>
    <t>L2F08</t>
  </si>
  <si>
    <t>L2F09</t>
  </si>
  <si>
    <t>L2F10</t>
  </si>
  <si>
    <t>L2F11</t>
  </si>
  <si>
    <t>L2F12</t>
  </si>
  <si>
    <t>L3F02</t>
  </si>
  <si>
    <t>L5F05</t>
  </si>
  <si>
    <t>USW</t>
  </si>
  <si>
    <t>L6F03</t>
  </si>
  <si>
    <t>L6F05</t>
  </si>
  <si>
    <t>ACT</t>
  </si>
  <si>
    <t>L6F06</t>
  </si>
  <si>
    <t>L6F07</t>
  </si>
  <si>
    <t>L6F10</t>
  </si>
  <si>
    <t>L6F11</t>
  </si>
  <si>
    <t>L6F12</t>
  </si>
  <si>
    <t>MI Mapping</t>
  </si>
  <si>
    <t>MP05</t>
  </si>
  <si>
    <t>上板机</t>
  </si>
  <si>
    <t>HI</t>
  </si>
  <si>
    <t>MP10</t>
  </si>
  <si>
    <t>插件機</t>
  </si>
  <si>
    <t>MP11</t>
  </si>
  <si>
    <t>錫爐</t>
  </si>
  <si>
    <t>MP115</t>
  </si>
  <si>
    <t>回焊炉</t>
  </si>
  <si>
    <t>MP12</t>
  </si>
  <si>
    <t>前移载</t>
  </si>
  <si>
    <t>Assy</t>
  </si>
  <si>
    <t>贴标</t>
  </si>
  <si>
    <t>AOI</t>
  </si>
  <si>
    <t>MP14</t>
  </si>
  <si>
    <t>移载</t>
  </si>
  <si>
    <t>MP16</t>
  </si>
  <si>
    <t>后移载</t>
  </si>
  <si>
    <t>MP175</t>
  </si>
  <si>
    <t>分板机</t>
  </si>
  <si>
    <t>MP18</t>
  </si>
  <si>
    <t>組裝段</t>
  </si>
  <si>
    <t>MP19</t>
  </si>
  <si>
    <t>铆合機</t>
  </si>
  <si>
    <t>MP20</t>
  </si>
  <si>
    <t>PreATE</t>
  </si>
  <si>
    <t>Pack</t>
  </si>
  <si>
    <t>上机站</t>
  </si>
  <si>
    <t>BurnIn</t>
  </si>
  <si>
    <t>包装自动测试</t>
  </si>
  <si>
    <t>下机站</t>
  </si>
  <si>
    <t>MP25</t>
  </si>
  <si>
    <t>鐳雕</t>
  </si>
  <si>
    <t>CCD</t>
  </si>
  <si>
    <t>MP265</t>
  </si>
  <si>
    <t>镭雕下机</t>
  </si>
  <si>
    <t>Mapping</t>
  </si>
  <si>
    <t>离线</t>
  </si>
  <si>
    <t>B5:停机时间(Stop Time)</t>
    <phoneticPr fontId="18" type="noConversion"/>
  </si>
  <si>
    <t>#BC0DDF</t>
    <phoneticPr fontId="14" type="noConversion"/>
  </si>
  <si>
    <t>#000000</t>
    <phoneticPr fontId="14" type="noConversion"/>
  </si>
  <si>
    <t>#404040</t>
    <phoneticPr fontId="14" type="noConversion"/>
  </si>
  <si>
    <t>linestop</t>
    <phoneticPr fontId="14" type="noConversion"/>
  </si>
  <si>
    <t>参数异常</t>
    <phoneticPr fontId="14" type="noConversion"/>
  </si>
  <si>
    <t>B5:停机时间(Stop Time)</t>
    <phoneticPr fontId="14" type="noConversion"/>
  </si>
  <si>
    <r>
      <t xml:space="preserve">plancount = </t>
    </r>
    <r>
      <rPr>
        <sz val="11"/>
        <color rgb="FFFF0000"/>
        <rFont val="Arial Unicode MS"/>
        <family val="2"/>
        <charset val="134"/>
      </rPr>
      <t>UPH  * 稼动时间runtime / 参与生产设备数量(相对/绝对数量)</t>
    </r>
    <phoneticPr fontId="18" type="noConversion"/>
  </si>
  <si>
    <r>
      <t xml:space="preserve">plancount = </t>
    </r>
    <r>
      <rPr>
        <sz val="11"/>
        <color rgb="FFFF0000"/>
        <rFont val="Arial Unicode MS"/>
        <family val="2"/>
        <charset val="134"/>
      </rPr>
      <t>UPH * 稼动时间runtime(相对/绝对数量)</t>
    </r>
    <phoneticPr fontId="18" type="noConversion"/>
  </si>
  <si>
    <r>
      <t xml:space="preserve">passcount = </t>
    </r>
    <r>
      <rPr>
        <sz val="11"/>
        <color rgb="FFFF0000"/>
        <rFont val="Arial Unicode MS"/>
        <family val="2"/>
        <charset val="134"/>
      </rPr>
      <t>工段内最后有计数</t>
    </r>
    <r>
      <rPr>
        <sz val="11"/>
        <color rgb="FF1F497D"/>
        <rFont val="Arial Unicode MS"/>
        <family val="2"/>
        <charset val="134"/>
      </rPr>
      <t>workcell的passcount</t>
    </r>
    <phoneticPr fontId="18" type="noConversion"/>
  </si>
  <si>
    <r>
      <t xml:space="preserve">plancount = </t>
    </r>
    <r>
      <rPr>
        <sz val="11"/>
        <color rgb="FFFF0000"/>
        <rFont val="Arial Unicode MS"/>
        <family val="2"/>
        <charset val="134"/>
      </rPr>
      <t>SUM</t>
    </r>
    <r>
      <rPr>
        <sz val="11"/>
        <color rgb="FF1F497D"/>
        <rFont val="Arial Unicode MS"/>
        <family val="2"/>
        <charset val="134"/>
      </rPr>
      <t>(工站内所有设备plancount)</t>
    </r>
    <phoneticPr fontId="18" type="noConversion"/>
  </si>
  <si>
    <r>
      <t xml:space="preserve">plancount = </t>
    </r>
    <r>
      <rPr>
        <sz val="11"/>
        <color rgb="FFFF0000"/>
        <rFont val="Arial Unicode MS"/>
        <family val="2"/>
        <charset val="134"/>
      </rPr>
      <t>MAX</t>
    </r>
    <r>
      <rPr>
        <sz val="11"/>
        <color rgb="FF1F497D"/>
        <rFont val="Arial Unicode MS"/>
        <family val="2"/>
        <charset val="134"/>
      </rPr>
      <t>(工站内</t>
    </r>
    <r>
      <rPr>
        <sz val="11"/>
        <color rgb="FFFF0000"/>
        <rFont val="Arial Unicode MS"/>
        <family val="2"/>
        <charset val="134"/>
      </rPr>
      <t>所有</t>
    </r>
    <r>
      <rPr>
        <sz val="11"/>
        <color rgb="FF1F497D"/>
        <rFont val="Arial Unicode MS"/>
        <family val="2"/>
        <charset val="134"/>
      </rPr>
      <t>设备plancount)</t>
    </r>
    <phoneticPr fontId="18" type="noConversion"/>
  </si>
  <si>
    <r>
      <t xml:space="preserve">plancount = </t>
    </r>
    <r>
      <rPr>
        <sz val="11"/>
        <color rgb="FFFF0000"/>
        <rFont val="Arial Unicode MS"/>
        <family val="2"/>
        <charset val="134"/>
      </rPr>
      <t>MAX</t>
    </r>
    <r>
      <rPr>
        <sz val="11"/>
        <color rgb="FF1F497D"/>
        <rFont val="Arial Unicode MS"/>
        <family val="2"/>
        <charset val="134"/>
      </rPr>
      <t>(工段内所有workcell plancount)</t>
    </r>
    <phoneticPr fontId="18" type="noConversion"/>
  </si>
  <si>
    <r>
      <t xml:space="preserve">plancount = </t>
    </r>
    <r>
      <rPr>
        <sz val="11"/>
        <color rgb="FFFF0000"/>
        <rFont val="Arial Unicode MS"/>
        <family val="2"/>
        <charset val="134"/>
      </rPr>
      <t>MAX</t>
    </r>
    <r>
      <rPr>
        <sz val="11"/>
        <color rgb="FF1F497D"/>
        <rFont val="Arial Unicode MS"/>
        <family val="2"/>
        <charset val="134"/>
      </rPr>
      <t>(所有section plancount)</t>
    </r>
    <phoneticPr fontId="18" type="noConversion"/>
  </si>
  <si>
    <t>产品加工数量:</t>
    <phoneticPr fontId="14" type="noConversion"/>
  </si>
  <si>
    <t>绝对数量: 来自与MES的设备产能数据，以及TPMS自动统计的设备产出(比如AOI,超音波)，可以直接用于OEE计算</t>
    <phoneticPr fontId="14" type="noConversion"/>
  </si>
  <si>
    <t>相对数量: 设备输出的产能数据(比如插件机)，换班(早晚8:00)时自动重置(清零);考虑设备时钟可能与TPMS系统的偏差，需要计算时进行数据修正</t>
    <phoneticPr fontId="14" type="noConversion"/>
  </si>
  <si>
    <t>设备监控状态</t>
    <phoneticPr fontId="18" type="noConversion"/>
  </si>
  <si>
    <t>设备管理状态</t>
    <phoneticPr fontId="14" type="noConversion"/>
  </si>
  <si>
    <t>综合状态</t>
    <phoneticPr fontId="14" type="noConversion"/>
  </si>
  <si>
    <t>白班</t>
  </si>
  <si>
    <t>-</t>
  </si>
  <si>
    <t>10-26MP27 999</t>
  </si>
  <si>
    <t>包装Mapping</t>
  </si>
  <si>
    <t>MP-TJ-PMP-008</t>
  </si>
  <si>
    <t>10-26MP27 010</t>
  </si>
  <si>
    <t>10-26MP23 999</t>
  </si>
  <si>
    <t>MP-TJ-PDT-008</t>
  </si>
  <si>
    <t>10-26MP23 010</t>
  </si>
  <si>
    <t>BurnIn(并行)</t>
  </si>
  <si>
    <t>10-26MP22 999</t>
  </si>
  <si>
    <t>手动老化测试</t>
  </si>
  <si>
    <t>MP-TJ-BIT-026</t>
  </si>
  <si>
    <t>10-26MP22 040</t>
  </si>
  <si>
    <t>MP-TJ-BIT-025</t>
  </si>
  <si>
    <t>10-26MP22 030</t>
  </si>
  <si>
    <t>MP-TJ-BIT-024</t>
  </si>
  <si>
    <t>10-26MP22 020</t>
  </si>
  <si>
    <t>MP-TJ-BIT-023</t>
  </si>
  <si>
    <t>10-26MP22 010</t>
  </si>
  <si>
    <t>铆合機(并行)</t>
  </si>
  <si>
    <t>10-26MP19 999</t>
  </si>
  <si>
    <t>超音波铆合机</t>
  </si>
  <si>
    <t>MP-TJ-USW-004</t>
  </si>
  <si>
    <t>10-26MP19 010</t>
  </si>
  <si>
    <t>10-26MP18 999</t>
  </si>
  <si>
    <t>产品自动下机</t>
  </si>
  <si>
    <t>MP-TJ-ATM-090</t>
  </si>
  <si>
    <t>10-26MP18 160</t>
  </si>
  <si>
    <t>轨道</t>
  </si>
  <si>
    <t>MP-TJ-CNY-066</t>
  </si>
  <si>
    <t>10-26MP18 155</t>
  </si>
  <si>
    <t>零件面点胶</t>
  </si>
  <si>
    <t>MP-TJ-GLU-018</t>
  </si>
  <si>
    <t>10-26MP18 150</t>
  </si>
  <si>
    <t>自动Mapping</t>
  </si>
  <si>
    <t>MP-TJ-MAP-010</t>
  </si>
  <si>
    <t>10-26MP18 140</t>
  </si>
  <si>
    <t>MP-TJ-CNY-067</t>
  </si>
  <si>
    <t>10-26MP18 130</t>
  </si>
  <si>
    <t>自动载具翻转</t>
  </si>
  <si>
    <t>MP-TJ-ATM-089</t>
  </si>
  <si>
    <t>10-26MP18 110</t>
  </si>
  <si>
    <t>焊shielding</t>
  </si>
  <si>
    <t>MP-TJ-WLD-025</t>
  </si>
  <si>
    <t>10-26MP18 100</t>
  </si>
  <si>
    <t>MP-TJ-WLD-024</t>
  </si>
  <si>
    <t>10-26MP18 090</t>
  </si>
  <si>
    <t>MP-TJ-CNY-065</t>
  </si>
  <si>
    <t>10-26MP18 080</t>
  </si>
  <si>
    <t>MP-TJ-CNY-064</t>
  </si>
  <si>
    <t>10-26MP18 070</t>
  </si>
  <si>
    <t>锡面点胶</t>
  </si>
  <si>
    <t>MP-TJ-GLU-017</t>
  </si>
  <si>
    <t>10-26MP18 060</t>
  </si>
  <si>
    <t>自动贴脚垫</t>
  </si>
  <si>
    <t>MP-TJ-PAD-008</t>
  </si>
  <si>
    <t>10-26MP18 050</t>
  </si>
  <si>
    <t>MP-TJ-ATM-088</t>
  </si>
  <si>
    <t>10-26MP18 040</t>
  </si>
  <si>
    <t>MP-TJ-CNY-063</t>
  </si>
  <si>
    <t>10-26MP18 030</t>
  </si>
  <si>
    <t>MP-TJ-CNY-062</t>
  </si>
  <si>
    <t>10-26MP18 020</t>
  </si>
  <si>
    <t>载具升降</t>
  </si>
  <si>
    <t>MP-TJ-ATM-087</t>
  </si>
  <si>
    <t>10-26MP18 010</t>
  </si>
  <si>
    <t>10-26MP17 999</t>
  </si>
  <si>
    <t>后移载/后升降</t>
  </si>
  <si>
    <t>MP-TJ-TTM-025</t>
  </si>
  <si>
    <t>10-26MP17 010</t>
  </si>
  <si>
    <t>ACT(并行)</t>
  </si>
  <si>
    <t>10-26MP16 999</t>
  </si>
  <si>
    <t>ACTB</t>
  </si>
  <si>
    <t>MP-TJ-ACT-016</t>
  </si>
  <si>
    <t>10-26MP16 020</t>
  </si>
  <si>
    <t>ACTA</t>
  </si>
  <si>
    <t>MP-TJ-ACT-015</t>
  </si>
  <si>
    <t>10-26MP16 010</t>
  </si>
  <si>
    <t>ICT(并行)</t>
  </si>
  <si>
    <t>10-26MP15 999</t>
  </si>
  <si>
    <t>ICTB</t>
  </si>
  <si>
    <t>MP-TJ-ICT-016</t>
  </si>
  <si>
    <t>10-26MP15 020</t>
  </si>
  <si>
    <t>ICTA</t>
  </si>
  <si>
    <t>MP-TJ-ICT-015</t>
  </si>
  <si>
    <t>10-26MP15 010</t>
  </si>
  <si>
    <t>AOI(并行)</t>
  </si>
  <si>
    <t>10-26MP13 999</t>
  </si>
  <si>
    <t>MP-TJ-AOI-008</t>
  </si>
  <si>
    <t>10-26MP13 010</t>
  </si>
  <si>
    <t>10-26MP12 999</t>
  </si>
  <si>
    <t>前移载/前升降</t>
  </si>
  <si>
    <t>MP-TJ-TTM-026</t>
  </si>
  <si>
    <t>10-26MP12 010</t>
  </si>
  <si>
    <t>10-26MP11 999</t>
  </si>
  <si>
    <t>锡炉</t>
  </si>
  <si>
    <t>MP-TJ-WSM-003</t>
  </si>
  <si>
    <t>10-26MP11 010</t>
  </si>
  <si>
    <t>班次</t>
  </si>
  <si>
    <t>综合效率</t>
  </si>
  <si>
    <t>产品良率</t>
  </si>
  <si>
    <t>性能效率</t>
  </si>
  <si>
    <t>不良品数</t>
  </si>
  <si>
    <t>良品数</t>
  </si>
  <si>
    <t>实际产出</t>
  </si>
  <si>
    <t>计划产出</t>
  </si>
  <si>
    <t>时间效率</t>
  </si>
  <si>
    <t>离线时间</t>
  </si>
  <si>
    <t>停机时间</t>
  </si>
  <si>
    <t>报警时间</t>
  </si>
  <si>
    <t>空闲时间</t>
  </si>
  <si>
    <t>工作时间</t>
  </si>
  <si>
    <t>可用时间</t>
  </si>
  <si>
    <t>总时间</t>
  </si>
  <si>
    <t>日期</t>
  </si>
  <si>
    <t>流水号</t>
  </si>
  <si>
    <t>线体</t>
  </si>
  <si>
    <t>区段</t>
  </si>
  <si>
    <t>10-26-A01-5</t>
  </si>
  <si>
    <t>A01</t>
  </si>
  <si>
    <t>10-26-A01-1</t>
  </si>
  <si>
    <t>10-26-A01-3</t>
  </si>
  <si>
    <t>10-26-A01-9</t>
  </si>
  <si>
    <t>&lt;&lt;&lt;&lt;&lt;&lt;&lt;&lt; Line &gt;&gt;&gt;&gt;&gt;&gt;&gt;&gt;</t>
  </si>
  <si>
    <t>10-26-A02-5</t>
  </si>
  <si>
    <t>A02</t>
  </si>
  <si>
    <t>10-26-A02-1</t>
  </si>
  <si>
    <t>10-26-A02-3</t>
  </si>
  <si>
    <t>10-26-A02-9</t>
  </si>
  <si>
    <t>10-26-A03-9</t>
  </si>
  <si>
    <t>A03</t>
  </si>
  <si>
    <t>10-26-A03-3</t>
  </si>
  <si>
    <t>10-26-A03-1</t>
  </si>
  <si>
    <t>10-26-A03-5</t>
  </si>
  <si>
    <t>10-26-A04-9</t>
  </si>
  <si>
    <t>A04</t>
  </si>
  <si>
    <t>10-26-A04-3</t>
  </si>
  <si>
    <t>10-26-A04-1</t>
  </si>
  <si>
    <t>10-26-A04-5</t>
  </si>
  <si>
    <t>10-26-A05-5</t>
  </si>
  <si>
    <t>A05</t>
  </si>
  <si>
    <t>10-26-A05-9</t>
  </si>
  <si>
    <t>10-26-A05-1</t>
  </si>
  <si>
    <t>10-26-A05-3</t>
  </si>
  <si>
    <t>10-26-A06-1</t>
  </si>
  <si>
    <t>A06</t>
  </si>
  <si>
    <t>10-26-A06-5</t>
  </si>
  <si>
    <t>10-26-A06-3</t>
  </si>
  <si>
    <t>10-26-A06-9</t>
  </si>
  <si>
    <t>10-26-A07-1</t>
  </si>
  <si>
    <t>A07</t>
  </si>
  <si>
    <t>10-26-A07-3</t>
  </si>
  <si>
    <t>10-26-A07-9</t>
  </si>
  <si>
    <t>10-26-A07-5</t>
  </si>
  <si>
    <t>10-26-A08-9</t>
  </si>
  <si>
    <t>A08</t>
  </si>
  <si>
    <t>10-26-A08-5</t>
  </si>
  <si>
    <t>10-26-A08-3</t>
  </si>
  <si>
    <t>10-26-A08-1</t>
  </si>
  <si>
    <t>10-26-A09-1</t>
  </si>
  <si>
    <t>A09</t>
  </si>
  <si>
    <t>10-26-A09-9</t>
  </si>
  <si>
    <t>10-26-A09-5</t>
  </si>
  <si>
    <t>10-26-A09-3</t>
  </si>
  <si>
    <t>10-26-A10-9</t>
  </si>
  <si>
    <t>A10</t>
  </si>
  <si>
    <t>10-26-A10-5</t>
  </si>
  <si>
    <t>10-26-A10-3</t>
  </si>
  <si>
    <t>10-26-A10-1</t>
  </si>
  <si>
    <t>10-26-A11-9</t>
  </si>
  <si>
    <t>A11</t>
  </si>
  <si>
    <t>10-26-A11-5</t>
  </si>
  <si>
    <t>10-26-A11-1</t>
  </si>
  <si>
    <t>10-26-A11-3</t>
  </si>
  <si>
    <t>10-26-A12-9</t>
  </si>
  <si>
    <t>A12</t>
  </si>
  <si>
    <t>10-26-A12-3</t>
  </si>
  <si>
    <t>10-26-A12-5</t>
  </si>
  <si>
    <t>10-26-A12-1</t>
  </si>
  <si>
    <t>设备名称</t>
  </si>
  <si>
    <t>设备编码</t>
  </si>
  <si>
    <t>E5:参数越界(Param Alarm Time)</t>
    <phoneticPr fontId="14" type="noConversion"/>
  </si>
  <si>
    <t>PAlarmTime</t>
    <phoneticPr fontId="14" type="noConversion"/>
  </si>
  <si>
    <t>Alarm</t>
    <phoneticPr fontId="14" type="noConversion"/>
  </si>
  <si>
    <t>设备报警</t>
    <phoneticPr fontId="14" type="noConversion"/>
  </si>
  <si>
    <t>参数报警</t>
    <phoneticPr fontId="14" type="noConversion"/>
  </si>
  <si>
    <t>组合报警状态</t>
    <phoneticPr fontId="14" type="noConversion"/>
  </si>
  <si>
    <t>1-warning</t>
    <phoneticPr fontId="18" type="noConversion"/>
  </si>
  <si>
    <t>0-no alarm</t>
    <phoneticPr fontId="18" type="noConversion"/>
  </si>
  <si>
    <t>0-Normal</t>
    <phoneticPr fontId="14" type="noConversion"/>
  </si>
  <si>
    <t>1-Warning</t>
    <phoneticPr fontId="14" type="noConversion"/>
  </si>
  <si>
    <t>2-Critical</t>
    <phoneticPr fontId="14" type="noConversion"/>
  </si>
  <si>
    <t>参数报警</t>
    <phoneticPr fontId="14" type="noConversion"/>
  </si>
  <si>
    <t>2-p_alarm</t>
    <phoneticPr fontId="14" type="noConversion"/>
  </si>
  <si>
    <t>2-p_alarm</t>
    <phoneticPr fontId="14" type="noConversion"/>
  </si>
  <si>
    <t>3-alarm</t>
    <phoneticPr fontId="18" type="noConversion"/>
  </si>
  <si>
    <t>2-p_alarm</t>
    <phoneticPr fontId="18" type="noConversion"/>
  </si>
  <si>
    <t>3-alarm</t>
    <phoneticPr fontId="18" type="noConversion"/>
  </si>
  <si>
    <t>8-offline</t>
    <phoneticPr fontId="18" type="noConversion"/>
  </si>
  <si>
    <t>7-stop</t>
    <phoneticPr fontId="18" type="noConversion"/>
  </si>
  <si>
    <t>1-working</t>
    <phoneticPr fontId="18" type="noConversion"/>
  </si>
  <si>
    <t>2-manual</t>
    <phoneticPr fontId="18" type="noConversion"/>
  </si>
  <si>
    <t>3-idle</t>
    <phoneticPr fontId="18" type="noConversion"/>
  </si>
  <si>
    <t>4-warning</t>
    <phoneticPr fontId="18" type="noConversion"/>
  </si>
  <si>
    <t>5-p_alarm</t>
    <phoneticPr fontId="14" type="noConversion"/>
  </si>
  <si>
    <t>6-alarm</t>
    <phoneticPr fontId="18" type="noConversion"/>
  </si>
  <si>
    <t>9-repair</t>
    <phoneticPr fontId="18" type="noConversion"/>
  </si>
  <si>
    <t>10-maintain</t>
    <phoneticPr fontId="18" type="noConversion"/>
  </si>
  <si>
    <t>11-changeover</t>
    <phoneticPr fontId="18" type="noConversion"/>
  </si>
  <si>
    <t>12-linestop</t>
    <phoneticPr fontId="18" type="noConversion"/>
  </si>
  <si>
    <t>combinedStatus</t>
    <phoneticPr fontId="14" type="noConversion"/>
  </si>
  <si>
    <t>status</t>
    <phoneticPr fontId="14" type="noConversion"/>
  </si>
  <si>
    <t>alarm</t>
    <phoneticPr fontId="14" type="noConversion"/>
  </si>
  <si>
    <t>production</t>
    <phoneticPr fontId="14" type="noConversion"/>
  </si>
  <si>
    <t>*</t>
    <phoneticPr fontId="14" type="noConversion"/>
  </si>
  <si>
    <t xml:space="preserve">        "1-*-*":{"status":*, "statusName":"", "alarm":*, "alarmName":"", "action":1, "actionName":"changeover", "combinedStatus":11, "combinedStatusName":"changeover", "comment":"plan stop"},</t>
  </si>
  <si>
    <t xml:space="preserve">        "2-*-*":{"status":*, "statusName":"", "alarm":*, "alarmName":"", "action":2, "actionName":"maintain", "combinedStatus":10, "combinedStatusName":"maintain", "comment":"plan stop"},</t>
  </si>
  <si>
    <t xml:space="preserve">        "3-*-*":{"status":*, "statusName":"", "alarm":*, "alarmName":"", "action":3, "actionName":"repair", "combinedStatus":9, "combinedStatusName":"repair", "comment":"unplan stop"},</t>
  </si>
  <si>
    <t xml:space="preserve">        "4-*-*":{"status":*, "statusName":"", "alarm":*, "alarmName":"", "action":4, "actionName":"linestop", "combinedStatus":12, "combinedStatusName":"linestop", "comment":"plan stop"},</t>
  </si>
  <si>
    <t>8-offline</t>
    <phoneticPr fontId="18" type="noConversion"/>
  </si>
  <si>
    <t xml:space="preserve">        "0-3-0":{"status":0, "statusName":"unactive", "alarm":3, "alarmName":"alarm", "action":0, "actionName":"production", "combinedStatus":8, "combinedStatusName":"offline", "comment":"plan stop"},</t>
  </si>
  <si>
    <t xml:space="preserve">        "0-3-1":{"status":1, "statusName":"starting", "alarm":3, "alarmName":"alarm", "action":0, "actionName":"production", "combinedStatus":7, "combinedStatusName":"stop", "comment":"plan stop"},</t>
  </si>
  <si>
    <t xml:space="preserve">        "0-3-4":{"status":4, "statusName":"stoping", "alarm":3, "alarmName":"alarm", "action":0, "actionName":"production", "combinedStatus":7, "combinedStatusName":"stop", "comment":"plan stop"},</t>
  </si>
  <si>
    <t xml:space="preserve">        "0-3-5":{"status":5, "statusName":"stopped", "alarm":3, "alarmName":"alarm", "action":0, "actionName":"production", "combinedStatus":7, "combinedStatusName":"stop", "comment":"plan stop"},</t>
  </si>
  <si>
    <t xml:space="preserve">        "0-3-6":{"status":6, "statusName":"manual", "alarm":3, "alarmName":"alarm", "action":0, "actionName":"production", "combinedStatus":6, "combinedStatusName":"alarm", "comment":"unplan stop"},</t>
  </si>
  <si>
    <t xml:space="preserve">        "0-2-0":{"status":0, "statusName":"unactive", "alarm":2, "alarmName":"p_alarm", "action":0, "actionName":"production", "combinedStatus":8, "combinedStatusName":"offline", "comment":"plan stop"},</t>
  </si>
  <si>
    <t xml:space="preserve">        "0-2-1":{"status":1, "statusName":"starting", "alarm":2, "alarmName":"p_alarm", "action":0, "actionName":"production", "combinedStatus":7, "combinedStatusName":"stop", "comment":"plan stop"},</t>
  </si>
  <si>
    <t xml:space="preserve">        "0-2-2":{"status":2, "statusName":"idle", "alarm":2, "alarmName":"p_alarm", "action":0, "actionName":"production", "combinedStatus":5, "combinedStatusName":"p_alarm", "comment":"run"},</t>
  </si>
  <si>
    <t xml:space="preserve">        "0-2-3":{"status":3, "statusName":"working", "alarm":2, "alarmName":"p_alarm", "action":0, "actionName":"production", "combinedStatus":5, "combinedStatusName":"p_alarm", "comment":"run"},</t>
  </si>
  <si>
    <t xml:space="preserve">        "0-2-4":{"status":4, "statusName":"stoping", "alarm":2, "alarmName":"p_alarm", "action":0, "actionName":"production", "combinedStatus":7, "combinedStatusName":"stop", "comment":"plan stop"},</t>
  </si>
  <si>
    <t xml:space="preserve">        "0-2-5":{"status":5, "statusName":"stopped", "alarm":2, "alarmName":"p_alarm", "action":0, "actionName":"production", "combinedStatus":7, "combinedStatusName":"stop", "comment":"plan stop"},</t>
  </si>
  <si>
    <t xml:space="preserve">        "0-2-6":{"status":6, "statusName":"manual", "alarm":2, "alarmName":"p_alarm", "action":0, "actionName":"production", "combinedStatus":5, "combinedStatusName":"p_alarm", "comment":"run"},</t>
  </si>
  <si>
    <t xml:space="preserve">        "0-3-2":{"status":2, "statusName":"idle", "alarm":3, "alarmName":"alarm", "action":0, "actionName":"production", "combinedStatus":6, "combinedStatusName":"alarm", "comment":"unplan stop"},</t>
    <phoneticPr fontId="14" type="noConversion"/>
  </si>
  <si>
    <t xml:space="preserve">        "0-3-3":{"status":3, "statusName":"working", "alarm":3, "alarmName":"alarm", "action":0, "actionName":"production", "combinedStatus":6, "combinedStatusName":"alarm", "comment":"unplan stop"},</t>
    <phoneticPr fontId="14" type="noConversion"/>
  </si>
  <si>
    <t xml:space="preserve">        "0-1-0":{"status":0, "statusName":"unactive", "alarm":1, "alarmName":"warning", "action":0, "actionName":"production", "combinedStatus":8, "combinedStatusName":"offline", "comment":"plan stop"},</t>
  </si>
  <si>
    <t xml:space="preserve">        "0-1-1":{"status":1, "statusName":"starting", "alarm":1, "alarmName":"warning", "action":0, "actionName":"production", "combinedStatus":7, "combinedStatusName":"stop", "comment":"plan stop"},</t>
  </si>
  <si>
    <t xml:space="preserve">        "0-1-2":{"status":2, "statusName":"idle", "alarm":1, "alarmName":"warning", "action":0, "actionName":"production", "combinedStatus":4, "combinedStatusName":"warning", "comment":"run"},</t>
  </si>
  <si>
    <t xml:space="preserve">        "0-1-3":{"status":3, "statusName":"working", "alarm":1, "alarmName":"warning", "action":0, "actionName":"production", "combinedStatus":4, "combinedStatusName":"warning", "comment":"run"},</t>
  </si>
  <si>
    <t xml:space="preserve">        "0-1-4":{"status":4, "statusName":"stoping", "alarm":1, "alarmName":"warning", "action":0, "actionName":"production", "combinedStatus":7, "combinedStatusName":"stop", "comment":"plan stop"},</t>
  </si>
  <si>
    <t xml:space="preserve">        "0-1-5":{"status":5, "statusName":"stopped", "alarm":1, "alarmName":"warning", "action":0, "actionName":"production", "combinedStatus":7, "combinedStatusName":"stop", "comment":"plan stop"},</t>
  </si>
  <si>
    <t xml:space="preserve">        "0-1-6":{"status":6, "statusName":"manual", "alarm":1, "alarmName":"warning", "action":0, "actionName":"production", "combinedStatus":4, "combinedStatusName":"warning", "comment":"run"},</t>
  </si>
  <si>
    <t xml:space="preserve">        "0-0-0":{"status":0, "statusName":"unactive", "alarm":0, "alarmName":"no alarm", "action":0, "actionName":"production", "combinedStatus":8, "combinedStatusName":"offline", "comment":"plan stop"},</t>
  </si>
  <si>
    <t xml:space="preserve">        "0-0-1":{"status":1, "statusName":"starting", "alarm":0, "alarmName":"no alarm", "action":0, "actionName":"production", "combinedStatus":7, "combinedStatusName":"stop", "comment":"plan stop"},</t>
  </si>
  <si>
    <t xml:space="preserve">        "0-0-2":{"status":2, "statusName":"idle", "alarm":0, "alarmName":"no alarm", "action":0, "actionName":"production", "combinedStatus":3, "combinedStatusName":"idle", "comment":"idle"},</t>
  </si>
  <si>
    <t xml:space="preserve">        "0-0-3":{"status":3, "statusName":"working", "alarm":0, "alarmName":"no alarm", "action":0, "actionName":"production", "combinedStatus":1, "combinedStatusName":"working", "comment":"run"},</t>
  </si>
  <si>
    <t xml:space="preserve">        "0-0-4":{"status":4, "statusName":"stoping", "alarm":0, "alarmName":"no alarm", "action":0, "actionName":"production", "combinedStatus":7, "combinedStatusName":"stop", "comment":"plan stop"},</t>
  </si>
  <si>
    <t xml:space="preserve">        "0-0-5":{"status":5, "statusName":"stopped", "alarm":0, "alarmName":"no alarm", "action":0, "actionName":"production", "combinedStatus":7, "combinedStatusName":"stop", "comment":"plan stop"},</t>
  </si>
  <si>
    <t xml:space="preserve">        "0-0-6":{"status":6, "statusName":"manual", "alarm":0, "alarmName":"no alarm", "action":0, "actionName":"production", "combinedStatus":2, "combinedStatusName":"manual", "comment":"run"},</t>
  </si>
  <si>
    <t>配置信息</t>
    <phoneticPr fontId="14" type="noConversion"/>
  </si>
  <si>
    <t>无报警</t>
    <phoneticPr fontId="14" type="noConversion"/>
  </si>
  <si>
    <t>预警</t>
    <phoneticPr fontId="14" type="noConversion"/>
  </si>
  <si>
    <t>设备报警</t>
    <phoneticPr fontId="14" type="noConversion"/>
  </si>
  <si>
    <t>设备组合状态v4</t>
    <phoneticPr fontId="18" type="noConversion"/>
  </si>
  <si>
    <t>设备原始状态</t>
    <phoneticPr fontId="14" type="noConversion"/>
  </si>
  <si>
    <t>设备报警状态</t>
    <phoneticPr fontId="14" type="noConversion"/>
  </si>
  <si>
    <t>设备报警状态</t>
    <phoneticPr fontId="14" type="noConversion"/>
  </si>
  <si>
    <t>设备组合状态规则</t>
    <phoneticPr fontId="14" type="noConversion"/>
  </si>
  <si>
    <t>5:手动</t>
    <phoneticPr fontId="18" type="noConversion"/>
  </si>
  <si>
    <t>设备时间统计规则</t>
    <phoneticPr fontId="14" type="noConversion"/>
  </si>
  <si>
    <t>PART_NO</t>
  </si>
  <si>
    <t>A065RP39PLN0101</t>
  </si>
  <si>
    <t>W015R033QGS010A</t>
  </si>
  <si>
    <t>SN CHECK</t>
  </si>
  <si>
    <t>W015R033QGS020A</t>
  </si>
  <si>
    <t>A180A017LDL01A4</t>
  </si>
  <si>
    <t>A065RP29PDL01A3</t>
  </si>
  <si>
    <t>A065R162PLN0109</t>
  </si>
  <si>
    <t>A090A078LLN0116</t>
  </si>
  <si>
    <t>W065RP16PLN0103</t>
  </si>
  <si>
    <t>W008R015QGS020A</t>
  </si>
  <si>
    <t>A045RP11PLN0107</t>
  </si>
  <si>
    <t>L6F09</t>
  </si>
  <si>
    <t>W030RP05QGS030A</t>
  </si>
  <si>
    <t>W030RP05QGS020A</t>
  </si>
  <si>
    <t>W030R019QGS010A</t>
  </si>
  <si>
    <t>FINAL-ATE1</t>
  </si>
  <si>
    <t>A065RP40PLN0101</t>
  </si>
  <si>
    <t>A065RP10PLN0107</t>
  </si>
  <si>
    <t>A065R183PLN0105</t>
  </si>
  <si>
    <t>BurnIn-Start</t>
  </si>
  <si>
    <t>BurnIn-Start</t>
    <phoneticPr fontId="14" type="noConversion"/>
  </si>
  <si>
    <t>FINAL-ATE1</t>
    <phoneticPr fontId="14" type="noConversion"/>
  </si>
  <si>
    <t>备注</t>
    <phoneticPr fontId="14" type="noConversion"/>
  </si>
  <si>
    <t>管理状态:产品换线开始到产品换线结束时间，可以按工艺段进行，需要PDA/Andon支持(暂未启用)</t>
    <phoneticPr fontId="14" type="noConversion"/>
  </si>
  <si>
    <t>管理状态:设备保养开始(扫设备码)到保养结束(提交保养结果)时间，需要PDA支持</t>
    <phoneticPr fontId="14" type="noConversion"/>
  </si>
  <si>
    <t>管理状态:计划停线时间(工间休息，吃饭，节能限电，。。。)，可以按照线体进行规则设定</t>
    <phoneticPr fontId="14" type="noConversion"/>
  </si>
  <si>
    <t>监控状态:设备关机/断网，需要结合现场情况确定是否需要维修</t>
    <phoneticPr fontId="14" type="noConversion"/>
  </si>
  <si>
    <t>监控状态:设备进入关机状态</t>
    <phoneticPr fontId="14" type="noConversion"/>
  </si>
  <si>
    <t>监控状态: 设备正常工作时间</t>
    <phoneticPr fontId="14" type="noConversion"/>
  </si>
  <si>
    <t>监控状态: 设备在手动模式下的正常工作时间</t>
    <phoneticPr fontId="14" type="noConversion"/>
  </si>
  <si>
    <t>监控状态: 设备未生产时间</t>
    <phoneticPr fontId="14" type="noConversion"/>
  </si>
  <si>
    <t>监控状态: 设备预警，监控参数预警以及监控程序失效，需要结合报警代码进行具体原因判定</t>
    <phoneticPr fontId="14" type="noConversion"/>
  </si>
  <si>
    <t>监控状态: 产品工艺参数超出设定报警范围</t>
    <phoneticPr fontId="14" type="noConversion"/>
  </si>
  <si>
    <t>监控状态: 设备产生报警，30s压制，超过5分钟发出邮件，生成报修工单</t>
    <phoneticPr fontId="14" type="noConversion"/>
  </si>
  <si>
    <t>管理状态: 设备维修开始(扫设备码)到维修结束(验收通过)时间，需要PDA支持</t>
    <phoneticPr fontId="14" type="noConversion"/>
  </si>
  <si>
    <t>顺序</t>
    <phoneticPr fontId="14" type="noConversion"/>
  </si>
  <si>
    <t>编码</t>
    <phoneticPr fontId="14" type="noConversion"/>
  </si>
  <si>
    <t>站名</t>
    <phoneticPr fontId="14" type="noConversion"/>
  </si>
  <si>
    <t>区段</t>
    <phoneticPr fontId="14" type="noConversion"/>
  </si>
  <si>
    <t>数据来源</t>
    <phoneticPr fontId="14" type="noConversion"/>
  </si>
  <si>
    <t>MES对应工站</t>
    <phoneticPr fontId="14" type="noConversion"/>
  </si>
  <si>
    <t>设备采集方法</t>
    <phoneticPr fontId="14" type="noConversion"/>
  </si>
  <si>
    <t>数据性质</t>
    <phoneticPr fontId="14" type="noConversion"/>
  </si>
  <si>
    <t>DEVICE</t>
    <phoneticPr fontId="14" type="noConversion"/>
  </si>
  <si>
    <t>加工数量/Log</t>
    <phoneticPr fontId="14" type="noConversion"/>
  </si>
  <si>
    <t>相对产能</t>
    <phoneticPr fontId="14" type="noConversion"/>
  </si>
  <si>
    <t>N/A</t>
    <phoneticPr fontId="14" type="noConversion"/>
  </si>
  <si>
    <t>MES</t>
    <phoneticPr fontId="14" type="noConversion"/>
  </si>
  <si>
    <t>ICT</t>
    <phoneticPr fontId="14" type="noConversion"/>
  </si>
  <si>
    <t>绝对产能</t>
    <phoneticPr fontId="14" type="noConversion"/>
  </si>
  <si>
    <t>ACT</t>
    <phoneticPr fontId="14" type="noConversion"/>
  </si>
  <si>
    <t>ASSY</t>
    <phoneticPr fontId="14" type="noConversion"/>
  </si>
  <si>
    <t>文件计数/Log</t>
    <phoneticPr fontId="14" type="noConversion"/>
  </si>
  <si>
    <t>PRE-ATE</t>
    <phoneticPr fontId="14" type="noConversion"/>
  </si>
  <si>
    <t>FINAL-ATE1</t>
    <phoneticPr fontId="14" type="noConversion"/>
  </si>
  <si>
    <t>SN_CHECK</t>
    <phoneticPr fontId="14" type="noConversion"/>
  </si>
  <si>
    <t>FINAL-ATE1</t>
    <phoneticPr fontId="14" type="noConversion"/>
  </si>
  <si>
    <t>PACKING</t>
    <phoneticPr fontId="14" type="noConversion"/>
  </si>
  <si>
    <t>BurnIn-Start</t>
    <phoneticPr fontId="14" type="noConversion"/>
  </si>
  <si>
    <t>MP125</t>
    <phoneticPr fontId="14" type="noConversion"/>
  </si>
  <si>
    <t>MP13</t>
    <phoneticPr fontId="14" type="noConversion"/>
  </si>
  <si>
    <t>MP15</t>
    <phoneticPr fontId="14" type="noConversion"/>
  </si>
  <si>
    <t>MP17</t>
    <phoneticPr fontId="14" type="noConversion"/>
  </si>
  <si>
    <t>MP22</t>
    <phoneticPr fontId="14" type="noConversion"/>
  </si>
  <si>
    <t>MP23</t>
    <phoneticPr fontId="14" type="noConversion"/>
  </si>
  <si>
    <t>MP24</t>
    <phoneticPr fontId="14" type="noConversion"/>
  </si>
  <si>
    <t>MP26</t>
    <phoneticPr fontId="14" type="noConversion"/>
  </si>
  <si>
    <t>MP27</t>
    <phoneticPr fontId="14" type="noConversion"/>
  </si>
  <si>
    <t>MP21</t>
    <phoneticPr fontId="14" type="noConversion"/>
  </si>
  <si>
    <t>AE</t>
    <phoneticPr fontId="14" type="noConversion"/>
  </si>
  <si>
    <t>PE</t>
    <phoneticPr fontId="14" type="noConversion"/>
  </si>
  <si>
    <t>QE</t>
    <phoneticPr fontId="14" type="noConversion"/>
  </si>
  <si>
    <t>OEE</t>
    <phoneticPr fontId="14" type="noConversion"/>
  </si>
  <si>
    <t>F2:不良品数量 (Fail Count)</t>
    <phoneticPr fontId="14" type="noConversion"/>
  </si>
  <si>
    <t>F1:良品数量 (Pass Count)</t>
    <phoneticPr fontId="14" type="noConversion"/>
  </si>
  <si>
    <t>G:排产数量 (Plan Count)</t>
    <phoneticPr fontId="14" type="noConversion"/>
  </si>
  <si>
    <t>B3:停线时间(Line Stop Time)</t>
    <phoneticPr fontId="14" type="noConversion"/>
  </si>
  <si>
    <t>B4:离线时间(Offline Time)</t>
    <phoneticPr fontId="14" type="noConversion"/>
  </si>
  <si>
    <t>D2:维修时间(Repair Time)</t>
    <phoneticPr fontId="14" type="noConversion"/>
  </si>
  <si>
    <t>E1:有效工作时间(Effective Work Time)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</si>
</sst>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0_ "/>
  </numFmts>
  <fonts count="6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軟正黑體"/>
      <family val="2"/>
    </font>
    <font>
      <b/>
      <sz val="12"/>
      <color theme="1"/>
      <name val="微軟正黑體"/>
      <family val="2"/>
    </font>
    <font>
      <b/>
      <sz val="11"/>
      <color theme="1"/>
      <name val="微軟正黑體"/>
      <family val="2"/>
    </font>
    <font>
      <sz val="8"/>
      <color theme="1"/>
      <name val="微軟正黑體"/>
      <family val="2"/>
    </font>
    <font>
      <b/>
      <sz val="13"/>
      <color theme="1"/>
      <name val="微軟正黑體"/>
      <family val="2"/>
    </font>
    <font>
      <sz val="11"/>
      <color rgb="FFFF0000"/>
      <name val="微軟正黑體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6"/>
      <scheme val="minor"/>
    </font>
    <font>
      <sz val="9"/>
      <name val="宋体"/>
      <family val="3"/>
      <charset val="134"/>
      <scheme val="minor"/>
    </font>
    <font>
      <sz val="11"/>
      <color theme="1"/>
      <name val="Arial Unicode MS"/>
      <family val="2"/>
      <charset val="134"/>
    </font>
    <font>
      <sz val="12"/>
      <color theme="1"/>
      <name val="宋体"/>
      <family val="2"/>
      <scheme val="minor"/>
    </font>
    <font>
      <sz val="12"/>
      <name val="新細明體"/>
      <family val="1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4"/>
      <color rgb="FF000000"/>
      <name val="Arial Unicode MS"/>
      <family val="2"/>
      <charset val="134"/>
    </font>
    <font>
      <sz val="18"/>
      <name val="Arial Unicode MS"/>
      <family val="2"/>
      <charset val="134"/>
    </font>
    <font>
      <sz val="14"/>
      <color rgb="FFFF0000"/>
      <name val="Arial Unicode MS"/>
      <family val="2"/>
      <charset val="134"/>
    </font>
    <font>
      <sz val="14"/>
      <color theme="1"/>
      <name val="Arial Unicode MS"/>
      <family val="2"/>
      <charset val="134"/>
    </font>
    <font>
      <sz val="11"/>
      <color rgb="FF000000"/>
      <name val="Arial Unicode MS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6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9"/>
      <color rgb="FFFFFFFF"/>
      <name val="微软雅黑"/>
      <family val="2"/>
      <charset val="134"/>
    </font>
    <font>
      <sz val="9"/>
      <name val="微软雅黑"/>
      <family val="2"/>
      <charset val="134"/>
    </font>
    <font>
      <sz val="11"/>
      <color rgb="FF1F497D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0"/>
      <name val="Arial Unicode MS"/>
      <family val="2"/>
      <charset val="134"/>
    </font>
    <font>
      <b/>
      <sz val="10"/>
      <color rgb="FFFFFFFF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color rgb="FFFFFFFF"/>
      <name val="Arial Unicode MS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00000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000000"/>
      <name val="Arial Unicode MS"/>
      <family val="2"/>
      <charset val="134"/>
    </font>
    <font>
      <b/>
      <sz val="10"/>
      <color rgb="FFFFC000"/>
      <name val="Arial Unicode MS"/>
      <family val="2"/>
      <charset val="134"/>
    </font>
    <font>
      <b/>
      <sz val="10"/>
      <color rgb="FF00B0F0"/>
      <name val="Arial Unicode MS"/>
      <family val="2"/>
      <charset val="134"/>
    </font>
    <font>
      <b/>
      <sz val="10"/>
      <color rgb="FFE26B0A"/>
      <name val="Arial Unicode MS"/>
      <family val="2"/>
      <charset val="134"/>
    </font>
    <font>
      <b/>
      <sz val="10"/>
      <color rgb="FFBC0DDF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33CC"/>
      <name val="Arial Unicode MS"/>
      <family val="2"/>
      <charset val="134"/>
    </font>
    <font>
      <b/>
      <sz val="10"/>
      <color rgb="FF808080"/>
      <name val="Arial Unicode MS"/>
      <family val="2"/>
      <charset val="134"/>
    </font>
    <font>
      <b/>
      <sz val="10"/>
      <color rgb="FFFABF8F"/>
      <name val="Arial Unicode MS"/>
      <family val="2"/>
      <charset val="134"/>
    </font>
    <font>
      <b/>
      <sz val="10"/>
      <color rgb="FF7030A0"/>
      <name val="Arial Unicode MS"/>
      <family val="2"/>
      <charset val="134"/>
    </font>
    <font>
      <b/>
      <sz val="10"/>
      <color rgb="FF974706"/>
      <name val="Arial Unicode MS"/>
      <family val="2"/>
      <charset val="134"/>
    </font>
    <font>
      <b/>
      <sz val="10"/>
      <color rgb="FF404040"/>
      <name val="Arial Unicode MS"/>
      <family val="2"/>
      <charset val="134"/>
    </font>
    <font>
      <b/>
      <sz val="10"/>
      <name val="Arial Unicode MS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C0DD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/>
    <xf numFmtId="0" fontId="5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435">
    <xf numFmtId="0" fontId="0" fillId="0" borderId="0" xfId="0">
      <alignment vertical="center"/>
    </xf>
    <xf numFmtId="0" fontId="6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horizontal="center" vertical="center" textRotation="255"/>
    </xf>
    <xf numFmtId="0" fontId="8" fillId="4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vertical="center"/>
    </xf>
    <xf numFmtId="0" fontId="6" fillId="9" borderId="1" xfId="1" applyFont="1" applyFill="1" applyBorder="1" applyAlignment="1">
      <alignment horizontal="left" vertical="center" wrapText="1"/>
    </xf>
    <xf numFmtId="0" fontId="6" fillId="9" borderId="1" xfId="1" applyFont="1" applyFill="1" applyBorder="1" applyAlignment="1">
      <alignment horizontal="left" vertical="top" wrapText="1"/>
    </xf>
    <xf numFmtId="0" fontId="8" fillId="4" borderId="7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/>
    </xf>
    <xf numFmtId="0" fontId="6" fillId="10" borderId="9" xfId="1" applyFont="1" applyFill="1" applyBorder="1" applyAlignment="1">
      <alignment vertical="center" wrapText="1"/>
    </xf>
    <xf numFmtId="0" fontId="6" fillId="0" borderId="9" xfId="1" applyFont="1" applyBorder="1" applyAlignment="1">
      <alignment vertical="center" wrapText="1"/>
    </xf>
    <xf numFmtId="0" fontId="9" fillId="0" borderId="9" xfId="1" applyFont="1" applyBorder="1" applyAlignment="1">
      <alignment vertical="center" wrapText="1"/>
    </xf>
    <xf numFmtId="0" fontId="6" fillId="10" borderId="10" xfId="1" applyFont="1" applyFill="1" applyBorder="1" applyAlignment="1">
      <alignment vertical="center" wrapText="1"/>
    </xf>
    <xf numFmtId="0" fontId="6" fillId="0" borderId="10" xfId="1" applyFont="1" applyBorder="1" applyAlignment="1">
      <alignment vertical="center" wrapText="1"/>
    </xf>
    <xf numFmtId="0" fontId="9" fillId="0" borderId="10" xfId="1" applyFont="1" applyBorder="1" applyAlignment="1">
      <alignment vertical="center" wrapText="1"/>
    </xf>
    <xf numFmtId="0" fontId="6" fillId="10" borderId="10" xfId="1" applyFont="1" applyFill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10" borderId="11" xfId="1" applyFont="1" applyFill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9" fillId="0" borderId="11" xfId="1" applyFont="1" applyBorder="1" applyAlignment="1">
      <alignment vertical="center" wrapText="1"/>
    </xf>
    <xf numFmtId="0" fontId="6" fillId="0" borderId="12" xfId="1" applyFont="1" applyBorder="1" applyAlignment="1">
      <alignment vertical="center" wrapText="1"/>
    </xf>
    <xf numFmtId="0" fontId="6" fillId="0" borderId="13" xfId="1" applyFont="1" applyBorder="1" applyAlignment="1">
      <alignment vertical="center" wrapText="1"/>
    </xf>
    <xf numFmtId="0" fontId="6" fillId="0" borderId="13" xfId="1" applyFont="1" applyBorder="1" applyAlignment="1">
      <alignment vertical="center"/>
    </xf>
    <xf numFmtId="0" fontId="6" fillId="0" borderId="14" xfId="1" applyFont="1" applyBorder="1" applyAlignment="1">
      <alignment vertical="center"/>
    </xf>
    <xf numFmtId="0" fontId="10" fillId="4" borderId="1" xfId="1" applyFont="1" applyFill="1" applyBorder="1" applyAlignment="1">
      <alignment horizontal="center" vertical="center"/>
    </xf>
    <xf numFmtId="0" fontId="6" fillId="10" borderId="15" xfId="1" applyFont="1" applyFill="1" applyBorder="1" applyAlignment="1">
      <alignment vertical="center" wrapText="1"/>
    </xf>
    <xf numFmtId="0" fontId="6" fillId="10" borderId="16" xfId="1" applyFont="1" applyFill="1" applyBorder="1" applyAlignment="1">
      <alignment vertical="center" wrapText="1"/>
    </xf>
    <xf numFmtId="0" fontId="6" fillId="10" borderId="16" xfId="1" applyFont="1" applyFill="1" applyBorder="1" applyAlignment="1">
      <alignment vertical="center"/>
    </xf>
    <xf numFmtId="0" fontId="6" fillId="10" borderId="17" xfId="1" applyFont="1" applyFill="1" applyBorder="1" applyAlignment="1">
      <alignment vertical="center"/>
    </xf>
    <xf numFmtId="0" fontId="11" fillId="0" borderId="0" xfId="1" applyFont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20" fontId="15" fillId="0" borderId="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20" fillId="25" borderId="1" xfId="0" applyFont="1" applyFill="1" applyBorder="1" applyAlignment="1">
      <alignment horizontal="center" vertical="center"/>
    </xf>
    <xf numFmtId="0" fontId="15" fillId="26" borderId="1" xfId="0" applyNumberFormat="1" applyFont="1" applyFill="1" applyBorder="1" applyAlignment="1">
      <alignment horizontal="center" vertical="center"/>
    </xf>
    <xf numFmtId="0" fontId="15" fillId="21" borderId="1" xfId="0" applyFont="1" applyFill="1" applyBorder="1" applyAlignment="1">
      <alignment horizontal="center" vertical="center"/>
    </xf>
    <xf numFmtId="0" fontId="15" fillId="21" borderId="1" xfId="0" applyFont="1" applyFill="1" applyBorder="1">
      <alignment vertical="center"/>
    </xf>
    <xf numFmtId="20" fontId="15" fillId="21" borderId="1" xfId="0" applyNumberFormat="1" applyFont="1" applyFill="1" applyBorder="1" applyAlignment="1">
      <alignment horizontal="center" vertical="center"/>
    </xf>
    <xf numFmtId="0" fontId="15" fillId="21" borderId="1" xfId="0" applyNumberFormat="1" applyFont="1" applyFill="1" applyBorder="1" applyAlignment="1">
      <alignment horizontal="center" vertical="center"/>
    </xf>
    <xf numFmtId="14" fontId="15" fillId="21" borderId="1" xfId="0" applyNumberFormat="1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>
      <alignment vertical="center"/>
    </xf>
    <xf numFmtId="20" fontId="15" fillId="22" borderId="1" xfId="0" applyNumberFormat="1" applyFont="1" applyFill="1" applyBorder="1" applyAlignment="1">
      <alignment horizontal="center" vertical="center"/>
    </xf>
    <xf numFmtId="0" fontId="15" fillId="22" borderId="1" xfId="0" applyNumberFormat="1" applyFont="1" applyFill="1" applyBorder="1" applyAlignment="1">
      <alignment horizontal="center" vertical="center"/>
    </xf>
    <xf numFmtId="0" fontId="21" fillId="21" borderId="1" xfId="0" applyFont="1" applyFill="1" applyBorder="1">
      <alignment vertical="center"/>
    </xf>
    <xf numFmtId="0" fontId="15" fillId="0" borderId="0" xfId="0" applyFont="1">
      <alignment vertical="center"/>
    </xf>
    <xf numFmtId="0" fontId="15" fillId="18" borderId="1" xfId="0" applyFont="1" applyFill="1" applyBorder="1">
      <alignment vertical="center"/>
    </xf>
    <xf numFmtId="20" fontId="15" fillId="18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0" fillId="0" borderId="1" xfId="0" applyBorder="1">
      <alignment vertical="center"/>
    </xf>
    <xf numFmtId="0" fontId="15" fillId="25" borderId="1" xfId="0" applyFont="1" applyFill="1" applyBorder="1">
      <alignment vertical="center"/>
    </xf>
    <xf numFmtId="0" fontId="21" fillId="0" borderId="1" xfId="0" applyFont="1" applyFill="1" applyBorder="1">
      <alignment vertical="center"/>
    </xf>
    <xf numFmtId="0" fontId="15" fillId="29" borderId="1" xfId="0" applyFont="1" applyFill="1" applyBorder="1">
      <alignment vertical="center"/>
    </xf>
    <xf numFmtId="0" fontId="15" fillId="11" borderId="1" xfId="0" applyFont="1" applyFill="1" applyBorder="1">
      <alignment vertical="center"/>
    </xf>
    <xf numFmtId="0" fontId="15" fillId="0" borderId="1" xfId="0" applyFont="1" applyFill="1" applyBorder="1" applyAlignment="1">
      <alignment horizontal="left" vertical="center" indent="1"/>
    </xf>
    <xf numFmtId="0" fontId="15" fillId="24" borderId="1" xfId="0" applyFont="1" applyFill="1" applyBorder="1" applyAlignment="1">
      <alignment horizontal="left" vertical="center" indent="1"/>
    </xf>
    <xf numFmtId="0" fontId="15" fillId="24" borderId="1" xfId="0" applyFont="1" applyFill="1" applyBorder="1">
      <alignment vertical="center"/>
    </xf>
    <xf numFmtId="0" fontId="15" fillId="0" borderId="1" xfId="0" applyFont="1" applyFill="1" applyBorder="1" applyAlignment="1">
      <alignment horizontal="left" vertical="center" indent="2"/>
    </xf>
    <xf numFmtId="0" fontId="15" fillId="0" borderId="1" xfId="0" applyFont="1" applyFill="1" applyBorder="1" applyAlignment="1">
      <alignment vertical="center" wrapText="1"/>
    </xf>
    <xf numFmtId="0" fontId="15" fillId="26" borderId="1" xfId="0" applyFont="1" applyFill="1" applyBorder="1">
      <alignment vertical="center"/>
    </xf>
    <xf numFmtId="0" fontId="15" fillId="26" borderId="1" xfId="0" applyFont="1" applyFill="1" applyBorder="1" applyAlignment="1">
      <alignment horizontal="left" vertical="center" indent="1"/>
    </xf>
    <xf numFmtId="0" fontId="15" fillId="8" borderId="1" xfId="0" applyFont="1" applyFill="1" applyBorder="1">
      <alignment vertical="center"/>
    </xf>
    <xf numFmtId="0" fontId="22" fillId="27" borderId="50" xfId="0" applyFont="1" applyFill="1" applyBorder="1" applyAlignment="1">
      <alignment horizontal="center" vertical="center" wrapText="1" readingOrder="1"/>
    </xf>
    <xf numFmtId="0" fontId="22" fillId="28" borderId="1" xfId="0" applyFont="1" applyFill="1" applyBorder="1" applyAlignment="1">
      <alignment horizontal="center" vertical="center" wrapText="1" readingOrder="1"/>
    </xf>
    <xf numFmtId="0" fontId="22" fillId="28" borderId="1" xfId="0" applyFont="1" applyFill="1" applyBorder="1" applyAlignment="1">
      <alignment horizontal="left" vertical="center" wrapText="1" readingOrder="1"/>
    </xf>
    <xf numFmtId="0" fontId="23" fillId="28" borderId="1" xfId="0" applyFont="1" applyFill="1" applyBorder="1" applyAlignment="1">
      <alignment vertical="center" wrapText="1"/>
    </xf>
    <xf numFmtId="0" fontId="23" fillId="28" borderId="1" xfId="0" applyFont="1" applyFill="1" applyBorder="1" applyAlignment="1">
      <alignment vertical="top" wrapText="1"/>
    </xf>
    <xf numFmtId="0" fontId="22" fillId="28" borderId="1" xfId="0" applyFont="1" applyFill="1" applyBorder="1" applyAlignment="1">
      <alignment horizontal="left" vertical="top" wrapText="1" readingOrder="1"/>
    </xf>
    <xf numFmtId="0" fontId="26" fillId="28" borderId="53" xfId="0" applyFont="1" applyFill="1" applyBorder="1" applyAlignment="1">
      <alignment horizontal="left" vertical="center" wrapText="1" readingOrder="1"/>
    </xf>
    <xf numFmtId="0" fontId="21" fillId="28" borderId="53" xfId="0" applyFont="1" applyFill="1" applyBorder="1" applyAlignment="1">
      <alignment horizontal="left" vertical="center" wrapText="1" readingOrder="1"/>
    </xf>
    <xf numFmtId="0" fontId="26" fillId="30" borderId="53" xfId="0" applyFont="1" applyFill="1" applyBorder="1" applyAlignment="1">
      <alignment horizontal="left" vertical="center" wrapText="1" readingOrder="1"/>
    </xf>
    <xf numFmtId="0" fontId="21" fillId="30" borderId="53" xfId="0" applyFont="1" applyFill="1" applyBorder="1" applyAlignment="1">
      <alignment horizontal="left" vertical="center" wrapText="1" readingOrder="1"/>
    </xf>
    <xf numFmtId="0" fontId="26" fillId="30" borderId="53" xfId="0" applyFont="1" applyFill="1" applyBorder="1" applyAlignment="1">
      <alignment horizontal="left" vertical="center" wrapText="1" indent="1" readingOrder="1"/>
    </xf>
    <xf numFmtId="0" fontId="21" fillId="30" borderId="53" xfId="0" applyFont="1" applyFill="1" applyBorder="1" applyAlignment="1">
      <alignment horizontal="left" vertical="center" wrapText="1" indent="1" readingOrder="1"/>
    </xf>
    <xf numFmtId="0" fontId="26" fillId="31" borderId="53" xfId="0" applyFont="1" applyFill="1" applyBorder="1" applyAlignment="1">
      <alignment horizontal="left" vertical="center" wrapText="1" readingOrder="1"/>
    </xf>
    <xf numFmtId="0" fontId="26" fillId="8" borderId="53" xfId="0" applyFont="1" applyFill="1" applyBorder="1" applyAlignment="1">
      <alignment horizontal="left" vertical="center" wrapText="1" readingOrder="1"/>
    </xf>
    <xf numFmtId="0" fontId="22" fillId="24" borderId="1" xfId="0" applyFont="1" applyFill="1" applyBorder="1" applyAlignment="1">
      <alignment horizontal="left" vertical="center" wrapText="1" readingOrder="1"/>
    </xf>
    <xf numFmtId="0" fontId="29" fillId="0" borderId="0" xfId="0" applyFont="1">
      <alignment vertical="center"/>
    </xf>
    <xf numFmtId="0" fontId="27" fillId="18" borderId="22" xfId="5" applyFont="1" applyFill="1" applyBorder="1">
      <alignment vertical="center"/>
    </xf>
    <xf numFmtId="0" fontId="27" fillId="16" borderId="22" xfId="5" applyFont="1" applyFill="1" applyBorder="1">
      <alignment vertical="center"/>
    </xf>
    <xf numFmtId="0" fontId="27" fillId="18" borderId="29" xfId="5" applyFont="1" applyFill="1" applyBorder="1">
      <alignment vertical="center"/>
    </xf>
    <xf numFmtId="0" fontId="27" fillId="16" borderId="29" xfId="5" applyFont="1" applyFill="1" applyBorder="1">
      <alignment vertical="center"/>
    </xf>
    <xf numFmtId="0" fontId="27" fillId="12" borderId="29" xfId="5" applyFont="1" applyFill="1" applyBorder="1" applyAlignment="1">
      <alignment horizontal="center" vertical="center"/>
    </xf>
    <xf numFmtId="0" fontId="31" fillId="8" borderId="29" xfId="5" applyFont="1" applyFill="1" applyBorder="1" applyAlignment="1">
      <alignment horizontal="center" vertical="center"/>
    </xf>
    <xf numFmtId="0" fontId="31" fillId="8" borderId="30" xfId="5" applyFont="1" applyFill="1" applyBorder="1" applyAlignment="1">
      <alignment horizontal="center" vertical="center"/>
    </xf>
    <xf numFmtId="0" fontId="27" fillId="13" borderId="22" xfId="5" applyFont="1" applyFill="1" applyBorder="1">
      <alignment vertical="center"/>
    </xf>
    <xf numFmtId="0" fontId="27" fillId="0" borderId="22" xfId="5" applyFont="1" applyBorder="1" applyAlignment="1">
      <alignment horizontal="center" vertical="center"/>
    </xf>
    <xf numFmtId="0" fontId="27" fillId="13" borderId="29" xfId="5" applyFont="1" applyFill="1" applyBorder="1">
      <alignment vertical="center"/>
    </xf>
    <xf numFmtId="0" fontId="27" fillId="21" borderId="26" xfId="5" applyFont="1" applyFill="1" applyBorder="1" applyAlignment="1">
      <alignment horizontal="center" vertical="center"/>
    </xf>
    <xf numFmtId="0" fontId="27" fillId="21" borderId="30" xfId="5" applyFont="1" applyFill="1" applyBorder="1" applyAlignment="1">
      <alignment horizontal="center" vertical="center"/>
    </xf>
    <xf numFmtId="0" fontId="35" fillId="35" borderId="21" xfId="6" applyFont="1" applyFill="1" applyBorder="1" applyAlignment="1">
      <alignment vertical="center"/>
    </xf>
    <xf numFmtId="0" fontId="35" fillId="35" borderId="22" xfId="6" applyFont="1" applyFill="1" applyBorder="1" applyAlignment="1">
      <alignment vertical="center"/>
    </xf>
    <xf numFmtId="0" fontId="35" fillId="34" borderId="22" xfId="6" applyFont="1" applyFill="1" applyBorder="1" applyAlignment="1">
      <alignment vertical="center"/>
    </xf>
    <xf numFmtId="0" fontId="34" fillId="24" borderId="22" xfId="6" applyFont="1" applyFill="1" applyBorder="1" applyAlignment="1">
      <alignment horizontal="left" vertical="center"/>
    </xf>
    <xf numFmtId="0" fontId="35" fillId="35" borderId="44" xfId="6" applyFont="1" applyFill="1" applyBorder="1" applyAlignment="1">
      <alignment vertical="center"/>
    </xf>
    <xf numFmtId="0" fontId="35" fillId="35" borderId="29" xfId="6" applyFont="1" applyFill="1" applyBorder="1" applyAlignment="1">
      <alignment vertical="center"/>
    </xf>
    <xf numFmtId="0" fontId="35" fillId="34" borderId="29" xfId="6" applyFont="1" applyFill="1" applyBorder="1" applyAlignment="1">
      <alignment vertical="center"/>
    </xf>
    <xf numFmtId="0" fontId="34" fillId="24" borderId="29" xfId="6" applyFont="1" applyFill="1" applyBorder="1" applyAlignment="1">
      <alignment horizontal="left" vertical="center"/>
    </xf>
    <xf numFmtId="0" fontId="27" fillId="23" borderId="24" xfId="5" applyFont="1" applyFill="1" applyBorder="1" applyAlignment="1">
      <alignment horizontal="center" vertical="center"/>
    </xf>
    <xf numFmtId="0" fontId="27" fillId="23" borderId="25" xfId="5" applyFont="1" applyFill="1" applyBorder="1" applyAlignment="1">
      <alignment horizontal="center" vertical="center"/>
    </xf>
    <xf numFmtId="0" fontId="27" fillId="23" borderId="26" xfId="5" applyFont="1" applyFill="1" applyBorder="1" applyAlignment="1">
      <alignment horizontal="center" vertical="center"/>
    </xf>
    <xf numFmtId="0" fontId="27" fillId="23" borderId="34" xfId="5" applyFont="1" applyFill="1" applyBorder="1">
      <alignment vertical="center"/>
    </xf>
    <xf numFmtId="0" fontId="27" fillId="4" borderId="27" xfId="5" applyFont="1" applyFill="1" applyBorder="1" applyAlignment="1">
      <alignment horizontal="center" vertical="center"/>
    </xf>
    <xf numFmtId="0" fontId="27" fillId="4" borderId="22" xfId="5" applyFont="1" applyFill="1" applyBorder="1" applyAlignment="1">
      <alignment horizontal="center" vertical="center"/>
    </xf>
    <xf numFmtId="0" fontId="27" fillId="0" borderId="23" xfId="5" applyFont="1" applyBorder="1" applyAlignment="1">
      <alignment horizontal="center" vertical="center"/>
    </xf>
    <xf numFmtId="0" fontId="27" fillId="4" borderId="35" xfId="5" applyFont="1" applyFill="1" applyBorder="1">
      <alignment vertical="center"/>
    </xf>
    <xf numFmtId="0" fontId="27" fillId="0" borderId="27" xfId="5" applyFont="1" applyBorder="1" applyAlignment="1">
      <alignment horizontal="center" vertical="center"/>
    </xf>
    <xf numFmtId="0" fontId="27" fillId="17" borderId="22" xfId="5" applyFont="1" applyFill="1" applyBorder="1" applyAlignment="1">
      <alignment horizontal="center" vertical="center"/>
    </xf>
    <xf numFmtId="0" fontId="27" fillId="17" borderId="23" xfId="5" applyFont="1" applyFill="1" applyBorder="1" applyAlignment="1">
      <alignment horizontal="center" vertical="center"/>
    </xf>
    <xf numFmtId="0" fontId="27" fillId="17" borderId="35" xfId="5" applyFont="1" applyFill="1" applyBorder="1">
      <alignment vertical="center"/>
    </xf>
    <xf numFmtId="0" fontId="27" fillId="0" borderId="28" xfId="5" applyFont="1" applyBorder="1" applyAlignment="1">
      <alignment horizontal="center" vertical="center"/>
    </xf>
    <xf numFmtId="0" fontId="27" fillId="0" borderId="29" xfId="5" applyFont="1" applyBorder="1" applyAlignment="1">
      <alignment horizontal="center" vertical="center"/>
    </xf>
    <xf numFmtId="0" fontId="27" fillId="11" borderId="29" xfId="5" applyFont="1" applyFill="1" applyBorder="1" applyAlignment="1">
      <alignment horizontal="center" vertical="center"/>
    </xf>
    <xf numFmtId="0" fontId="27" fillId="11" borderId="30" xfId="5" applyFont="1" applyFill="1" applyBorder="1" applyAlignment="1">
      <alignment horizontal="center" vertical="center"/>
    </xf>
    <xf numFmtId="0" fontId="27" fillId="11" borderId="36" xfId="5" applyFont="1" applyFill="1" applyBorder="1">
      <alignment vertical="center"/>
    </xf>
    <xf numFmtId="0" fontId="27" fillId="0" borderId="37" xfId="5" applyFont="1" applyBorder="1" applyAlignment="1">
      <alignment vertical="center"/>
    </xf>
    <xf numFmtId="0" fontId="27" fillId="0" borderId="38" xfId="5" applyFont="1" applyBorder="1">
      <alignment vertical="center"/>
    </xf>
    <xf numFmtId="0" fontId="27" fillId="0" borderId="39" xfId="5" applyFont="1" applyBorder="1">
      <alignment vertical="center"/>
    </xf>
    <xf numFmtId="0" fontId="27" fillId="0" borderId="40" xfId="5" applyFont="1" applyBorder="1">
      <alignment vertical="center"/>
    </xf>
    <xf numFmtId="176" fontId="27" fillId="0" borderId="41" xfId="5" applyNumberFormat="1" applyFont="1" applyBorder="1">
      <alignment vertical="center"/>
    </xf>
    <xf numFmtId="0" fontId="27" fillId="0" borderId="0" xfId="5" applyFont="1">
      <alignment vertical="center"/>
    </xf>
    <xf numFmtId="0" fontId="27" fillId="0" borderId="24" xfId="5" applyFont="1" applyBorder="1" applyAlignment="1">
      <alignment horizontal="center" vertical="center"/>
    </xf>
    <xf numFmtId="0" fontId="27" fillId="0" borderId="25" xfId="5" applyFont="1" applyBorder="1" applyAlignment="1">
      <alignment horizontal="center" vertical="center"/>
    </xf>
    <xf numFmtId="0" fontId="27" fillId="0" borderId="25" xfId="5" applyFont="1" applyFill="1" applyBorder="1" applyAlignment="1">
      <alignment horizontal="center" vertical="center"/>
    </xf>
    <xf numFmtId="0" fontId="27" fillId="11" borderId="25" xfId="5" applyFont="1" applyFill="1" applyBorder="1" applyAlignment="1">
      <alignment horizontal="center" vertical="center"/>
    </xf>
    <xf numFmtId="0" fontId="27" fillId="11" borderId="26" xfId="5" applyFont="1" applyFill="1" applyBorder="1" applyAlignment="1">
      <alignment horizontal="center" vertical="center"/>
    </xf>
    <xf numFmtId="0" fontId="27" fillId="11" borderId="34" xfId="5" applyFont="1" applyFill="1" applyBorder="1">
      <alignment vertical="center"/>
    </xf>
    <xf numFmtId="0" fontId="27" fillId="20" borderId="29" xfId="5" applyFont="1" applyFill="1" applyBorder="1" applyAlignment="1">
      <alignment horizontal="center" vertical="center"/>
    </xf>
    <xf numFmtId="0" fontId="27" fillId="20" borderId="30" xfId="5" applyFont="1" applyFill="1" applyBorder="1" applyAlignment="1">
      <alignment horizontal="center" vertical="center"/>
    </xf>
    <xf numFmtId="0" fontId="27" fillId="20" borderId="36" xfId="5" applyFont="1" applyFill="1" applyBorder="1">
      <alignment vertical="center"/>
    </xf>
    <xf numFmtId="0" fontId="27" fillId="0" borderId="42" xfId="5" applyFont="1" applyBorder="1" applyAlignment="1">
      <alignment vertical="center"/>
    </xf>
    <xf numFmtId="0" fontId="27" fillId="0" borderId="42" xfId="5" applyFont="1" applyBorder="1">
      <alignment vertical="center"/>
    </xf>
    <xf numFmtId="0" fontId="27" fillId="0" borderId="54" xfId="5" applyFont="1" applyBorder="1" applyAlignment="1">
      <alignment horizontal="center" vertical="center"/>
    </xf>
    <xf numFmtId="0" fontId="27" fillId="20" borderId="25" xfId="5" applyFont="1" applyFill="1" applyBorder="1" applyAlignment="1">
      <alignment horizontal="center" vertical="center"/>
    </xf>
    <xf numFmtId="0" fontId="27" fillId="20" borderId="45" xfId="5" applyFont="1" applyFill="1" applyBorder="1" applyAlignment="1">
      <alignment horizontal="center" vertical="center"/>
    </xf>
    <xf numFmtId="0" fontId="27" fillId="11" borderId="46" xfId="5" applyFont="1" applyFill="1" applyBorder="1">
      <alignment vertical="center"/>
    </xf>
    <xf numFmtId="0" fontId="27" fillId="0" borderId="44" xfId="5" applyFont="1" applyBorder="1" applyAlignment="1">
      <alignment horizontal="center" vertical="center"/>
    </xf>
    <xf numFmtId="0" fontId="27" fillId="16" borderId="29" xfId="5" applyFont="1" applyFill="1" applyBorder="1" applyAlignment="1">
      <alignment horizontal="center" vertical="center"/>
    </xf>
    <xf numFmtId="0" fontId="27" fillId="0" borderId="29" xfId="5" applyFont="1" applyFill="1" applyBorder="1" applyAlignment="1">
      <alignment horizontal="center" vertical="center"/>
    </xf>
    <xf numFmtId="0" fontId="27" fillId="16" borderId="43" xfId="5" applyFont="1" applyFill="1" applyBorder="1" applyAlignment="1">
      <alignment horizontal="center" vertical="center"/>
    </xf>
    <xf numFmtId="0" fontId="27" fillId="20" borderId="47" xfId="5" applyFont="1" applyFill="1" applyBorder="1">
      <alignment vertical="center"/>
    </xf>
    <xf numFmtId="0" fontId="27" fillId="0" borderId="37" xfId="5" applyFont="1" applyBorder="1" applyAlignment="1">
      <alignment horizontal="left" vertical="center"/>
    </xf>
    <xf numFmtId="0" fontId="27" fillId="0" borderId="42" xfId="5" applyFont="1" applyBorder="1" applyAlignment="1">
      <alignment horizontal="left" vertical="center"/>
    </xf>
    <xf numFmtId="176" fontId="27" fillId="0" borderId="48" xfId="5" applyNumberFormat="1" applyFont="1" applyBorder="1">
      <alignment vertical="center"/>
    </xf>
    <xf numFmtId="0" fontId="27" fillId="0" borderId="37" xfId="5" applyFont="1" applyBorder="1">
      <alignment vertical="center"/>
    </xf>
    <xf numFmtId="0" fontId="27" fillId="24" borderId="22" xfId="5" applyFont="1" applyFill="1" applyBorder="1" applyAlignment="1">
      <alignment horizontal="center" vertical="center"/>
    </xf>
    <xf numFmtId="0" fontId="27" fillId="24" borderId="35" xfId="5" applyFont="1" applyFill="1" applyBorder="1">
      <alignment vertical="center"/>
    </xf>
    <xf numFmtId="0" fontId="0" fillId="8" borderId="0" xfId="0" applyFill="1">
      <alignment vertical="center"/>
    </xf>
    <xf numFmtId="0" fontId="12" fillId="8" borderId="0" xfId="0" applyFont="1" applyFill="1">
      <alignment vertical="center"/>
    </xf>
    <xf numFmtId="0" fontId="12" fillId="24" borderId="0" xfId="0" applyFont="1" applyFill="1">
      <alignment vertical="center"/>
    </xf>
    <xf numFmtId="0" fontId="3" fillId="0" borderId="0" xfId="7" applyFont="1">
      <alignment vertical="center"/>
    </xf>
    <xf numFmtId="177" fontId="3" fillId="0" borderId="0" xfId="7" applyNumberFormat="1" applyFont="1">
      <alignment vertical="center"/>
    </xf>
    <xf numFmtId="0" fontId="15" fillId="0" borderId="0" xfId="7" applyFont="1">
      <alignment vertical="center"/>
    </xf>
    <xf numFmtId="0" fontId="2" fillId="0" borderId="0" xfId="7" applyFont="1" applyAlignment="1">
      <alignment horizontal="left" vertical="center" indent="1"/>
    </xf>
    <xf numFmtId="0" fontId="15" fillId="24" borderId="2" xfId="7" applyFont="1" applyFill="1" applyBorder="1">
      <alignment vertical="center"/>
    </xf>
    <xf numFmtId="0" fontId="36" fillId="0" borderId="3" xfId="7" applyFont="1" applyBorder="1">
      <alignment vertical="center"/>
    </xf>
    <xf numFmtId="0" fontId="36" fillId="8" borderId="3" xfId="7" applyFont="1" applyFill="1" applyBorder="1">
      <alignment vertical="center"/>
    </xf>
    <xf numFmtId="0" fontId="36" fillId="0" borderId="4" xfId="7" applyFont="1" applyBorder="1">
      <alignment vertical="center"/>
    </xf>
    <xf numFmtId="0" fontId="2" fillId="0" borderId="0" xfId="7" applyFont="1" applyAlignment="1">
      <alignment horizontal="left" vertical="center" wrapText="1" indent="1"/>
    </xf>
    <xf numFmtId="0" fontId="37" fillId="0" borderId="0" xfId="7" applyFont="1">
      <alignment vertical="center"/>
    </xf>
    <xf numFmtId="0" fontId="2" fillId="0" borderId="0" xfId="8">
      <alignment vertical="center"/>
    </xf>
    <xf numFmtId="0" fontId="2" fillId="0" borderId="1" xfId="8" applyBorder="1">
      <alignment vertical="center"/>
    </xf>
    <xf numFmtId="58" fontId="2" fillId="0" borderId="1" xfId="8" applyNumberFormat="1" applyBorder="1">
      <alignment vertical="center"/>
    </xf>
    <xf numFmtId="0" fontId="2" fillId="0" borderId="0" xfId="8" applyAlignment="1">
      <alignment horizontal="center" vertical="center"/>
    </xf>
    <xf numFmtId="0" fontId="2" fillId="25" borderId="1" xfId="8" applyFill="1" applyBorder="1">
      <alignment vertical="center"/>
    </xf>
    <xf numFmtId="10" fontId="2" fillId="0" borderId="1" xfId="8" applyNumberFormat="1" applyBorder="1">
      <alignment vertical="center"/>
    </xf>
    <xf numFmtId="9" fontId="2" fillId="0" borderId="1" xfId="8" applyNumberFormat="1" applyBorder="1">
      <alignment vertical="center"/>
    </xf>
    <xf numFmtId="58" fontId="2" fillId="25" borderId="1" xfId="8" applyNumberFormat="1" applyFill="1" applyBorder="1">
      <alignment vertical="center"/>
    </xf>
    <xf numFmtId="10" fontId="2" fillId="25" borderId="1" xfId="8" applyNumberFormat="1" applyFill="1" applyBorder="1">
      <alignment vertical="center"/>
    </xf>
    <xf numFmtId="0" fontId="2" fillId="11" borderId="1" xfId="8" applyFill="1" applyBorder="1">
      <alignment vertical="center"/>
    </xf>
    <xf numFmtId="10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25" borderId="1" xfId="0" applyFill="1" applyBorder="1">
      <alignment vertical="center"/>
    </xf>
    <xf numFmtId="58" fontId="0" fillId="25" borderId="1" xfId="0" applyNumberFormat="1" applyFill="1" applyBorder="1">
      <alignment vertical="center"/>
    </xf>
    <xf numFmtId="10" fontId="0" fillId="25" borderId="1" xfId="0" applyNumberFormat="1" applyFill="1" applyBorder="1">
      <alignment vertical="center"/>
    </xf>
    <xf numFmtId="0" fontId="0" fillId="11" borderId="1" xfId="0" applyFill="1" applyBorder="1">
      <alignment vertical="center"/>
    </xf>
    <xf numFmtId="0" fontId="38" fillId="0" borderId="1" xfId="6" applyFont="1" applyBorder="1">
      <alignment vertical="center"/>
    </xf>
    <xf numFmtId="0" fontId="39" fillId="39" borderId="1" xfId="6" applyFont="1" applyFill="1" applyBorder="1">
      <alignment vertical="center"/>
    </xf>
    <xf numFmtId="0" fontId="39" fillId="20" borderId="1" xfId="6" applyFont="1" applyFill="1" applyBorder="1">
      <alignment vertical="center"/>
    </xf>
    <xf numFmtId="0" fontId="39" fillId="41" borderId="1" xfId="6" applyFont="1" applyFill="1" applyBorder="1">
      <alignment vertical="center"/>
    </xf>
    <xf numFmtId="0" fontId="40" fillId="44" borderId="1" xfId="6" applyFont="1" applyFill="1" applyBorder="1" applyAlignment="1">
      <alignment horizontal="left" vertical="center"/>
    </xf>
    <xf numFmtId="0" fontId="39" fillId="16" borderId="1" xfId="6" applyFont="1" applyFill="1" applyBorder="1">
      <alignment vertical="center"/>
    </xf>
    <xf numFmtId="0" fontId="12" fillId="0" borderId="1" xfId="0" applyFont="1" applyBorder="1">
      <alignment vertical="center"/>
    </xf>
    <xf numFmtId="0" fontId="41" fillId="39" borderId="1" xfId="6" applyFont="1" applyFill="1" applyBorder="1">
      <alignment vertical="center"/>
    </xf>
    <xf numFmtId="0" fontId="41" fillId="33" borderId="1" xfId="6" applyFont="1" applyFill="1" applyBorder="1">
      <alignment vertical="center"/>
    </xf>
    <xf numFmtId="0" fontId="41" fillId="12" borderId="1" xfId="6" applyFont="1" applyFill="1" applyBorder="1">
      <alignment vertical="center"/>
    </xf>
    <xf numFmtId="0" fontId="41" fillId="20" borderId="1" xfId="6" applyFont="1" applyFill="1" applyBorder="1">
      <alignment vertical="center"/>
    </xf>
    <xf numFmtId="0" fontId="41" fillId="24" borderId="1" xfId="6" applyFont="1" applyFill="1" applyBorder="1">
      <alignment vertical="center"/>
    </xf>
    <xf numFmtId="0" fontId="41" fillId="41" borderId="1" xfId="6" applyFont="1" applyFill="1" applyBorder="1">
      <alignment vertical="center"/>
    </xf>
    <xf numFmtId="0" fontId="42" fillId="44" borderId="1" xfId="6" applyFont="1" applyFill="1" applyBorder="1" applyAlignment="1">
      <alignment horizontal="left" vertical="center"/>
    </xf>
    <xf numFmtId="0" fontId="41" fillId="16" borderId="1" xfId="6" applyFont="1" applyFill="1" applyBorder="1">
      <alignment vertical="center"/>
    </xf>
    <xf numFmtId="0" fontId="12" fillId="25" borderId="1" xfId="0" applyFont="1" applyFill="1" applyBorder="1">
      <alignment vertical="center"/>
    </xf>
    <xf numFmtId="0" fontId="12" fillId="25" borderId="0" xfId="0" applyFont="1" applyFill="1">
      <alignment vertical="center"/>
    </xf>
    <xf numFmtId="0" fontId="12" fillId="21" borderId="1" xfId="0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1" fillId="46" borderId="1" xfId="6" applyFont="1" applyFill="1" applyBorder="1">
      <alignment vertical="center"/>
    </xf>
    <xf numFmtId="0" fontId="41" fillId="42" borderId="1" xfId="6" applyFont="1" applyFill="1" applyBorder="1">
      <alignment vertical="center"/>
    </xf>
    <xf numFmtId="0" fontId="41" fillId="15" borderId="1" xfId="6" applyFont="1" applyFill="1" applyBorder="1">
      <alignment vertical="center"/>
    </xf>
    <xf numFmtId="0" fontId="41" fillId="36" borderId="1" xfId="6" applyFont="1" applyFill="1" applyBorder="1">
      <alignment vertical="center"/>
    </xf>
    <xf numFmtId="0" fontId="43" fillId="25" borderId="1" xfId="0" applyFont="1" applyFill="1" applyBorder="1" applyAlignment="1">
      <alignment horizontal="center" vertical="center"/>
    </xf>
    <xf numFmtId="0" fontId="38" fillId="0" borderId="0" xfId="6" applyFont="1">
      <alignment vertical="center"/>
    </xf>
    <xf numFmtId="0" fontId="46" fillId="0" borderId="1" xfId="6" applyFont="1" applyBorder="1" applyAlignment="1">
      <alignment horizontal="left" vertical="center"/>
    </xf>
    <xf numFmtId="0" fontId="47" fillId="0" borderId="1" xfId="6" applyFont="1" applyBorder="1" applyAlignment="1">
      <alignment horizontal="left" vertical="center"/>
    </xf>
    <xf numFmtId="0" fontId="40" fillId="20" borderId="1" xfId="6" applyFont="1" applyFill="1" applyBorder="1" applyAlignment="1">
      <alignment horizontal="left" vertical="center"/>
    </xf>
    <xf numFmtId="0" fontId="46" fillId="0" borderId="1" xfId="6" applyFont="1" applyBorder="1" applyAlignment="1">
      <alignment horizontal="center" vertical="center"/>
    </xf>
    <xf numFmtId="0" fontId="48" fillId="0" borderId="1" xfId="6" applyFont="1" applyBorder="1" applyAlignment="1">
      <alignment horizontal="center" vertical="center"/>
    </xf>
    <xf numFmtId="0" fontId="46" fillId="20" borderId="8" xfId="6" applyFont="1" applyFill="1" applyBorder="1" applyAlignment="1">
      <alignment horizontal="left" vertical="center"/>
    </xf>
    <xf numFmtId="0" fontId="39" fillId="20" borderId="8" xfId="6" applyFont="1" applyFill="1" applyBorder="1">
      <alignment vertical="center"/>
    </xf>
    <xf numFmtId="0" fontId="47" fillId="0" borderId="1" xfId="6" applyFont="1" applyBorder="1" applyAlignment="1">
      <alignment horizontal="center" vertical="center"/>
    </xf>
    <xf numFmtId="0" fontId="38" fillId="0" borderId="1" xfId="6" applyFont="1" applyBorder="1" applyAlignment="1">
      <alignment horizontal="center" vertical="center"/>
    </xf>
    <xf numFmtId="0" fontId="49" fillId="0" borderId="1" xfId="6" applyFont="1" applyBorder="1" applyAlignment="1">
      <alignment horizontal="left" vertical="center"/>
    </xf>
    <xf numFmtId="0" fontId="40" fillId="24" borderId="1" xfId="6" applyFont="1" applyFill="1" applyBorder="1" applyAlignment="1">
      <alignment horizontal="left" vertical="center"/>
    </xf>
    <xf numFmtId="0" fontId="46" fillId="0" borderId="1" xfId="6" applyFont="1" applyFill="1" applyBorder="1" applyAlignment="1">
      <alignment horizontal="center" vertical="center"/>
    </xf>
    <xf numFmtId="0" fontId="49" fillId="0" borderId="1" xfId="6" applyFont="1" applyBorder="1" applyAlignment="1">
      <alignment horizontal="center" vertical="center"/>
    </xf>
    <xf numFmtId="0" fontId="44" fillId="0" borderId="1" xfId="6" applyFont="1" applyBorder="1" applyAlignment="1">
      <alignment horizontal="center" vertical="center"/>
    </xf>
    <xf numFmtId="0" fontId="44" fillId="0" borderId="1" xfId="6" applyFont="1" applyBorder="1">
      <alignment vertical="center"/>
    </xf>
    <xf numFmtId="0" fontId="39" fillId="20" borderId="1" xfId="6" applyFont="1" applyFill="1" applyBorder="1" applyAlignment="1">
      <alignment horizontal="center" vertical="center"/>
    </xf>
    <xf numFmtId="0" fontId="39" fillId="41" borderId="1" xfId="6" applyFont="1" applyFill="1" applyBorder="1" applyAlignment="1">
      <alignment horizontal="center" vertical="center"/>
    </xf>
    <xf numFmtId="0" fontId="40" fillId="44" borderId="1" xfId="6" applyFont="1" applyFill="1" applyBorder="1" applyAlignment="1">
      <alignment horizontal="center" vertical="center"/>
    </xf>
    <xf numFmtId="0" fontId="50" fillId="0" borderId="1" xfId="6" applyFont="1" applyBorder="1" applyAlignment="1">
      <alignment horizontal="left" vertical="center"/>
    </xf>
    <xf numFmtId="0" fontId="40" fillId="12" borderId="1" xfId="6" applyFont="1" applyFill="1" applyBorder="1" applyAlignment="1">
      <alignment horizontal="left" vertical="center"/>
    </xf>
    <xf numFmtId="0" fontId="46" fillId="12" borderId="8" xfId="6" applyFont="1" applyFill="1" applyBorder="1" applyAlignment="1">
      <alignment horizontal="left" vertical="center"/>
    </xf>
    <xf numFmtId="0" fontId="39" fillId="12" borderId="8" xfId="6" applyFont="1" applyFill="1" applyBorder="1">
      <alignment vertical="center"/>
    </xf>
    <xf numFmtId="0" fontId="50" fillId="0" borderId="1" xfId="6" applyFont="1" applyBorder="1" applyAlignment="1">
      <alignment horizontal="center" vertical="center"/>
    </xf>
    <xf numFmtId="0" fontId="51" fillId="0" borderId="1" xfId="6" applyFont="1" applyBorder="1" applyAlignment="1">
      <alignment horizontal="left" vertical="center"/>
    </xf>
    <xf numFmtId="0" fontId="40" fillId="32" borderId="1" xfId="6" applyFont="1" applyFill="1" applyBorder="1" applyAlignment="1">
      <alignment horizontal="left" vertical="center"/>
    </xf>
    <xf numFmtId="0" fontId="51" fillId="0" borderId="1" xfId="6" applyFont="1" applyBorder="1" applyAlignment="1">
      <alignment horizontal="center" vertical="center"/>
    </xf>
    <xf numFmtId="0" fontId="39" fillId="16" borderId="1" xfId="6" applyFont="1" applyFill="1" applyBorder="1" applyAlignment="1">
      <alignment horizontal="center" vertical="center"/>
    </xf>
    <xf numFmtId="0" fontId="52" fillId="0" borderId="1" xfId="6" applyFont="1" applyBorder="1" applyAlignment="1">
      <alignment horizontal="left" vertical="center"/>
    </xf>
    <xf numFmtId="0" fontId="53" fillId="8" borderId="1" xfId="6" applyFont="1" applyFill="1" applyBorder="1" applyAlignment="1">
      <alignment horizontal="center" vertical="center"/>
    </xf>
    <xf numFmtId="0" fontId="48" fillId="8" borderId="1" xfId="6" applyFont="1" applyFill="1" applyBorder="1" applyAlignment="1">
      <alignment horizontal="center" vertical="center"/>
    </xf>
    <xf numFmtId="0" fontId="52" fillId="0" borderId="1" xfId="6" applyFont="1" applyBorder="1" applyAlignment="1">
      <alignment horizontal="center" vertical="center"/>
    </xf>
    <xf numFmtId="0" fontId="53" fillId="0" borderId="1" xfId="6" applyFont="1" applyBorder="1" applyAlignment="1">
      <alignment horizontal="left" vertical="center"/>
    </xf>
    <xf numFmtId="0" fontId="40" fillId="16" borderId="1" xfId="6" applyFont="1" applyFill="1" applyBorder="1" applyAlignment="1">
      <alignment horizontal="left" vertical="center"/>
    </xf>
    <xf numFmtId="0" fontId="39" fillId="16" borderId="8" xfId="6" applyFont="1" applyFill="1" applyBorder="1">
      <alignment vertical="center"/>
    </xf>
    <xf numFmtId="0" fontId="53" fillId="0" borderId="1" xfId="6" applyFont="1" applyBorder="1" applyAlignment="1">
      <alignment horizontal="center" vertical="center"/>
    </xf>
    <xf numFmtId="0" fontId="54" fillId="0" borderId="1" xfId="6" applyFont="1" applyBorder="1" applyAlignment="1">
      <alignment horizontal="left" vertical="center"/>
    </xf>
    <xf numFmtId="0" fontId="40" fillId="33" borderId="1" xfId="6" applyFont="1" applyFill="1" applyBorder="1" applyAlignment="1">
      <alignment horizontal="left" vertical="center"/>
    </xf>
    <xf numFmtId="0" fontId="39" fillId="33" borderId="8" xfId="6" applyFont="1" applyFill="1" applyBorder="1">
      <alignment vertical="center"/>
    </xf>
    <xf numFmtId="0" fontId="54" fillId="0" borderId="1" xfId="6" applyFont="1" applyBorder="1" applyAlignment="1">
      <alignment horizontal="center" vertical="center"/>
    </xf>
    <xf numFmtId="0" fontId="55" fillId="0" borderId="1" xfId="6" applyFont="1" applyBorder="1" applyAlignment="1">
      <alignment horizontal="left" vertical="center"/>
    </xf>
    <xf numFmtId="0" fontId="40" fillId="34" borderId="1" xfId="6" applyFont="1" applyFill="1" applyBorder="1" applyAlignment="1">
      <alignment horizontal="left" vertical="center"/>
    </xf>
    <xf numFmtId="0" fontId="39" fillId="39" borderId="8" xfId="6" applyFont="1" applyFill="1" applyBorder="1">
      <alignment vertical="center"/>
    </xf>
    <xf numFmtId="0" fontId="55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horizontal="left" vertical="center"/>
    </xf>
    <xf numFmtId="0" fontId="40" fillId="36" borderId="1" xfId="6" applyFont="1" applyFill="1" applyBorder="1" applyAlignment="1">
      <alignment horizontal="left" vertical="center"/>
    </xf>
    <xf numFmtId="0" fontId="56" fillId="0" borderId="1" xfId="6" applyFont="1" applyBorder="1" applyAlignment="1">
      <alignment horizontal="center" vertical="center"/>
    </xf>
    <xf numFmtId="0" fontId="57" fillId="0" borderId="1" xfId="6" applyFont="1" applyBorder="1" applyAlignment="1">
      <alignment horizontal="left" vertical="center"/>
    </xf>
    <xf numFmtId="0" fontId="40" fillId="15" borderId="1" xfId="6" applyFont="1" applyFill="1" applyBorder="1" applyAlignment="1">
      <alignment horizontal="left" vertical="center"/>
    </xf>
    <xf numFmtId="0" fontId="57" fillId="0" borderId="1" xfId="6" applyFont="1" applyBorder="1" applyAlignment="1">
      <alignment horizontal="center" vertical="center"/>
    </xf>
    <xf numFmtId="0" fontId="58" fillId="0" borderId="1" xfId="6" applyFont="1" applyBorder="1" applyAlignment="1">
      <alignment horizontal="left" vertical="center"/>
    </xf>
    <xf numFmtId="0" fontId="40" fillId="37" borderId="1" xfId="6" applyFont="1" applyFill="1" applyBorder="1" applyAlignment="1">
      <alignment horizontal="left" vertical="center"/>
    </xf>
    <xf numFmtId="0" fontId="58" fillId="0" borderId="1" xfId="6" applyFont="1" applyBorder="1" applyAlignment="1">
      <alignment horizontal="center" vertical="center"/>
    </xf>
    <xf numFmtId="0" fontId="45" fillId="5" borderId="1" xfId="6" applyFont="1" applyFill="1" applyBorder="1">
      <alignment vertical="center"/>
    </xf>
    <xf numFmtId="0" fontId="59" fillId="0" borderId="1" xfId="6" applyFont="1" applyBorder="1" applyAlignment="1">
      <alignment horizontal="left" vertical="center"/>
    </xf>
    <xf numFmtId="0" fontId="40" fillId="46" borderId="1" xfId="6" applyFont="1" applyFill="1" applyBorder="1" applyAlignment="1">
      <alignment horizontal="left" vertical="center"/>
    </xf>
    <xf numFmtId="0" fontId="59" fillId="0" borderId="1" xfId="6" applyFont="1" applyBorder="1" applyAlignment="1">
      <alignment horizontal="center" vertical="center"/>
    </xf>
    <xf numFmtId="0" fontId="38" fillId="5" borderId="2" xfId="6" applyFont="1" applyFill="1" applyBorder="1" applyAlignment="1">
      <alignment horizontal="center" vertical="center"/>
    </xf>
    <xf numFmtId="0" fontId="38" fillId="0" borderId="8" xfId="6" applyFont="1" applyBorder="1">
      <alignment vertical="center"/>
    </xf>
    <xf numFmtId="0" fontId="48" fillId="40" borderId="1" xfId="6" applyFont="1" applyFill="1" applyBorder="1" applyAlignment="1">
      <alignment horizontal="left" vertical="center" readingOrder="1"/>
    </xf>
    <xf numFmtId="0" fontId="39" fillId="33" borderId="1" xfId="6" applyFont="1" applyFill="1" applyBorder="1">
      <alignment vertical="center"/>
    </xf>
    <xf numFmtId="0" fontId="48" fillId="0" borderId="1" xfId="6" applyFont="1" applyBorder="1" applyAlignment="1">
      <alignment horizontal="left" vertical="center" readingOrder="1"/>
    </xf>
    <xf numFmtId="0" fontId="39" fillId="12" borderId="1" xfId="6" applyFont="1" applyFill="1" applyBorder="1">
      <alignment vertical="center"/>
    </xf>
    <xf numFmtId="0" fontId="48" fillId="0" borderId="1" xfId="6" applyFont="1" applyBorder="1" applyAlignment="1">
      <alignment horizontal="left" vertical="center" indent="1" readingOrder="1"/>
    </xf>
    <xf numFmtId="0" fontId="39" fillId="42" borderId="8" xfId="6" applyFont="1" applyFill="1" applyBorder="1">
      <alignment vertical="center"/>
    </xf>
    <xf numFmtId="0" fontId="39" fillId="15" borderId="8" xfId="6" applyFont="1" applyFill="1" applyBorder="1">
      <alignment vertical="center"/>
    </xf>
    <xf numFmtId="0" fontId="39" fillId="46" borderId="8" xfId="6" applyFont="1" applyFill="1" applyBorder="1">
      <alignment vertical="center"/>
    </xf>
    <xf numFmtId="0" fontId="39" fillId="24" borderId="1" xfId="6" applyFont="1" applyFill="1" applyBorder="1">
      <alignment vertical="center"/>
    </xf>
    <xf numFmtId="0" fontId="48" fillId="45" borderId="1" xfId="6" applyFont="1" applyFill="1" applyBorder="1" applyAlignment="1">
      <alignment horizontal="left" vertical="center" indent="1" readingOrder="1"/>
    </xf>
    <xf numFmtId="0" fontId="48" fillId="40" borderId="1" xfId="6" applyFont="1" applyFill="1" applyBorder="1" applyAlignment="1">
      <alignment horizontal="left" vertical="center" indent="1" readingOrder="1"/>
    </xf>
    <xf numFmtId="0" fontId="38" fillId="5" borderId="2" xfId="6" applyFont="1" applyFill="1" applyBorder="1">
      <alignment vertical="center"/>
    </xf>
    <xf numFmtId="0" fontId="48" fillId="0" borderId="1" xfId="6" applyFont="1" applyBorder="1" applyAlignment="1">
      <alignment horizontal="left" vertical="center" indent="2" readingOrder="1"/>
    </xf>
    <xf numFmtId="0" fontId="44" fillId="0" borderId="8" xfId="6" applyFont="1" applyBorder="1">
      <alignment vertical="center"/>
    </xf>
    <xf numFmtId="0" fontId="39" fillId="42" borderId="0" xfId="6" applyFont="1" applyFill="1" applyBorder="1">
      <alignment vertical="center"/>
    </xf>
    <xf numFmtId="0" fontId="48" fillId="45" borderId="1" xfId="6" applyFont="1" applyFill="1" applyBorder="1" applyAlignment="1">
      <alignment horizontal="left" vertical="center" indent="2" readingOrder="1"/>
    </xf>
    <xf numFmtId="0" fontId="39" fillId="24" borderId="8" xfId="6" applyFont="1" applyFill="1" applyBorder="1">
      <alignment vertical="center"/>
    </xf>
    <xf numFmtId="0" fontId="39" fillId="15" borderId="0" xfId="6" applyFont="1" applyFill="1" applyBorder="1">
      <alignment vertical="center"/>
    </xf>
    <xf numFmtId="0" fontId="39" fillId="36" borderId="0" xfId="6" applyFont="1" applyFill="1" applyBorder="1">
      <alignment vertical="center"/>
    </xf>
    <xf numFmtId="0" fontId="39" fillId="41" borderId="0" xfId="6" applyFont="1" applyFill="1" applyBorder="1">
      <alignment vertical="center"/>
    </xf>
    <xf numFmtId="0" fontId="39" fillId="46" borderId="1" xfId="6" applyFont="1" applyFill="1" applyBorder="1">
      <alignment vertical="center"/>
    </xf>
    <xf numFmtId="0" fontId="48" fillId="8" borderId="1" xfId="6" applyFont="1" applyFill="1" applyBorder="1" applyAlignment="1">
      <alignment horizontal="left" vertical="center" indent="2" readingOrder="1"/>
    </xf>
    <xf numFmtId="0" fontId="38" fillId="8" borderId="1" xfId="6" applyFont="1" applyFill="1" applyBorder="1">
      <alignment vertical="center"/>
    </xf>
    <xf numFmtId="0" fontId="39" fillId="36" borderId="8" xfId="6" applyFont="1" applyFill="1" applyBorder="1">
      <alignment vertical="center"/>
    </xf>
    <xf numFmtId="0" fontId="38" fillId="0" borderId="0" xfId="6" applyFont="1" applyAlignment="1">
      <alignment horizontal="center" vertical="center"/>
    </xf>
    <xf numFmtId="0" fontId="38" fillId="0" borderId="0" xfId="6" applyFont="1" applyAlignment="1">
      <alignment horizontal="left" vertical="center"/>
    </xf>
    <xf numFmtId="0" fontId="60" fillId="0" borderId="55" xfId="6" applyFont="1" applyFill="1" applyBorder="1">
      <alignment vertical="center"/>
    </xf>
    <xf numFmtId="0" fontId="45" fillId="0" borderId="0" xfId="6" applyFont="1">
      <alignment vertical="center"/>
    </xf>
    <xf numFmtId="0" fontId="44" fillId="0" borderId="1" xfId="6" applyFont="1" applyFill="1" applyBorder="1" applyAlignment="1">
      <alignment horizontal="center" vertical="center"/>
    </xf>
    <xf numFmtId="0" fontId="44" fillId="0" borderId="1" xfId="6" applyFont="1" applyFill="1" applyBorder="1">
      <alignment vertical="center"/>
    </xf>
    <xf numFmtId="0" fontId="44" fillId="39" borderId="1" xfId="6" applyFont="1" applyFill="1" applyBorder="1" applyAlignment="1">
      <alignment horizontal="center" vertical="center"/>
    </xf>
    <xf numFmtId="0" fontId="44" fillId="39" borderId="1" xfId="6" applyFont="1" applyFill="1" applyBorder="1">
      <alignment vertical="center"/>
    </xf>
    <xf numFmtId="0" fontId="44" fillId="39" borderId="8" xfId="6" applyFont="1" applyFill="1" applyBorder="1">
      <alignment vertical="center"/>
    </xf>
    <xf numFmtId="0" fontId="60" fillId="39" borderId="1" xfId="6" applyFont="1" applyFill="1" applyBorder="1">
      <alignment vertical="center"/>
    </xf>
    <xf numFmtId="0" fontId="45" fillId="0" borderId="0" xfId="6" applyFont="1" applyBorder="1" applyAlignment="1">
      <alignment vertical="center"/>
    </xf>
    <xf numFmtId="0" fontId="38" fillId="0" borderId="0" xfId="6" applyFont="1" applyBorder="1">
      <alignment vertical="center"/>
    </xf>
    <xf numFmtId="0" fontId="45" fillId="0" borderId="1" xfId="6" applyFont="1" applyBorder="1" applyAlignment="1">
      <alignment horizontal="center" vertical="center"/>
    </xf>
    <xf numFmtId="0" fontId="15" fillId="0" borderId="1" xfId="7" applyFont="1" applyFill="1" applyBorder="1">
      <alignment vertical="center"/>
    </xf>
    <xf numFmtId="0" fontId="15" fillId="17" borderId="1" xfId="7" applyFont="1" applyFill="1" applyBorder="1">
      <alignment vertical="center"/>
    </xf>
    <xf numFmtId="0" fontId="15" fillId="24" borderId="1" xfId="7" applyFont="1" applyFill="1" applyBorder="1">
      <alignment vertical="center"/>
    </xf>
    <xf numFmtId="0" fontId="20" fillId="21" borderId="1" xfId="7" applyFont="1" applyFill="1" applyBorder="1" applyAlignment="1">
      <alignment horizontal="center" vertical="center"/>
    </xf>
    <xf numFmtId="0" fontId="15" fillId="17" borderId="1" xfId="7" applyFont="1" applyFill="1" applyBorder="1" applyAlignment="1">
      <alignment horizontal="center" vertical="center"/>
    </xf>
    <xf numFmtId="0" fontId="15" fillId="24" borderId="1" xfId="7" applyFont="1" applyFill="1" applyBorder="1" applyAlignment="1">
      <alignment horizontal="center" vertical="center"/>
    </xf>
    <xf numFmtId="0" fontId="15" fillId="47" borderId="1" xfId="7" applyFont="1" applyFill="1" applyBorder="1">
      <alignment vertical="center"/>
    </xf>
    <xf numFmtId="0" fontId="15" fillId="18" borderId="1" xfId="7" applyFont="1" applyFill="1" applyBorder="1" applyAlignment="1">
      <alignment horizontal="center" vertical="center"/>
    </xf>
    <xf numFmtId="0" fontId="15" fillId="18" borderId="1" xfId="7" applyFont="1" applyFill="1" applyBorder="1">
      <alignment vertical="center"/>
    </xf>
    <xf numFmtId="0" fontId="15" fillId="8" borderId="1" xfId="7" applyFont="1" applyFill="1" applyBorder="1">
      <alignment vertical="center"/>
    </xf>
    <xf numFmtId="0" fontId="15" fillId="0" borderId="1" xfId="7" applyFont="1" applyBorder="1">
      <alignment vertical="center"/>
    </xf>
    <xf numFmtId="0" fontId="15" fillId="43" borderId="1" xfId="7" applyFont="1" applyFill="1" applyBorder="1">
      <alignment vertical="center"/>
    </xf>
    <xf numFmtId="0" fontId="15" fillId="0" borderId="0" xfId="7" applyFont="1" applyFill="1">
      <alignment vertical="center"/>
    </xf>
    <xf numFmtId="0" fontId="40" fillId="44" borderId="8" xfId="6" applyFont="1" applyFill="1" applyBorder="1" applyAlignment="1">
      <alignment horizontal="left" vertical="center"/>
    </xf>
    <xf numFmtId="0" fontId="38" fillId="0" borderId="1" xfId="6" applyFont="1" applyFill="1" applyBorder="1">
      <alignment vertical="center"/>
    </xf>
    <xf numFmtId="0" fontId="38" fillId="48" borderId="1" xfId="6" applyFont="1" applyFill="1" applyBorder="1">
      <alignment vertical="center"/>
    </xf>
    <xf numFmtId="0" fontId="38" fillId="25" borderId="1" xfId="6" applyFont="1" applyFill="1" applyBorder="1">
      <alignment vertical="center"/>
    </xf>
    <xf numFmtId="0" fontId="21" fillId="24" borderId="1" xfId="7" applyFont="1" applyFill="1" applyBorder="1" applyAlignment="1">
      <alignment horizontal="center" vertical="center"/>
    </xf>
    <xf numFmtId="0" fontId="21" fillId="24" borderId="1" xfId="7" applyFont="1" applyFill="1" applyBorder="1">
      <alignment vertical="center"/>
    </xf>
    <xf numFmtId="0" fontId="15" fillId="49" borderId="1" xfId="7" applyFont="1" applyFill="1" applyBorder="1" applyAlignment="1">
      <alignment horizontal="center" vertical="center"/>
    </xf>
    <xf numFmtId="0" fontId="15" fillId="49" borderId="1" xfId="7" applyFont="1" applyFill="1" applyBorder="1">
      <alignment vertical="center"/>
    </xf>
    <xf numFmtId="0" fontId="1" fillId="0" borderId="0" xfId="7" applyFont="1">
      <alignment vertical="center"/>
    </xf>
    <xf numFmtId="10" fontId="3" fillId="0" borderId="0" xfId="7" applyNumberFormat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horizontal="left" vertical="center"/>
    </xf>
    <xf numFmtId="0" fontId="6" fillId="5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9" fillId="0" borderId="8" xfId="1" applyFont="1" applyBorder="1" applyAlignment="1">
      <alignment horizontal="left" vertical="center" wrapText="1"/>
    </xf>
    <xf numFmtId="0" fontId="9" fillId="0" borderId="7" xfId="1" applyFont="1" applyBorder="1" applyAlignment="1">
      <alignment horizontal="left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7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0" fontId="22" fillId="27" borderId="51" xfId="0" applyFont="1" applyFill="1" applyBorder="1" applyAlignment="1">
      <alignment horizontal="center" vertical="center" wrapText="1" readingOrder="1"/>
    </xf>
    <xf numFmtId="0" fontId="22" fillId="27" borderId="52" xfId="0" applyFont="1" applyFill="1" applyBorder="1" applyAlignment="1">
      <alignment horizontal="center" vertical="center" wrapText="1" readingOrder="1"/>
    </xf>
    <xf numFmtId="0" fontId="22" fillId="28" borderId="1" xfId="0" applyFont="1" applyFill="1" applyBorder="1" applyAlignment="1">
      <alignment horizontal="center" vertical="center" wrapText="1" readingOrder="1"/>
    </xf>
    <xf numFmtId="0" fontId="22" fillId="28" borderId="1" xfId="0" applyFont="1" applyFill="1" applyBorder="1" applyAlignment="1">
      <alignment horizontal="left" vertical="center" wrapText="1" readingOrder="1"/>
    </xf>
    <xf numFmtId="0" fontId="23" fillId="28" borderId="1" xfId="0" applyFont="1" applyFill="1" applyBorder="1" applyAlignment="1">
      <alignment vertical="top" wrapText="1"/>
    </xf>
    <xf numFmtId="0" fontId="32" fillId="3" borderId="33" xfId="1" applyFont="1" applyFill="1" applyBorder="1" applyAlignment="1">
      <alignment horizontal="center" vertical="center" wrapText="1"/>
    </xf>
    <xf numFmtId="0" fontId="32" fillId="3" borderId="36" xfId="1" applyFont="1" applyFill="1" applyBorder="1" applyAlignment="1">
      <alignment horizontal="center" vertical="center" wrapText="1"/>
    </xf>
    <xf numFmtId="0" fontId="27" fillId="0" borderId="26" xfId="5" applyFont="1" applyBorder="1" applyAlignment="1">
      <alignment horizontal="center" vertical="center" wrapText="1"/>
    </xf>
    <xf numFmtId="0" fontId="27" fillId="0" borderId="23" xfId="5" applyFont="1" applyBorder="1" applyAlignment="1">
      <alignment horizontal="center" vertical="center" wrapText="1"/>
    </xf>
    <xf numFmtId="0" fontId="27" fillId="0" borderId="23" xfId="5" applyFont="1" applyBorder="1" applyAlignment="1">
      <alignment horizontal="center" vertical="center"/>
    </xf>
    <xf numFmtId="0" fontId="27" fillId="0" borderId="30" xfId="5" applyFont="1" applyBorder="1" applyAlignment="1">
      <alignment horizontal="center" vertical="center"/>
    </xf>
    <xf numFmtId="0" fontId="27" fillId="0" borderId="56" xfId="5" applyFont="1" applyBorder="1" applyAlignment="1">
      <alignment horizontal="center" vertical="center"/>
    </xf>
    <xf numFmtId="0" fontId="27" fillId="0" borderId="20" xfId="5" applyFont="1" applyBorder="1" applyAlignment="1">
      <alignment horizontal="center" vertical="center"/>
    </xf>
    <xf numFmtId="0" fontId="27" fillId="3" borderId="31" xfId="1" applyFont="1" applyFill="1" applyBorder="1" applyAlignment="1">
      <alignment horizontal="center" vertical="center" wrapText="1"/>
    </xf>
    <xf numFmtId="0" fontId="27" fillId="3" borderId="34" xfId="1" applyFont="1" applyFill="1" applyBorder="1" applyAlignment="1">
      <alignment horizontal="center" vertical="center" wrapText="1"/>
    </xf>
    <xf numFmtId="0" fontId="27" fillId="3" borderId="32" xfId="1" applyFont="1" applyFill="1" applyBorder="1" applyAlignment="1">
      <alignment horizontal="center" vertical="center" wrapText="1"/>
    </xf>
    <xf numFmtId="0" fontId="27" fillId="3" borderId="35" xfId="1" applyFont="1" applyFill="1" applyBorder="1" applyAlignment="1">
      <alignment horizontal="center" vertical="center" wrapText="1"/>
    </xf>
    <xf numFmtId="0" fontId="27" fillId="0" borderId="24" xfId="5" applyFont="1" applyBorder="1" applyAlignment="1">
      <alignment horizontal="left" vertical="center" wrapText="1"/>
    </xf>
    <xf numFmtId="0" fontId="27" fillId="0" borderId="27" xfId="5" applyFont="1" applyBorder="1" applyAlignment="1">
      <alignment horizontal="left" vertical="center" wrapText="1"/>
    </xf>
    <xf numFmtId="0" fontId="27" fillId="0" borderId="28" xfId="5" applyFont="1" applyBorder="1" applyAlignment="1">
      <alignment horizontal="left" vertical="center" wrapText="1"/>
    </xf>
    <xf numFmtId="0" fontId="27" fillId="21" borderId="24" xfId="5" applyFont="1" applyFill="1" applyBorder="1" applyAlignment="1">
      <alignment horizontal="center" vertical="center" wrapText="1"/>
    </xf>
    <xf numFmtId="0" fontId="27" fillId="21" borderId="28" xfId="5" applyFont="1" applyFill="1" applyBorder="1" applyAlignment="1">
      <alignment horizontal="center" vertical="center" wrapText="1"/>
    </xf>
    <xf numFmtId="0" fontId="27" fillId="11" borderId="25" xfId="5" applyFont="1" applyFill="1" applyBorder="1" applyAlignment="1">
      <alignment horizontal="center" vertical="center"/>
    </xf>
    <xf numFmtId="0" fontId="27" fillId="12" borderId="29" xfId="5" applyFont="1" applyFill="1" applyBorder="1" applyAlignment="1">
      <alignment horizontal="center" vertical="center"/>
    </xf>
    <xf numFmtId="0" fontId="27" fillId="11" borderId="29" xfId="5" applyFont="1" applyFill="1" applyBorder="1" applyAlignment="1">
      <alignment horizontal="center" vertical="center"/>
    </xf>
    <xf numFmtId="0" fontId="27" fillId="11" borderId="54" xfId="5" applyFont="1" applyFill="1" applyBorder="1" applyAlignment="1">
      <alignment horizontal="center" vertical="center"/>
    </xf>
    <xf numFmtId="0" fontId="34" fillId="38" borderId="25" xfId="6" applyFont="1" applyFill="1" applyBorder="1" applyAlignment="1">
      <alignment horizontal="center" vertical="center"/>
    </xf>
    <xf numFmtId="0" fontId="34" fillId="38" borderId="29" xfId="6" applyFont="1" applyFill="1" applyBorder="1" applyAlignment="1">
      <alignment horizontal="center" vertical="center"/>
    </xf>
    <xf numFmtId="0" fontId="27" fillId="11" borderId="44" xfId="5" applyFont="1" applyFill="1" applyBorder="1" applyAlignment="1">
      <alignment horizontal="center" vertical="center"/>
    </xf>
    <xf numFmtId="0" fontId="35" fillId="36" borderId="29" xfId="6" applyFont="1" applyFill="1" applyBorder="1" applyAlignment="1">
      <alignment horizontal="center" vertical="center"/>
    </xf>
    <xf numFmtId="0" fontId="33" fillId="20" borderId="22" xfId="5" applyFont="1" applyFill="1" applyBorder="1" applyAlignment="1">
      <alignment horizontal="center" vertical="center"/>
    </xf>
    <xf numFmtId="0" fontId="35" fillId="32" borderId="19" xfId="6" applyFont="1" applyFill="1" applyBorder="1" applyAlignment="1">
      <alignment horizontal="center" vertical="center"/>
    </xf>
    <xf numFmtId="0" fontId="33" fillId="20" borderId="19" xfId="5" applyFont="1" applyFill="1" applyBorder="1" applyAlignment="1">
      <alignment horizontal="center" vertical="center"/>
    </xf>
    <xf numFmtId="0" fontId="27" fillId="19" borderId="22" xfId="5" applyFont="1" applyFill="1" applyBorder="1" applyAlignment="1">
      <alignment horizontal="center" vertical="center"/>
    </xf>
    <xf numFmtId="0" fontId="27" fillId="12" borderId="22" xfId="5" applyFont="1" applyFill="1" applyBorder="1" applyAlignment="1">
      <alignment horizontal="center" vertical="center"/>
    </xf>
    <xf numFmtId="0" fontId="28" fillId="14" borderId="25" xfId="5" applyFont="1" applyFill="1" applyBorder="1" applyAlignment="1">
      <alignment horizontal="center" vertical="center"/>
    </xf>
    <xf numFmtId="0" fontId="28" fillId="15" borderId="29" xfId="5" applyFont="1" applyFill="1" applyBorder="1" applyAlignment="1">
      <alignment horizontal="center" vertical="center"/>
    </xf>
    <xf numFmtId="0" fontId="27" fillId="11" borderId="30" xfId="5" applyFont="1" applyFill="1" applyBorder="1" applyAlignment="1">
      <alignment horizontal="center" vertical="center"/>
    </xf>
    <xf numFmtId="0" fontId="27" fillId="17" borderId="22" xfId="5" applyFont="1" applyFill="1" applyBorder="1" applyAlignment="1">
      <alignment horizontal="center" vertical="center"/>
    </xf>
    <xf numFmtId="0" fontId="27" fillId="17" borderId="23" xfId="5" applyFont="1" applyFill="1" applyBorder="1" applyAlignment="1">
      <alignment horizontal="center" vertical="center"/>
    </xf>
    <xf numFmtId="0" fontId="27" fillId="18" borderId="22" xfId="5" applyFont="1" applyFill="1" applyBorder="1" applyAlignment="1">
      <alignment horizontal="center" vertical="center"/>
    </xf>
    <xf numFmtId="0" fontId="28" fillId="15" borderId="25" xfId="5" applyFont="1" applyFill="1" applyBorder="1" applyAlignment="1">
      <alignment horizontal="center" vertical="center"/>
    </xf>
    <xf numFmtId="0" fontId="27" fillId="11" borderId="26" xfId="5" applyFont="1" applyFill="1" applyBorder="1" applyAlignment="1">
      <alignment horizontal="center" vertical="center"/>
    </xf>
    <xf numFmtId="0" fontId="35" fillId="12" borderId="19" xfId="6" applyFont="1" applyFill="1" applyBorder="1" applyAlignment="1">
      <alignment horizontal="center" vertical="center"/>
    </xf>
    <xf numFmtId="0" fontId="33" fillId="20" borderId="20" xfId="5" applyFont="1" applyFill="1" applyBorder="1" applyAlignment="1">
      <alignment horizontal="center" vertical="center"/>
    </xf>
    <xf numFmtId="0" fontId="35" fillId="36" borderId="19" xfId="6" applyFont="1" applyFill="1" applyBorder="1" applyAlignment="1">
      <alignment horizontal="center" vertical="center"/>
    </xf>
    <xf numFmtId="0" fontId="35" fillId="34" borderId="19" xfId="6" applyFont="1" applyFill="1" applyBorder="1" applyAlignment="1">
      <alignment horizontal="center" vertical="center"/>
    </xf>
    <xf numFmtId="0" fontId="28" fillId="16" borderId="19" xfId="5" applyFont="1" applyFill="1" applyBorder="1" applyAlignment="1">
      <alignment horizontal="center" vertical="center"/>
    </xf>
    <xf numFmtId="0" fontId="35" fillId="24" borderId="19" xfId="6" applyFont="1" applyFill="1" applyBorder="1" applyAlignment="1">
      <alignment horizontal="center" vertical="center"/>
    </xf>
    <xf numFmtId="0" fontId="34" fillId="33" borderId="19" xfId="6" applyFont="1" applyFill="1" applyBorder="1" applyAlignment="1">
      <alignment horizontal="center" vertical="center"/>
    </xf>
    <xf numFmtId="0" fontId="28" fillId="14" borderId="19" xfId="5" applyFont="1" applyFill="1" applyBorder="1" applyAlignment="1">
      <alignment horizontal="center" vertical="center"/>
    </xf>
    <xf numFmtId="0" fontId="28" fillId="15" borderId="19" xfId="5" applyFont="1" applyFill="1" applyBorder="1" applyAlignment="1">
      <alignment horizontal="center" vertical="center"/>
    </xf>
    <xf numFmtId="0" fontId="30" fillId="8" borderId="29" xfId="5" applyFont="1" applyFill="1" applyBorder="1" applyAlignment="1">
      <alignment horizontal="center" vertical="center"/>
    </xf>
    <xf numFmtId="0" fontId="35" fillId="35" borderId="18" xfId="6" applyFont="1" applyFill="1" applyBorder="1" applyAlignment="1">
      <alignment horizontal="center" vertical="center"/>
    </xf>
    <xf numFmtId="0" fontId="35" fillId="35" borderId="19" xfId="6" applyFont="1" applyFill="1" applyBorder="1" applyAlignment="1">
      <alignment horizontal="center" vertical="center"/>
    </xf>
    <xf numFmtId="0" fontId="34" fillId="38" borderId="19" xfId="6" applyFont="1" applyFill="1" applyBorder="1" applyAlignment="1">
      <alignment horizontal="center" vertical="center"/>
    </xf>
    <xf numFmtId="0" fontId="28" fillId="16" borderId="22" xfId="5" applyFont="1" applyFill="1" applyBorder="1" applyAlignment="1">
      <alignment horizontal="center" vertical="center"/>
    </xf>
    <xf numFmtId="0" fontId="33" fillId="24" borderId="22" xfId="5" applyFont="1" applyFill="1" applyBorder="1" applyAlignment="1">
      <alignment horizontal="center" vertical="center"/>
    </xf>
    <xf numFmtId="0" fontId="28" fillId="14" borderId="29" xfId="5" applyFont="1" applyFill="1" applyBorder="1" applyAlignment="1">
      <alignment horizontal="center" vertical="center"/>
    </xf>
    <xf numFmtId="0" fontId="35" fillId="35" borderId="54" xfId="6" applyFont="1" applyFill="1" applyBorder="1" applyAlignment="1">
      <alignment horizontal="center" vertical="center"/>
    </xf>
    <xf numFmtId="0" fontId="35" fillId="35" borderId="25" xfId="6" applyFont="1" applyFill="1" applyBorder="1" applyAlignment="1">
      <alignment horizontal="center" vertical="center"/>
    </xf>
    <xf numFmtId="0" fontId="27" fillId="17" borderId="25" xfId="5" applyFont="1" applyFill="1" applyBorder="1" applyAlignment="1">
      <alignment horizontal="center" vertical="center"/>
    </xf>
    <xf numFmtId="0" fontId="27" fillId="17" borderId="26" xfId="5" applyFont="1" applyFill="1" applyBorder="1" applyAlignment="1">
      <alignment horizontal="center" vertical="center"/>
    </xf>
    <xf numFmtId="0" fontId="33" fillId="41" borderId="22" xfId="5" applyFont="1" applyFill="1" applyBorder="1" applyAlignment="1">
      <alignment horizontal="center" vertical="center"/>
    </xf>
    <xf numFmtId="0" fontId="33" fillId="20" borderId="23" xfId="5" applyFont="1" applyFill="1" applyBorder="1" applyAlignment="1">
      <alignment horizontal="center" vertical="center"/>
    </xf>
    <xf numFmtId="0" fontId="27" fillId="19" borderId="23" xfId="5" applyFont="1" applyFill="1" applyBorder="1" applyAlignment="1">
      <alignment horizontal="center" vertical="center"/>
    </xf>
    <xf numFmtId="0" fontId="28" fillId="13" borderId="22" xfId="5" applyFont="1" applyFill="1" applyBorder="1" applyAlignment="1">
      <alignment horizontal="center" vertical="center"/>
    </xf>
    <xf numFmtId="0" fontId="28" fillId="16" borderId="22" xfId="5" applyFont="1" applyFill="1" applyBorder="1" applyAlignment="1">
      <alignment horizontal="center" vertical="center" wrapText="1"/>
    </xf>
    <xf numFmtId="0" fontId="45" fillId="0" borderId="1" xfId="6" applyFont="1" applyBorder="1" applyAlignment="1">
      <alignment horizontal="center" vertical="center"/>
    </xf>
    <xf numFmtId="0" fontId="44" fillId="5" borderId="8" xfId="6" applyFont="1" applyFill="1" applyBorder="1" applyAlignment="1">
      <alignment horizontal="center" vertical="center"/>
    </xf>
    <xf numFmtId="0" fontId="44" fillId="5" borderId="5" xfId="6" applyFont="1" applyFill="1" applyBorder="1" applyAlignment="1">
      <alignment horizontal="center" vertical="center"/>
    </xf>
    <xf numFmtId="0" fontId="38" fillId="5" borderId="8" xfId="6" applyFont="1" applyFill="1" applyBorder="1" applyAlignment="1">
      <alignment horizontal="center" vertical="center"/>
    </xf>
    <xf numFmtId="0" fontId="38" fillId="5" borderId="49" xfId="6" applyFont="1" applyFill="1" applyBorder="1" applyAlignment="1">
      <alignment horizontal="center" vertical="center"/>
    </xf>
    <xf numFmtId="0" fontId="38" fillId="5" borderId="5" xfId="6" applyFont="1" applyFill="1" applyBorder="1" applyAlignment="1">
      <alignment horizontal="center" vertical="center"/>
    </xf>
    <xf numFmtId="0" fontId="38" fillId="0" borderId="1" xfId="6" applyFont="1" applyBorder="1" applyAlignment="1">
      <alignment horizontal="center" vertical="center"/>
    </xf>
    <xf numFmtId="0" fontId="38" fillId="0" borderId="7" xfId="6" applyFont="1" applyBorder="1" applyAlignment="1">
      <alignment horizontal="center" vertical="center"/>
    </xf>
    <xf numFmtId="0" fontId="38" fillId="0" borderId="6" xfId="6" applyFont="1" applyBorder="1" applyAlignment="1">
      <alignment horizontal="center" vertical="center"/>
    </xf>
    <xf numFmtId="0" fontId="38" fillId="0" borderId="57" xfId="6" applyFont="1" applyBorder="1" applyAlignment="1">
      <alignment horizontal="center" vertical="center"/>
    </xf>
    <xf numFmtId="0" fontId="38" fillId="0" borderId="58" xfId="6" applyFont="1" applyBorder="1" applyAlignment="1">
      <alignment horizontal="center" vertical="center"/>
    </xf>
    <xf numFmtId="0" fontId="38" fillId="0" borderId="2" xfId="6" applyFont="1" applyBorder="1" applyAlignment="1">
      <alignment horizontal="center" vertical="center" textRotation="180" wrapText="1"/>
    </xf>
    <xf numFmtId="0" fontId="38" fillId="0" borderId="3" xfId="6" applyFont="1" applyBorder="1" applyAlignment="1">
      <alignment horizontal="center" vertical="center" textRotation="180" wrapText="1"/>
    </xf>
    <xf numFmtId="0" fontId="38" fillId="0" borderId="4" xfId="6" applyFont="1" applyBorder="1" applyAlignment="1">
      <alignment horizontal="center" vertical="center" textRotation="180" wrapText="1"/>
    </xf>
    <xf numFmtId="0" fontId="36" fillId="0" borderId="55" xfId="7" applyFont="1" applyBorder="1">
      <alignment vertical="center"/>
    </xf>
    <xf numFmtId="0" fontId="36" fillId="8" borderId="55" xfId="7" applyFont="1" applyFill="1" applyBorder="1">
      <alignment vertical="center"/>
    </xf>
    <xf numFmtId="0" fontId="36" fillId="0" borderId="57" xfId="7" applyFont="1" applyBorder="1">
      <alignment vertical="center"/>
    </xf>
    <xf numFmtId="0" fontId="15" fillId="24" borderId="7" xfId="7" applyFont="1" applyFill="1" applyBorder="1">
      <alignment vertical="center"/>
    </xf>
  </cellXfs>
  <cellStyles count="9">
    <cellStyle name="常规" xfId="0" builtinId="0"/>
    <cellStyle name="常规 2" xfId="2"/>
    <cellStyle name="常规 3" xfId="3"/>
    <cellStyle name="常规 4" xfId="4"/>
    <cellStyle name="常规 5" xfId="5"/>
    <cellStyle name="常规 6" xfId="6"/>
    <cellStyle name="常规 7" xfId="7"/>
    <cellStyle name="常规 8" xfId="8"/>
    <cellStyle name="一般 2" xfId="1"/>
  </cellStyles>
  <dxfs count="0"/>
  <tableStyles count="0" defaultTableStyle="TableStyleMedium2"/>
  <colors>
    <mruColors>
      <color rgb="FFFFD657"/>
      <color rgb="FF404040"/>
      <color rgb="FFBC0DDF"/>
      <color rgb="FFE9D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6</xdr:col>
      <xdr:colOff>1065393</xdr:colOff>
      <xdr:row>58</xdr:row>
      <xdr:rowOff>84814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19875"/>
          <a:ext cx="11257143" cy="7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6</xdr:col>
      <xdr:colOff>798726</xdr:colOff>
      <xdr:row>104</xdr:row>
      <xdr:rowOff>8581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163675"/>
          <a:ext cx="10990476" cy="7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</xdr:colOff>
      <xdr:row>33</xdr:row>
      <xdr:rowOff>89298</xdr:rowOff>
    </xdr:from>
    <xdr:to>
      <xdr:col>2</xdr:col>
      <xdr:colOff>126214</xdr:colOff>
      <xdr:row>46</xdr:row>
      <xdr:rowOff>93891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" y="6242448"/>
          <a:ext cx="2646428" cy="24404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33129</xdr:colOff>
      <xdr:row>40</xdr:row>
      <xdr:rowOff>99390</xdr:rowOff>
    </xdr:from>
    <xdr:to>
      <xdr:col>9</xdr:col>
      <xdr:colOff>466978</xdr:colOff>
      <xdr:row>53</xdr:row>
      <xdr:rowOff>93967</xdr:rowOff>
    </xdr:to>
    <xdr:pic>
      <xdr:nvPicPr>
        <xdr:cNvPr id="8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9" y="7851912"/>
          <a:ext cx="7904762" cy="2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33131</xdr:colOff>
      <xdr:row>24</xdr:row>
      <xdr:rowOff>124240</xdr:rowOff>
    </xdr:from>
    <xdr:to>
      <xdr:col>9</xdr:col>
      <xdr:colOff>471742</xdr:colOff>
      <xdr:row>37</xdr:row>
      <xdr:rowOff>118817</xdr:rowOff>
    </xdr:to>
    <xdr:pic>
      <xdr:nvPicPr>
        <xdr:cNvPr id="9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1" y="5093805"/>
          <a:ext cx="7909524" cy="2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33131</xdr:colOff>
      <xdr:row>53</xdr:row>
      <xdr:rowOff>198782</xdr:rowOff>
    </xdr:from>
    <xdr:to>
      <xdr:col>9</xdr:col>
      <xdr:colOff>471742</xdr:colOff>
      <xdr:row>66</xdr:row>
      <xdr:rowOff>193360</xdr:rowOff>
    </xdr:to>
    <xdr:pic>
      <xdr:nvPicPr>
        <xdr:cNvPr id="10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1" y="11173239"/>
          <a:ext cx="7909524" cy="2686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2021/03_&#32676;&#20809;/02_AMS/AMS%20API%20Reference(202106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ent_v2"/>
      <sheetName val="rest_v1"/>
      <sheetName val="OEE推导"/>
      <sheetName val="OEE 计算公式"/>
      <sheetName val="StatusMap v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7"/>
  <sheetViews>
    <sheetView showGridLines="0" workbookViewId="0">
      <selection activeCell="K74" sqref="K74"/>
    </sheetView>
  </sheetViews>
  <sheetFormatPr defaultColWidth="9" defaultRowHeight="15"/>
  <cols>
    <col min="1" max="1" width="2.125" style="1" customWidth="1"/>
    <col min="2" max="4" width="3.25" style="1" customWidth="1"/>
    <col min="5" max="5" width="5.875" style="1" customWidth="1"/>
    <col min="6" max="6" width="13.75" style="1" customWidth="1"/>
    <col min="7" max="7" width="15" style="1" customWidth="1"/>
    <col min="8" max="8" width="19.125" style="1" customWidth="1"/>
    <col min="9" max="9" width="15" style="1" customWidth="1"/>
    <col min="10" max="10" width="22.625" style="1" customWidth="1"/>
    <col min="11" max="11" width="35" style="1" customWidth="1"/>
    <col min="12" max="12" width="14.375" style="1" customWidth="1"/>
    <col min="13" max="13" width="17.125" style="1" customWidth="1"/>
    <col min="14" max="14" width="27.375" style="1" customWidth="1"/>
    <col min="15" max="16384" width="9" style="1"/>
  </cols>
  <sheetData>
    <row r="1" spans="2:14" ht="10.5" customHeight="1"/>
    <row r="2" spans="2:14" ht="36" customHeight="1">
      <c r="E2" s="326" t="s">
        <v>0</v>
      </c>
      <c r="F2" s="326"/>
      <c r="G2" s="326" t="s">
        <v>1</v>
      </c>
      <c r="H2" s="326"/>
      <c r="I2" s="2" t="s">
        <v>2</v>
      </c>
      <c r="J2" s="327" t="s">
        <v>3</v>
      </c>
      <c r="K2" s="327"/>
      <c r="L2" s="327"/>
    </row>
    <row r="3" spans="2:14" ht="74.25" customHeight="1">
      <c r="E3" s="3" t="s">
        <v>4</v>
      </c>
      <c r="F3" s="4" t="s">
        <v>5</v>
      </c>
      <c r="G3" s="328" t="s">
        <v>6</v>
      </c>
      <c r="H3" s="329"/>
      <c r="I3" s="7"/>
      <c r="J3" s="8" t="s">
        <v>7</v>
      </c>
      <c r="K3" s="8" t="s">
        <v>8</v>
      </c>
      <c r="L3" s="8" t="s">
        <v>9</v>
      </c>
    </row>
    <row r="4" spans="2:14" ht="63.75" customHeight="1">
      <c r="E4" s="3" t="s">
        <v>10</v>
      </c>
      <c r="F4" s="4" t="s">
        <v>11</v>
      </c>
      <c r="G4" s="328" t="s">
        <v>12</v>
      </c>
      <c r="H4" s="328"/>
      <c r="I4" s="7"/>
      <c r="J4" s="9"/>
      <c r="K4" s="9"/>
      <c r="L4" s="9"/>
    </row>
    <row r="5" spans="2:14">
      <c r="E5" s="3" t="s">
        <v>13</v>
      </c>
      <c r="F5" s="4" t="s">
        <v>14</v>
      </c>
      <c r="G5" s="328" t="s">
        <v>15</v>
      </c>
      <c r="H5" s="329"/>
      <c r="I5" s="7" t="s">
        <v>16</v>
      </c>
      <c r="J5" s="9"/>
      <c r="K5" s="9"/>
      <c r="L5" s="9"/>
    </row>
    <row r="6" spans="2:14" ht="31.5" customHeight="1">
      <c r="E6" s="3" t="s">
        <v>17</v>
      </c>
      <c r="F6" s="4" t="s">
        <v>18</v>
      </c>
      <c r="G6" s="328" t="s">
        <v>19</v>
      </c>
      <c r="H6" s="328"/>
      <c r="I6" s="7"/>
      <c r="J6" s="9"/>
      <c r="K6" s="9"/>
      <c r="L6" s="9"/>
    </row>
    <row r="7" spans="2:14">
      <c r="E7" s="3" t="s">
        <v>20</v>
      </c>
      <c r="F7" s="4" t="s">
        <v>21</v>
      </c>
      <c r="G7" s="328" t="s">
        <v>22</v>
      </c>
      <c r="H7" s="329"/>
      <c r="I7" s="7" t="s">
        <v>23</v>
      </c>
      <c r="J7" s="9"/>
      <c r="K7" s="9"/>
      <c r="L7" s="9"/>
    </row>
    <row r="8" spans="2:14" ht="30.75" customHeight="1">
      <c r="E8" s="3" t="s">
        <v>24</v>
      </c>
      <c r="F8" s="4" t="s">
        <v>25</v>
      </c>
      <c r="G8" s="328" t="s">
        <v>26</v>
      </c>
      <c r="H8" s="328"/>
      <c r="I8" s="7"/>
      <c r="J8" s="9"/>
      <c r="K8" s="9"/>
      <c r="L8" s="9"/>
    </row>
    <row r="9" spans="2:14" ht="44.25" customHeight="1">
      <c r="E9" s="3" t="s">
        <v>27</v>
      </c>
      <c r="F9" s="4" t="s">
        <v>28</v>
      </c>
      <c r="G9" s="328" t="s">
        <v>29</v>
      </c>
      <c r="H9" s="328"/>
      <c r="I9" s="7"/>
      <c r="J9" s="9"/>
      <c r="K9" s="9"/>
      <c r="L9" s="9"/>
    </row>
    <row r="10" spans="2:14" ht="38.25" customHeight="1">
      <c r="E10" s="3" t="s">
        <v>30</v>
      </c>
      <c r="F10" s="4" t="s">
        <v>31</v>
      </c>
      <c r="G10" s="328" t="s">
        <v>32</v>
      </c>
      <c r="H10" s="328"/>
      <c r="I10" s="7"/>
      <c r="J10" s="9"/>
      <c r="K10" s="9"/>
      <c r="L10" s="9"/>
    </row>
    <row r="11" spans="2:14" ht="46.5">
      <c r="B11" s="5" t="s">
        <v>33</v>
      </c>
      <c r="C11" s="5" t="s">
        <v>34</v>
      </c>
      <c r="D11" s="5" t="s">
        <v>35</v>
      </c>
      <c r="E11" s="27" t="s">
        <v>36</v>
      </c>
      <c r="F11" s="27" t="s">
        <v>37</v>
      </c>
      <c r="G11" s="6" t="s">
        <v>38</v>
      </c>
      <c r="H11" s="6" t="s">
        <v>39</v>
      </c>
      <c r="I11" s="6" t="s">
        <v>40</v>
      </c>
      <c r="J11" s="6" t="s">
        <v>41</v>
      </c>
      <c r="K11" s="10" t="s">
        <v>42</v>
      </c>
      <c r="L11" s="10" t="s">
        <v>43</v>
      </c>
      <c r="M11" s="11" t="s">
        <v>44</v>
      </c>
      <c r="N11" s="6" t="s">
        <v>45</v>
      </c>
    </row>
    <row r="12" spans="2:14" ht="17.100000000000001" customHeight="1">
      <c r="B12" s="330" t="s">
        <v>4</v>
      </c>
      <c r="C12" s="330" t="s">
        <v>4</v>
      </c>
      <c r="D12" s="330" t="s">
        <v>4</v>
      </c>
      <c r="E12" s="336">
        <v>1</v>
      </c>
      <c r="F12" s="336" t="s">
        <v>46</v>
      </c>
      <c r="G12" s="12" t="s">
        <v>4</v>
      </c>
      <c r="H12" s="13" t="s">
        <v>4</v>
      </c>
      <c r="I12" s="13"/>
      <c r="J12" s="13"/>
      <c r="K12" s="14" t="s">
        <v>47</v>
      </c>
      <c r="L12" s="13"/>
      <c r="M12" s="342" t="s">
        <v>48</v>
      </c>
      <c r="N12" s="346" t="s">
        <v>49</v>
      </c>
    </row>
    <row r="13" spans="2:14" ht="17.100000000000001" customHeight="1">
      <c r="B13" s="331"/>
      <c r="C13" s="331"/>
      <c r="D13" s="331"/>
      <c r="E13" s="336"/>
      <c r="F13" s="336"/>
      <c r="G13" s="15" t="s">
        <v>10</v>
      </c>
      <c r="H13" s="16"/>
      <c r="I13" s="16" t="s">
        <v>10</v>
      </c>
      <c r="J13" s="16"/>
      <c r="K13" s="17" t="s">
        <v>50</v>
      </c>
      <c r="L13" s="16"/>
      <c r="M13" s="342"/>
      <c r="N13" s="346"/>
    </row>
    <row r="14" spans="2:14" ht="17.100000000000001" customHeight="1">
      <c r="B14" s="331"/>
      <c r="C14" s="331"/>
      <c r="D14" s="331"/>
      <c r="E14" s="336"/>
      <c r="F14" s="336"/>
      <c r="G14" s="15" t="s">
        <v>13</v>
      </c>
      <c r="H14" s="16"/>
      <c r="I14" s="16"/>
      <c r="J14" s="16" t="s">
        <v>13</v>
      </c>
      <c r="K14" s="17" t="s">
        <v>50</v>
      </c>
      <c r="L14" s="16"/>
      <c r="M14" s="342"/>
      <c r="N14" s="346"/>
    </row>
    <row r="15" spans="2:14" ht="17.100000000000001" customHeight="1">
      <c r="B15" s="331"/>
      <c r="C15" s="331"/>
      <c r="D15" s="331"/>
      <c r="E15" s="336"/>
      <c r="F15" s="336"/>
      <c r="G15" s="15" t="s">
        <v>17</v>
      </c>
      <c r="H15" s="16" t="s">
        <v>17</v>
      </c>
      <c r="I15" s="16"/>
      <c r="J15" s="16"/>
      <c r="K15" s="17" t="s">
        <v>51</v>
      </c>
      <c r="L15" s="16"/>
      <c r="M15" s="342"/>
      <c r="N15" s="346"/>
    </row>
    <row r="16" spans="2:14" ht="17.100000000000001" customHeight="1">
      <c r="B16" s="331"/>
      <c r="C16" s="331"/>
      <c r="D16" s="331"/>
      <c r="E16" s="336"/>
      <c r="F16" s="336"/>
      <c r="G16" s="15" t="s">
        <v>20</v>
      </c>
      <c r="H16" s="16"/>
      <c r="I16" s="16"/>
      <c r="J16" s="16" t="s">
        <v>20</v>
      </c>
      <c r="K16" s="17" t="s">
        <v>50</v>
      </c>
      <c r="L16" s="16"/>
      <c r="M16" s="342"/>
      <c r="N16" s="346"/>
    </row>
    <row r="17" spans="2:14" ht="17.100000000000001" customHeight="1">
      <c r="B17" s="331"/>
      <c r="C17" s="331"/>
      <c r="D17" s="331"/>
      <c r="E17" s="336"/>
      <c r="F17" s="336"/>
      <c r="G17" s="15" t="s">
        <v>24</v>
      </c>
      <c r="H17" s="16" t="s">
        <v>24</v>
      </c>
      <c r="I17" s="16"/>
      <c r="J17" s="16"/>
      <c r="K17" s="17" t="s">
        <v>52</v>
      </c>
      <c r="L17" s="16"/>
      <c r="M17" s="342"/>
      <c r="N17" s="346"/>
    </row>
    <row r="18" spans="2:14" ht="17.100000000000001" customHeight="1">
      <c r="B18" s="331"/>
      <c r="C18" s="331"/>
      <c r="D18" s="331"/>
      <c r="E18" s="336"/>
      <c r="F18" s="336"/>
      <c r="G18" s="18" t="s">
        <v>27</v>
      </c>
      <c r="H18" s="19" t="s">
        <v>27</v>
      </c>
      <c r="I18" s="19"/>
      <c r="J18" s="19"/>
      <c r="K18" s="17" t="s">
        <v>53</v>
      </c>
      <c r="L18" s="19"/>
      <c r="M18" s="342"/>
      <c r="N18" s="346"/>
    </row>
    <row r="19" spans="2:14" ht="17.100000000000001" customHeight="1">
      <c r="B19" s="331"/>
      <c r="C19" s="331"/>
      <c r="D19" s="331"/>
      <c r="E19" s="337"/>
      <c r="F19" s="337"/>
      <c r="G19" s="20" t="s">
        <v>30</v>
      </c>
      <c r="H19" s="21"/>
      <c r="I19" s="21" t="s">
        <v>30</v>
      </c>
      <c r="J19" s="21"/>
      <c r="K19" s="22" t="s">
        <v>50</v>
      </c>
      <c r="L19" s="21"/>
      <c r="M19" s="343"/>
      <c r="N19" s="346"/>
    </row>
    <row r="20" spans="2:14" ht="17.100000000000001" customHeight="1">
      <c r="B20" s="331"/>
      <c r="C20" s="331"/>
      <c r="D20" s="331"/>
      <c r="E20" s="336">
        <v>2</v>
      </c>
      <c r="F20" s="336" t="s">
        <v>54</v>
      </c>
      <c r="G20" s="12" t="s">
        <v>4</v>
      </c>
      <c r="H20" s="13" t="s">
        <v>4</v>
      </c>
      <c r="I20" s="13"/>
      <c r="J20" s="13"/>
      <c r="K20" s="14" t="s">
        <v>47</v>
      </c>
      <c r="L20" s="13"/>
      <c r="M20" s="344" t="s">
        <v>55</v>
      </c>
      <c r="N20" s="346" t="s">
        <v>56</v>
      </c>
    </row>
    <row r="21" spans="2:14" ht="17.100000000000001" customHeight="1">
      <c r="B21" s="331"/>
      <c r="C21" s="331"/>
      <c r="D21" s="331"/>
      <c r="E21" s="336"/>
      <c r="F21" s="336"/>
      <c r="G21" s="15" t="s">
        <v>10</v>
      </c>
      <c r="H21" s="16"/>
      <c r="I21" s="16" t="s">
        <v>10</v>
      </c>
      <c r="J21" s="16"/>
      <c r="K21" s="17" t="s">
        <v>50</v>
      </c>
      <c r="L21" s="16"/>
      <c r="M21" s="344"/>
      <c r="N21" s="346"/>
    </row>
    <row r="22" spans="2:14" ht="17.100000000000001" customHeight="1">
      <c r="B22" s="331"/>
      <c r="C22" s="331"/>
      <c r="D22" s="331"/>
      <c r="E22" s="336"/>
      <c r="F22" s="336"/>
      <c r="G22" s="15" t="s">
        <v>13</v>
      </c>
      <c r="H22" s="16"/>
      <c r="I22" s="16"/>
      <c r="J22" s="16" t="s">
        <v>13</v>
      </c>
      <c r="K22" s="17" t="s">
        <v>50</v>
      </c>
      <c r="L22" s="16"/>
      <c r="M22" s="344"/>
      <c r="N22" s="346"/>
    </row>
    <row r="23" spans="2:14" ht="17.100000000000001" customHeight="1">
      <c r="B23" s="331"/>
      <c r="C23" s="331"/>
      <c r="D23" s="331"/>
      <c r="E23" s="336"/>
      <c r="F23" s="336"/>
      <c r="G23" s="15" t="s">
        <v>17</v>
      </c>
      <c r="H23" s="16" t="s">
        <v>17</v>
      </c>
      <c r="I23" s="16"/>
      <c r="J23" s="16"/>
      <c r="K23" s="17" t="s">
        <v>51</v>
      </c>
      <c r="L23" s="16"/>
      <c r="M23" s="344"/>
      <c r="N23" s="346"/>
    </row>
    <row r="24" spans="2:14" ht="17.100000000000001" customHeight="1">
      <c r="B24" s="331"/>
      <c r="C24" s="331"/>
      <c r="D24" s="331"/>
      <c r="E24" s="336"/>
      <c r="F24" s="336"/>
      <c r="G24" s="15" t="s">
        <v>20</v>
      </c>
      <c r="H24" s="16"/>
      <c r="I24" s="16"/>
      <c r="J24" s="16" t="s">
        <v>20</v>
      </c>
      <c r="K24" s="17" t="s">
        <v>50</v>
      </c>
      <c r="L24" s="16"/>
      <c r="M24" s="344"/>
      <c r="N24" s="346"/>
    </row>
    <row r="25" spans="2:14" ht="17.100000000000001" customHeight="1">
      <c r="B25" s="331"/>
      <c r="C25" s="331"/>
      <c r="D25" s="331"/>
      <c r="E25" s="336"/>
      <c r="F25" s="336"/>
      <c r="G25" s="15" t="s">
        <v>24</v>
      </c>
      <c r="H25" s="16" t="s">
        <v>24</v>
      </c>
      <c r="I25" s="16"/>
      <c r="J25" s="16"/>
      <c r="K25" s="17" t="s">
        <v>52</v>
      </c>
      <c r="L25" s="16"/>
      <c r="M25" s="344"/>
      <c r="N25" s="346"/>
    </row>
    <row r="26" spans="2:14" ht="17.100000000000001" customHeight="1">
      <c r="B26" s="331"/>
      <c r="C26" s="331"/>
      <c r="D26" s="331"/>
      <c r="E26" s="336"/>
      <c r="F26" s="336"/>
      <c r="G26" s="18" t="s">
        <v>27</v>
      </c>
      <c r="H26" s="19" t="s">
        <v>27</v>
      </c>
      <c r="I26" s="19"/>
      <c r="J26" s="19"/>
      <c r="K26" s="17" t="s">
        <v>53</v>
      </c>
      <c r="L26" s="19"/>
      <c r="M26" s="344"/>
      <c r="N26" s="346"/>
    </row>
    <row r="27" spans="2:14" ht="17.100000000000001" customHeight="1">
      <c r="B27" s="332"/>
      <c r="C27" s="332"/>
      <c r="D27" s="332"/>
      <c r="E27" s="337"/>
      <c r="F27" s="337"/>
      <c r="G27" s="20" t="s">
        <v>30</v>
      </c>
      <c r="H27" s="21"/>
      <c r="I27" s="21" t="s">
        <v>30</v>
      </c>
      <c r="J27" s="21"/>
      <c r="K27" s="22" t="s">
        <v>50</v>
      </c>
      <c r="L27" s="21"/>
      <c r="M27" s="345"/>
      <c r="N27" s="346"/>
    </row>
    <row r="28" spans="2:14" ht="17.100000000000001" customHeight="1">
      <c r="C28" s="333" t="s">
        <v>10</v>
      </c>
      <c r="D28" s="333" t="s">
        <v>10</v>
      </c>
      <c r="E28" s="336">
        <v>3</v>
      </c>
      <c r="F28" s="336" t="s">
        <v>57</v>
      </c>
      <c r="G28" s="12" t="s">
        <v>4</v>
      </c>
      <c r="H28" s="13" t="s">
        <v>4</v>
      </c>
      <c r="I28" s="13"/>
      <c r="J28" s="13"/>
      <c r="K28" s="14" t="s">
        <v>47</v>
      </c>
      <c r="L28" s="13"/>
      <c r="M28" s="344" t="s">
        <v>58</v>
      </c>
      <c r="N28" s="346" t="s">
        <v>56</v>
      </c>
    </row>
    <row r="29" spans="2:14" ht="17.100000000000001" customHeight="1">
      <c r="C29" s="334"/>
      <c r="D29" s="334"/>
      <c r="E29" s="336"/>
      <c r="F29" s="336"/>
      <c r="G29" s="15" t="s">
        <v>10</v>
      </c>
      <c r="H29" s="16"/>
      <c r="I29" s="16" t="s">
        <v>10</v>
      </c>
      <c r="J29" s="16"/>
      <c r="K29" s="17" t="s">
        <v>50</v>
      </c>
      <c r="L29" s="16"/>
      <c r="M29" s="344"/>
      <c r="N29" s="346"/>
    </row>
    <row r="30" spans="2:14" ht="17.100000000000001" customHeight="1">
      <c r="C30" s="334"/>
      <c r="D30" s="334"/>
      <c r="E30" s="336"/>
      <c r="F30" s="336"/>
      <c r="G30" s="15" t="s">
        <v>13</v>
      </c>
      <c r="H30" s="16"/>
      <c r="I30" s="16"/>
      <c r="J30" s="16" t="s">
        <v>13</v>
      </c>
      <c r="K30" s="17" t="s">
        <v>50</v>
      </c>
      <c r="L30" s="16"/>
      <c r="M30" s="344"/>
      <c r="N30" s="346"/>
    </row>
    <row r="31" spans="2:14" ht="17.100000000000001" customHeight="1">
      <c r="C31" s="334"/>
      <c r="D31" s="334"/>
      <c r="E31" s="336"/>
      <c r="F31" s="336"/>
      <c r="G31" s="15" t="s">
        <v>17</v>
      </c>
      <c r="H31" s="16" t="s">
        <v>17</v>
      </c>
      <c r="I31" s="16"/>
      <c r="J31" s="16"/>
      <c r="K31" s="17" t="s">
        <v>51</v>
      </c>
      <c r="L31" s="16"/>
      <c r="M31" s="344"/>
      <c r="N31" s="346"/>
    </row>
    <row r="32" spans="2:14" ht="17.100000000000001" customHeight="1">
      <c r="C32" s="334"/>
      <c r="D32" s="334"/>
      <c r="E32" s="336"/>
      <c r="F32" s="336"/>
      <c r="G32" s="15" t="s">
        <v>20</v>
      </c>
      <c r="H32" s="16"/>
      <c r="I32" s="16"/>
      <c r="J32" s="16" t="s">
        <v>20</v>
      </c>
      <c r="K32" s="17" t="s">
        <v>50</v>
      </c>
      <c r="L32" s="16"/>
      <c r="M32" s="344"/>
      <c r="N32" s="346"/>
    </row>
    <row r="33" spans="3:14" ht="17.100000000000001" customHeight="1">
      <c r="C33" s="334"/>
      <c r="D33" s="334"/>
      <c r="E33" s="336"/>
      <c r="F33" s="336"/>
      <c r="G33" s="15" t="s">
        <v>24</v>
      </c>
      <c r="H33" s="16" t="s">
        <v>24</v>
      </c>
      <c r="I33" s="16"/>
      <c r="J33" s="16"/>
      <c r="K33" s="17" t="s">
        <v>52</v>
      </c>
      <c r="L33" s="16"/>
      <c r="M33" s="344"/>
      <c r="N33" s="346"/>
    </row>
    <row r="34" spans="3:14" ht="17.100000000000001" customHeight="1">
      <c r="C34" s="334"/>
      <c r="D34" s="334"/>
      <c r="E34" s="336"/>
      <c r="F34" s="336"/>
      <c r="G34" s="18" t="s">
        <v>27</v>
      </c>
      <c r="H34" s="19" t="s">
        <v>27</v>
      </c>
      <c r="I34" s="19"/>
      <c r="J34" s="19"/>
      <c r="K34" s="17" t="s">
        <v>53</v>
      </c>
      <c r="L34" s="19"/>
      <c r="M34" s="344"/>
      <c r="N34" s="346"/>
    </row>
    <row r="35" spans="3:14" ht="17.100000000000001" customHeight="1">
      <c r="C35" s="334"/>
      <c r="D35" s="334"/>
      <c r="E35" s="337"/>
      <c r="F35" s="337"/>
      <c r="G35" s="20" t="s">
        <v>30</v>
      </c>
      <c r="H35" s="21"/>
      <c r="I35" s="21" t="s">
        <v>30</v>
      </c>
      <c r="J35" s="21"/>
      <c r="K35" s="22" t="s">
        <v>50</v>
      </c>
      <c r="L35" s="21"/>
      <c r="M35" s="345"/>
      <c r="N35" s="346"/>
    </row>
    <row r="36" spans="3:14" ht="17.100000000000001" customHeight="1">
      <c r="C36" s="334"/>
      <c r="D36" s="334"/>
      <c r="E36" s="336">
        <v>4</v>
      </c>
      <c r="F36" s="336" t="s">
        <v>59</v>
      </c>
      <c r="G36" s="12" t="s">
        <v>4</v>
      </c>
      <c r="H36" s="13" t="s">
        <v>4</v>
      </c>
      <c r="I36" s="13"/>
      <c r="J36" s="13"/>
      <c r="K36" s="14" t="s">
        <v>47</v>
      </c>
      <c r="L36" s="13"/>
      <c r="M36" s="344" t="s">
        <v>60</v>
      </c>
      <c r="N36" s="346" t="s">
        <v>61</v>
      </c>
    </row>
    <row r="37" spans="3:14" ht="17.100000000000001" customHeight="1">
      <c r="C37" s="334"/>
      <c r="D37" s="334"/>
      <c r="E37" s="336"/>
      <c r="F37" s="336"/>
      <c r="G37" s="15" t="s">
        <v>10</v>
      </c>
      <c r="H37" s="16"/>
      <c r="I37" s="16" t="s">
        <v>10</v>
      </c>
      <c r="J37" s="16"/>
      <c r="K37" s="17" t="s">
        <v>50</v>
      </c>
      <c r="L37" s="16"/>
      <c r="M37" s="344"/>
      <c r="N37" s="346"/>
    </row>
    <row r="38" spans="3:14" ht="17.100000000000001" customHeight="1">
      <c r="C38" s="334"/>
      <c r="D38" s="334"/>
      <c r="E38" s="336"/>
      <c r="F38" s="336"/>
      <c r="G38" s="15" t="s">
        <v>13</v>
      </c>
      <c r="H38" s="16"/>
      <c r="I38" s="16"/>
      <c r="J38" s="16" t="s">
        <v>13</v>
      </c>
      <c r="K38" s="17" t="s">
        <v>50</v>
      </c>
      <c r="L38" s="16"/>
      <c r="M38" s="344"/>
      <c r="N38" s="346"/>
    </row>
    <row r="39" spans="3:14" ht="17.100000000000001" customHeight="1">
      <c r="C39" s="334"/>
      <c r="D39" s="334"/>
      <c r="E39" s="336"/>
      <c r="F39" s="336"/>
      <c r="G39" s="15" t="s">
        <v>17</v>
      </c>
      <c r="H39" s="16" t="s">
        <v>17</v>
      </c>
      <c r="I39" s="16"/>
      <c r="J39" s="16"/>
      <c r="K39" s="17" t="s">
        <v>51</v>
      </c>
      <c r="L39" s="16"/>
      <c r="M39" s="344"/>
      <c r="N39" s="346"/>
    </row>
    <row r="40" spans="3:14" ht="17.100000000000001" customHeight="1">
      <c r="C40" s="334"/>
      <c r="D40" s="334"/>
      <c r="E40" s="336"/>
      <c r="F40" s="336"/>
      <c r="G40" s="15" t="s">
        <v>20</v>
      </c>
      <c r="H40" s="16"/>
      <c r="I40" s="16"/>
      <c r="J40" s="16" t="s">
        <v>20</v>
      </c>
      <c r="K40" s="17" t="s">
        <v>50</v>
      </c>
      <c r="L40" s="16"/>
      <c r="M40" s="344"/>
      <c r="N40" s="346"/>
    </row>
    <row r="41" spans="3:14" ht="17.100000000000001" customHeight="1">
      <c r="C41" s="334"/>
      <c r="D41" s="334"/>
      <c r="E41" s="336"/>
      <c r="F41" s="336"/>
      <c r="G41" s="15" t="s">
        <v>24</v>
      </c>
      <c r="H41" s="16" t="s">
        <v>24</v>
      </c>
      <c r="I41" s="16"/>
      <c r="J41" s="16"/>
      <c r="K41" s="17" t="s">
        <v>52</v>
      </c>
      <c r="L41" s="16"/>
      <c r="M41" s="344"/>
      <c r="N41" s="346"/>
    </row>
    <row r="42" spans="3:14" ht="17.100000000000001" customHeight="1">
      <c r="C42" s="334"/>
      <c r="D42" s="334"/>
      <c r="E42" s="336"/>
      <c r="F42" s="336"/>
      <c r="G42" s="18" t="s">
        <v>27</v>
      </c>
      <c r="H42" s="19" t="s">
        <v>27</v>
      </c>
      <c r="I42" s="19"/>
      <c r="J42" s="19"/>
      <c r="K42" s="17" t="s">
        <v>53</v>
      </c>
      <c r="L42" s="19"/>
      <c r="M42" s="344"/>
      <c r="N42" s="346"/>
    </row>
    <row r="43" spans="3:14" ht="17.100000000000001" customHeight="1">
      <c r="C43" s="335"/>
      <c r="D43" s="334"/>
      <c r="E43" s="337"/>
      <c r="F43" s="337"/>
      <c r="G43" s="20" t="s">
        <v>30</v>
      </c>
      <c r="H43" s="21"/>
      <c r="I43" s="21" t="s">
        <v>30</v>
      </c>
      <c r="J43" s="21"/>
      <c r="K43" s="22" t="s">
        <v>50</v>
      </c>
      <c r="L43" s="21"/>
      <c r="M43" s="345"/>
      <c r="N43" s="346"/>
    </row>
    <row r="44" spans="3:14" ht="17.100000000000001" customHeight="1">
      <c r="D44" s="338" t="s">
        <v>13</v>
      </c>
      <c r="E44" s="340">
        <v>5</v>
      </c>
      <c r="F44" s="336" t="s">
        <v>62</v>
      </c>
      <c r="G44" s="12" t="s">
        <v>4</v>
      </c>
      <c r="H44" s="13" t="s">
        <v>4</v>
      </c>
      <c r="I44" s="13"/>
      <c r="J44" s="13"/>
      <c r="K44" s="14" t="s">
        <v>47</v>
      </c>
      <c r="L44" s="13"/>
      <c r="M44" s="344" t="s">
        <v>63</v>
      </c>
      <c r="N44" s="346" t="s">
        <v>56</v>
      </c>
    </row>
    <row r="45" spans="3:14" ht="17.100000000000001" customHeight="1">
      <c r="D45" s="338"/>
      <c r="E45" s="340"/>
      <c r="F45" s="336"/>
      <c r="G45" s="15" t="s">
        <v>10</v>
      </c>
      <c r="H45" s="16"/>
      <c r="I45" s="16" t="s">
        <v>10</v>
      </c>
      <c r="J45" s="16"/>
      <c r="K45" s="17" t="s">
        <v>50</v>
      </c>
      <c r="L45" s="16"/>
      <c r="M45" s="344"/>
      <c r="N45" s="346"/>
    </row>
    <row r="46" spans="3:14" ht="17.100000000000001" customHeight="1">
      <c r="D46" s="338"/>
      <c r="E46" s="340"/>
      <c r="F46" s="336"/>
      <c r="G46" s="15" t="s">
        <v>13</v>
      </c>
      <c r="H46" s="16"/>
      <c r="I46" s="16"/>
      <c r="J46" s="16" t="s">
        <v>13</v>
      </c>
      <c r="K46" s="17" t="s">
        <v>50</v>
      </c>
      <c r="L46" s="16"/>
      <c r="M46" s="344"/>
      <c r="N46" s="346"/>
    </row>
    <row r="47" spans="3:14" ht="17.100000000000001" customHeight="1">
      <c r="D47" s="338"/>
      <c r="E47" s="340"/>
      <c r="F47" s="336"/>
      <c r="G47" s="15" t="s">
        <v>17</v>
      </c>
      <c r="H47" s="16" t="s">
        <v>17</v>
      </c>
      <c r="I47" s="16"/>
      <c r="J47" s="16"/>
      <c r="K47" s="17" t="s">
        <v>51</v>
      </c>
      <c r="L47" s="16"/>
      <c r="M47" s="344"/>
      <c r="N47" s="346"/>
    </row>
    <row r="48" spans="3:14" ht="17.100000000000001" customHeight="1">
      <c r="D48" s="338"/>
      <c r="E48" s="340"/>
      <c r="F48" s="336"/>
      <c r="G48" s="15" t="s">
        <v>20</v>
      </c>
      <c r="H48" s="16"/>
      <c r="I48" s="16"/>
      <c r="J48" s="16" t="s">
        <v>20</v>
      </c>
      <c r="K48" s="17" t="s">
        <v>50</v>
      </c>
      <c r="L48" s="16"/>
      <c r="M48" s="344"/>
      <c r="N48" s="346"/>
    </row>
    <row r="49" spans="4:14" ht="17.100000000000001" customHeight="1">
      <c r="D49" s="338"/>
      <c r="E49" s="340"/>
      <c r="F49" s="336"/>
      <c r="G49" s="15" t="s">
        <v>24</v>
      </c>
      <c r="H49" s="16" t="s">
        <v>24</v>
      </c>
      <c r="I49" s="16"/>
      <c r="J49" s="16"/>
      <c r="K49" s="17" t="s">
        <v>52</v>
      </c>
      <c r="L49" s="16"/>
      <c r="M49" s="344"/>
      <c r="N49" s="346"/>
    </row>
    <row r="50" spans="4:14" ht="17.100000000000001" customHeight="1">
      <c r="D50" s="338"/>
      <c r="E50" s="340"/>
      <c r="F50" s="336"/>
      <c r="G50" s="18" t="s">
        <v>27</v>
      </c>
      <c r="H50" s="19" t="s">
        <v>27</v>
      </c>
      <c r="I50" s="19"/>
      <c r="J50" s="19"/>
      <c r="K50" s="17" t="s">
        <v>53</v>
      </c>
      <c r="L50" s="19"/>
      <c r="M50" s="344"/>
      <c r="N50" s="346"/>
    </row>
    <row r="51" spans="4:14" ht="17.100000000000001" customHeight="1">
      <c r="D51" s="338"/>
      <c r="E51" s="341"/>
      <c r="F51" s="337"/>
      <c r="G51" s="20" t="s">
        <v>30</v>
      </c>
      <c r="H51" s="21"/>
      <c r="I51" s="21" t="s">
        <v>30</v>
      </c>
      <c r="J51" s="21"/>
      <c r="K51" s="22" t="s">
        <v>50</v>
      </c>
      <c r="L51" s="21"/>
      <c r="M51" s="345"/>
      <c r="N51" s="346"/>
    </row>
    <row r="52" spans="4:14" ht="17.100000000000001" customHeight="1">
      <c r="D52" s="338"/>
      <c r="E52" s="340">
        <v>6</v>
      </c>
      <c r="F52" s="336" t="s">
        <v>64</v>
      </c>
      <c r="G52" s="12" t="s">
        <v>4</v>
      </c>
      <c r="H52" s="13" t="s">
        <v>4</v>
      </c>
      <c r="I52" s="13"/>
      <c r="J52" s="13"/>
      <c r="K52" s="14" t="s">
        <v>47</v>
      </c>
      <c r="L52" s="13"/>
      <c r="M52" s="344" t="s">
        <v>63</v>
      </c>
      <c r="N52" s="347" t="s">
        <v>56</v>
      </c>
    </row>
    <row r="53" spans="4:14" ht="17.100000000000001" customHeight="1">
      <c r="D53" s="338"/>
      <c r="E53" s="340"/>
      <c r="F53" s="336"/>
      <c r="G53" s="15" t="s">
        <v>10</v>
      </c>
      <c r="H53" s="16"/>
      <c r="I53" s="16" t="s">
        <v>10</v>
      </c>
      <c r="J53" s="16"/>
      <c r="K53" s="17" t="s">
        <v>50</v>
      </c>
      <c r="L53" s="16"/>
      <c r="M53" s="344"/>
      <c r="N53" s="347"/>
    </row>
    <row r="54" spans="4:14" ht="17.100000000000001" customHeight="1">
      <c r="D54" s="338"/>
      <c r="E54" s="340"/>
      <c r="F54" s="336"/>
      <c r="G54" s="15" t="s">
        <v>13</v>
      </c>
      <c r="H54" s="16"/>
      <c r="I54" s="16"/>
      <c r="J54" s="16" t="s">
        <v>13</v>
      </c>
      <c r="K54" s="17" t="s">
        <v>50</v>
      </c>
      <c r="L54" s="16"/>
      <c r="M54" s="344"/>
      <c r="N54" s="347"/>
    </row>
    <row r="55" spans="4:14" ht="17.100000000000001" customHeight="1">
      <c r="D55" s="338"/>
      <c r="E55" s="340"/>
      <c r="F55" s="336"/>
      <c r="G55" s="15" t="s">
        <v>17</v>
      </c>
      <c r="H55" s="16" t="s">
        <v>17</v>
      </c>
      <c r="I55" s="16"/>
      <c r="J55" s="16"/>
      <c r="K55" s="17" t="s">
        <v>51</v>
      </c>
      <c r="L55" s="16"/>
      <c r="M55" s="344"/>
      <c r="N55" s="347"/>
    </row>
    <row r="56" spans="4:14" ht="17.100000000000001" customHeight="1">
      <c r="D56" s="338"/>
      <c r="E56" s="340"/>
      <c r="F56" s="336"/>
      <c r="G56" s="15" t="s">
        <v>20</v>
      </c>
      <c r="H56" s="16"/>
      <c r="I56" s="16"/>
      <c r="J56" s="16" t="s">
        <v>20</v>
      </c>
      <c r="K56" s="17" t="s">
        <v>50</v>
      </c>
      <c r="L56" s="16"/>
      <c r="M56" s="344"/>
      <c r="N56" s="347"/>
    </row>
    <row r="57" spans="4:14" ht="17.100000000000001" customHeight="1">
      <c r="D57" s="338"/>
      <c r="E57" s="340"/>
      <c r="F57" s="336"/>
      <c r="G57" s="15" t="s">
        <v>24</v>
      </c>
      <c r="H57" s="16" t="s">
        <v>24</v>
      </c>
      <c r="I57" s="16"/>
      <c r="J57" s="16"/>
      <c r="K57" s="17" t="s">
        <v>52</v>
      </c>
      <c r="L57" s="16"/>
      <c r="M57" s="344"/>
      <c r="N57" s="347"/>
    </row>
    <row r="58" spans="4:14" ht="17.100000000000001" customHeight="1">
      <c r="D58" s="338"/>
      <c r="E58" s="340"/>
      <c r="F58" s="336"/>
      <c r="G58" s="18" t="s">
        <v>27</v>
      </c>
      <c r="H58" s="19" t="s">
        <v>27</v>
      </c>
      <c r="I58" s="19"/>
      <c r="J58" s="19"/>
      <c r="K58" s="17" t="s">
        <v>53</v>
      </c>
      <c r="L58" s="19"/>
      <c r="M58" s="344"/>
      <c r="N58" s="347"/>
    </row>
    <row r="59" spans="4:14" ht="17.100000000000001" customHeight="1">
      <c r="D59" s="338"/>
      <c r="E59" s="341"/>
      <c r="F59" s="337"/>
      <c r="G59" s="20" t="s">
        <v>30</v>
      </c>
      <c r="H59" s="21"/>
      <c r="I59" s="21" t="s">
        <v>30</v>
      </c>
      <c r="J59" s="21"/>
      <c r="K59" s="22" t="s">
        <v>50</v>
      </c>
      <c r="L59" s="21"/>
      <c r="M59" s="345"/>
      <c r="N59" s="347"/>
    </row>
    <row r="60" spans="4:14" ht="17.100000000000001" customHeight="1">
      <c r="D60" s="339"/>
      <c r="E60" s="336">
        <v>7</v>
      </c>
      <c r="F60" s="336" t="s">
        <v>65</v>
      </c>
      <c r="G60" s="28" t="s">
        <v>4</v>
      </c>
      <c r="H60" s="13" t="s">
        <v>4</v>
      </c>
      <c r="I60" s="13"/>
      <c r="J60" s="13"/>
      <c r="K60" s="14" t="s">
        <v>47</v>
      </c>
      <c r="L60" s="23"/>
      <c r="M60" s="346" t="s">
        <v>66</v>
      </c>
      <c r="N60" s="348" t="s">
        <v>56</v>
      </c>
    </row>
    <row r="61" spans="4:14" ht="17.100000000000001" customHeight="1">
      <c r="D61" s="339"/>
      <c r="E61" s="336"/>
      <c r="F61" s="336"/>
      <c r="G61" s="29" t="s">
        <v>10</v>
      </c>
      <c r="H61" s="16"/>
      <c r="I61" s="16" t="s">
        <v>10</v>
      </c>
      <c r="J61" s="16"/>
      <c r="K61" s="17" t="s">
        <v>50</v>
      </c>
      <c r="L61" s="24"/>
      <c r="M61" s="346"/>
      <c r="N61" s="348"/>
    </row>
    <row r="62" spans="4:14" ht="17.100000000000001" customHeight="1">
      <c r="D62" s="339"/>
      <c r="E62" s="336"/>
      <c r="F62" s="336"/>
      <c r="G62" s="29" t="s">
        <v>13</v>
      </c>
      <c r="H62" s="16"/>
      <c r="I62" s="16"/>
      <c r="J62" s="16" t="s">
        <v>13</v>
      </c>
      <c r="K62" s="17" t="s">
        <v>50</v>
      </c>
      <c r="L62" s="24"/>
      <c r="M62" s="346"/>
      <c r="N62" s="348"/>
    </row>
    <row r="63" spans="4:14" ht="17.100000000000001" customHeight="1">
      <c r="D63" s="339"/>
      <c r="E63" s="336"/>
      <c r="F63" s="336"/>
      <c r="G63" s="29" t="s">
        <v>17</v>
      </c>
      <c r="H63" s="16" t="s">
        <v>17</v>
      </c>
      <c r="I63" s="16"/>
      <c r="J63" s="16"/>
      <c r="K63" s="17" t="s">
        <v>51</v>
      </c>
      <c r="L63" s="24"/>
      <c r="M63" s="346"/>
      <c r="N63" s="348"/>
    </row>
    <row r="64" spans="4:14" ht="17.100000000000001" customHeight="1">
      <c r="D64" s="339"/>
      <c r="E64" s="336"/>
      <c r="F64" s="336"/>
      <c r="G64" s="29" t="s">
        <v>20</v>
      </c>
      <c r="H64" s="16"/>
      <c r="I64" s="16"/>
      <c r="J64" s="16" t="s">
        <v>20</v>
      </c>
      <c r="K64" s="17" t="s">
        <v>50</v>
      </c>
      <c r="L64" s="24"/>
      <c r="M64" s="346"/>
      <c r="N64" s="348"/>
    </row>
    <row r="65" spans="4:14" ht="17.100000000000001" customHeight="1">
      <c r="D65" s="339"/>
      <c r="E65" s="336"/>
      <c r="F65" s="336"/>
      <c r="G65" s="29" t="s">
        <v>24</v>
      </c>
      <c r="H65" s="16" t="s">
        <v>24</v>
      </c>
      <c r="I65" s="16"/>
      <c r="J65" s="16"/>
      <c r="K65" s="17" t="s">
        <v>52</v>
      </c>
      <c r="L65" s="24"/>
      <c r="M65" s="346"/>
      <c r="N65" s="348"/>
    </row>
    <row r="66" spans="4:14" ht="17.100000000000001" customHeight="1">
      <c r="D66" s="339"/>
      <c r="E66" s="336"/>
      <c r="F66" s="336"/>
      <c r="G66" s="30" t="s">
        <v>27</v>
      </c>
      <c r="H66" s="19" t="s">
        <v>27</v>
      </c>
      <c r="I66" s="19"/>
      <c r="J66" s="19"/>
      <c r="K66" s="17" t="s">
        <v>53</v>
      </c>
      <c r="L66" s="25"/>
      <c r="M66" s="346"/>
      <c r="N66" s="348"/>
    </row>
    <row r="67" spans="4:14" ht="17.100000000000001" customHeight="1">
      <c r="D67" s="339"/>
      <c r="E67" s="336"/>
      <c r="F67" s="336"/>
      <c r="G67" s="31" t="s">
        <v>30</v>
      </c>
      <c r="H67" s="21"/>
      <c r="I67" s="21" t="s">
        <v>30</v>
      </c>
      <c r="J67" s="21"/>
      <c r="K67" s="22" t="s">
        <v>50</v>
      </c>
      <c r="L67" s="26"/>
      <c r="M67" s="346"/>
      <c r="N67" s="348"/>
    </row>
  </sheetData>
  <mergeCells count="45">
    <mergeCell ref="N52:N59"/>
    <mergeCell ref="N60:N67"/>
    <mergeCell ref="N12:N19"/>
    <mergeCell ref="N20:N27"/>
    <mergeCell ref="N28:N35"/>
    <mergeCell ref="N36:N43"/>
    <mergeCell ref="N44:N51"/>
    <mergeCell ref="F44:F51"/>
    <mergeCell ref="F52:F59"/>
    <mergeCell ref="F60:F67"/>
    <mergeCell ref="M12:M19"/>
    <mergeCell ref="M20:M27"/>
    <mergeCell ref="M28:M35"/>
    <mergeCell ref="M36:M43"/>
    <mergeCell ref="M44:M51"/>
    <mergeCell ref="M52:M59"/>
    <mergeCell ref="M60:M67"/>
    <mergeCell ref="D44:D67"/>
    <mergeCell ref="E12:E19"/>
    <mergeCell ref="E20:E27"/>
    <mergeCell ref="E28:E35"/>
    <mergeCell ref="E36:E43"/>
    <mergeCell ref="E44:E51"/>
    <mergeCell ref="E52:E59"/>
    <mergeCell ref="E60:E67"/>
    <mergeCell ref="G10:H10"/>
    <mergeCell ref="B12:B27"/>
    <mergeCell ref="C12:C27"/>
    <mergeCell ref="C28:C43"/>
    <mergeCell ref="D12:D27"/>
    <mergeCell ref="D28:D43"/>
    <mergeCell ref="F12:F19"/>
    <mergeCell ref="F20:F27"/>
    <mergeCell ref="F28:F35"/>
    <mergeCell ref="F36:F43"/>
    <mergeCell ref="G5:H5"/>
    <mergeCell ref="G6:H6"/>
    <mergeCell ref="G7:H7"/>
    <mergeCell ref="G8:H8"/>
    <mergeCell ref="G9:H9"/>
    <mergeCell ref="E2:F2"/>
    <mergeCell ref="G2:H2"/>
    <mergeCell ref="J2:L2"/>
    <mergeCell ref="G3:H3"/>
    <mergeCell ref="G4:H4"/>
  </mergeCells>
  <phoneticPr fontId="13" type="noConversion"/>
  <pageMargins left="0.69930555555555596" right="0.69930555555555596" top="0.75" bottom="0.75" header="0.3" footer="0.3"/>
  <pageSetup paperSize="9" scale="4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G14" sqref="G14"/>
    </sheetView>
  </sheetViews>
  <sheetFormatPr defaultRowHeight="13.5"/>
  <cols>
    <col min="1" max="1" width="15" style="165" bestFit="1" customWidth="1"/>
    <col min="2" max="2" width="9.25" style="168" bestFit="1" customWidth="1"/>
    <col min="3" max="3" width="15" style="165" bestFit="1" customWidth="1"/>
    <col min="4" max="4" width="14.125" style="165" bestFit="1" customWidth="1"/>
    <col min="5" max="5" width="7.125" style="165" bestFit="1" customWidth="1"/>
    <col min="6" max="15" width="9" style="165"/>
    <col min="16" max="16" width="7.125" style="165" bestFit="1" customWidth="1"/>
    <col min="17" max="17" width="9" style="165"/>
    <col min="18" max="19" width="9" style="168"/>
    <col min="20" max="20" width="11" style="168" bestFit="1" customWidth="1"/>
    <col min="21" max="21" width="5.25" style="165" bestFit="1" customWidth="1"/>
    <col min="22" max="16384" width="9" style="165"/>
  </cols>
  <sheetData>
    <row r="1" spans="1:21">
      <c r="A1" s="180" t="s">
        <v>643</v>
      </c>
      <c r="B1" s="180" t="s">
        <v>642</v>
      </c>
      <c r="C1" s="180" t="s">
        <v>708</v>
      </c>
      <c r="D1" s="180" t="s">
        <v>707</v>
      </c>
      <c r="E1" s="180" t="s">
        <v>641</v>
      </c>
      <c r="F1" s="180" t="s">
        <v>640</v>
      </c>
      <c r="G1" s="180" t="s">
        <v>119</v>
      </c>
      <c r="H1" s="180" t="s">
        <v>639</v>
      </c>
      <c r="I1" s="180" t="s">
        <v>638</v>
      </c>
      <c r="J1" s="180" t="s">
        <v>637</v>
      </c>
      <c r="K1" s="180" t="s">
        <v>636</v>
      </c>
      <c r="L1" s="180" t="s">
        <v>635</v>
      </c>
      <c r="M1" s="180" t="s">
        <v>634</v>
      </c>
      <c r="N1" s="180" t="s">
        <v>633</v>
      </c>
      <c r="O1" s="180" t="s">
        <v>632</v>
      </c>
      <c r="P1" s="180" t="s">
        <v>631</v>
      </c>
      <c r="Q1" s="180" t="s">
        <v>630</v>
      </c>
      <c r="R1" s="180" t="s">
        <v>629</v>
      </c>
      <c r="S1" s="180" t="s">
        <v>628</v>
      </c>
      <c r="T1" s="180" t="s">
        <v>627</v>
      </c>
      <c r="U1" s="180" t="s">
        <v>626</v>
      </c>
    </row>
    <row r="2" spans="1:21">
      <c r="A2" s="54" t="s">
        <v>625</v>
      </c>
      <c r="B2" s="176">
        <v>44495</v>
      </c>
      <c r="C2" s="54" t="s">
        <v>624</v>
      </c>
      <c r="D2" s="54" t="s">
        <v>623</v>
      </c>
      <c r="E2" s="54">
        <v>720</v>
      </c>
      <c r="F2" s="54">
        <v>652</v>
      </c>
      <c r="G2" s="54">
        <v>641</v>
      </c>
      <c r="H2" s="54">
        <v>277</v>
      </c>
      <c r="I2" s="54">
        <v>0</v>
      </c>
      <c r="J2" s="54">
        <v>11</v>
      </c>
      <c r="K2" s="54">
        <v>0</v>
      </c>
      <c r="L2" s="54">
        <v>68</v>
      </c>
      <c r="M2" s="175">
        <v>0.98299999999999998</v>
      </c>
      <c r="N2" s="54">
        <v>0</v>
      </c>
      <c r="O2" s="54">
        <v>0</v>
      </c>
      <c r="P2" s="54">
        <v>0</v>
      </c>
      <c r="Q2" s="54">
        <v>0</v>
      </c>
      <c r="R2" s="175">
        <v>1</v>
      </c>
      <c r="S2" s="175">
        <v>1</v>
      </c>
      <c r="T2" s="175">
        <v>0.98299999999999998</v>
      </c>
      <c r="U2" s="54" t="s">
        <v>527</v>
      </c>
    </row>
    <row r="3" spans="1:21">
      <c r="A3" s="177" t="s">
        <v>622</v>
      </c>
      <c r="B3" s="178">
        <v>44495</v>
      </c>
      <c r="C3" s="177" t="s">
        <v>528</v>
      </c>
      <c r="D3" s="177" t="s">
        <v>475</v>
      </c>
      <c r="E3" s="177" t="s">
        <v>528</v>
      </c>
      <c r="F3" s="177" t="s">
        <v>528</v>
      </c>
      <c r="G3" s="177" t="s">
        <v>528</v>
      </c>
      <c r="H3" s="177" t="s">
        <v>528</v>
      </c>
      <c r="I3" s="177" t="s">
        <v>528</v>
      </c>
      <c r="J3" s="177" t="s">
        <v>528</v>
      </c>
      <c r="K3" s="177" t="s">
        <v>528</v>
      </c>
      <c r="L3" s="177" t="s">
        <v>528</v>
      </c>
      <c r="M3" s="179">
        <v>0.98299999999999998</v>
      </c>
      <c r="N3" s="177">
        <v>0</v>
      </c>
      <c r="O3" s="177">
        <v>0</v>
      </c>
      <c r="P3" s="177">
        <v>0</v>
      </c>
      <c r="Q3" s="177">
        <v>0</v>
      </c>
      <c r="R3" s="179">
        <v>1</v>
      </c>
      <c r="S3" s="179">
        <v>1</v>
      </c>
      <c r="T3" s="179">
        <v>0.98299999999999998</v>
      </c>
      <c r="U3" s="177" t="s">
        <v>527</v>
      </c>
    </row>
    <row r="4" spans="1:21">
      <c r="A4" s="54" t="s">
        <v>621</v>
      </c>
      <c r="B4" s="176">
        <v>44495</v>
      </c>
      <c r="C4" s="54" t="s">
        <v>620</v>
      </c>
      <c r="D4" s="54" t="s">
        <v>619</v>
      </c>
      <c r="E4" s="54">
        <v>720</v>
      </c>
      <c r="F4" s="54">
        <v>720</v>
      </c>
      <c r="G4" s="54">
        <v>719</v>
      </c>
      <c r="H4" s="54">
        <v>719</v>
      </c>
      <c r="I4" s="54">
        <v>0</v>
      </c>
      <c r="J4" s="54">
        <v>0.8</v>
      </c>
      <c r="K4" s="54">
        <v>0</v>
      </c>
      <c r="L4" s="54">
        <v>0</v>
      </c>
      <c r="M4" s="175">
        <v>0.999</v>
      </c>
      <c r="N4" s="54">
        <v>0</v>
      </c>
      <c r="O4" s="54">
        <v>0</v>
      </c>
      <c r="P4" s="54">
        <v>0</v>
      </c>
      <c r="Q4" s="54">
        <v>0</v>
      </c>
      <c r="R4" s="175">
        <v>1</v>
      </c>
      <c r="S4" s="175">
        <v>1</v>
      </c>
      <c r="T4" s="175">
        <v>0.999</v>
      </c>
      <c r="U4" s="54" t="s">
        <v>527</v>
      </c>
    </row>
    <row r="5" spans="1:21">
      <c r="A5" s="177" t="s">
        <v>618</v>
      </c>
      <c r="B5" s="178">
        <v>44495</v>
      </c>
      <c r="C5" s="177" t="s">
        <v>528</v>
      </c>
      <c r="D5" s="177" t="s">
        <v>479</v>
      </c>
      <c r="E5" s="177" t="s">
        <v>528</v>
      </c>
      <c r="F5" s="177" t="s">
        <v>528</v>
      </c>
      <c r="G5" s="177" t="s">
        <v>528</v>
      </c>
      <c r="H5" s="177" t="s">
        <v>528</v>
      </c>
      <c r="I5" s="177" t="s">
        <v>528</v>
      </c>
      <c r="J5" s="177" t="s">
        <v>528</v>
      </c>
      <c r="K5" s="177" t="s">
        <v>528</v>
      </c>
      <c r="L5" s="177" t="s">
        <v>528</v>
      </c>
      <c r="M5" s="179">
        <v>0.999</v>
      </c>
      <c r="N5" s="177">
        <v>0</v>
      </c>
      <c r="O5" s="177">
        <v>0</v>
      </c>
      <c r="P5" s="177">
        <v>0</v>
      </c>
      <c r="Q5" s="177">
        <v>0</v>
      </c>
      <c r="R5" s="179">
        <v>1</v>
      </c>
      <c r="S5" s="179">
        <v>1</v>
      </c>
      <c r="T5" s="179">
        <v>0.999</v>
      </c>
      <c r="U5" s="177" t="s">
        <v>527</v>
      </c>
    </row>
    <row r="6" spans="1:21">
      <c r="A6" s="54" t="s">
        <v>617</v>
      </c>
      <c r="B6" s="176">
        <v>44495</v>
      </c>
      <c r="C6" s="54" t="s">
        <v>616</v>
      </c>
      <c r="D6" s="54" t="s">
        <v>482</v>
      </c>
      <c r="E6" s="54">
        <v>720</v>
      </c>
      <c r="F6" s="54">
        <v>703</v>
      </c>
      <c r="G6" s="54">
        <v>697</v>
      </c>
      <c r="H6" s="54">
        <v>583</v>
      </c>
      <c r="I6" s="54">
        <v>114</v>
      </c>
      <c r="J6" s="54">
        <v>5.9</v>
      </c>
      <c r="K6" s="54">
        <v>0</v>
      </c>
      <c r="L6" s="54">
        <v>17</v>
      </c>
      <c r="M6" s="175">
        <v>0.99199999999999999</v>
      </c>
      <c r="N6" s="54">
        <v>0</v>
      </c>
      <c r="O6" s="54">
        <v>24</v>
      </c>
      <c r="P6" s="54">
        <v>24</v>
      </c>
      <c r="Q6" s="54">
        <v>0</v>
      </c>
      <c r="R6" s="175">
        <v>1</v>
      </c>
      <c r="S6" s="175">
        <v>1</v>
      </c>
      <c r="T6" s="175">
        <v>0.99199999999999999</v>
      </c>
      <c r="U6" s="54" t="s">
        <v>527</v>
      </c>
    </row>
    <row r="7" spans="1:21">
      <c r="A7" s="177" t="s">
        <v>615</v>
      </c>
      <c r="B7" s="178">
        <v>44495</v>
      </c>
      <c r="C7" s="177" t="s">
        <v>528</v>
      </c>
      <c r="D7" s="177" t="s">
        <v>614</v>
      </c>
      <c r="E7" s="177" t="s">
        <v>528</v>
      </c>
      <c r="F7" s="177" t="s">
        <v>528</v>
      </c>
      <c r="G7" s="177" t="s">
        <v>528</v>
      </c>
      <c r="H7" s="177" t="s">
        <v>528</v>
      </c>
      <c r="I7" s="177" t="s">
        <v>528</v>
      </c>
      <c r="J7" s="177" t="s">
        <v>528</v>
      </c>
      <c r="K7" s="177" t="s">
        <v>528</v>
      </c>
      <c r="L7" s="177" t="s">
        <v>528</v>
      </c>
      <c r="M7" s="179">
        <v>0.99199999999999999</v>
      </c>
      <c r="N7" s="177">
        <v>0</v>
      </c>
      <c r="O7" s="177">
        <v>24</v>
      </c>
      <c r="P7" s="177">
        <v>24</v>
      </c>
      <c r="Q7" s="177">
        <v>0</v>
      </c>
      <c r="R7" s="179">
        <v>1</v>
      </c>
      <c r="S7" s="179">
        <v>1</v>
      </c>
      <c r="T7" s="179">
        <v>0.99199999999999999</v>
      </c>
      <c r="U7" s="177" t="s">
        <v>527</v>
      </c>
    </row>
    <row r="8" spans="1:21">
      <c r="A8" s="54" t="s">
        <v>613</v>
      </c>
      <c r="B8" s="176">
        <v>44495</v>
      </c>
      <c r="C8" s="54" t="s">
        <v>612</v>
      </c>
      <c r="D8" s="54" t="s">
        <v>611</v>
      </c>
      <c r="E8" s="54">
        <v>720</v>
      </c>
      <c r="F8" s="54">
        <v>720</v>
      </c>
      <c r="G8" s="54">
        <v>718</v>
      </c>
      <c r="H8" s="54">
        <v>698</v>
      </c>
      <c r="I8" s="54">
        <v>0</v>
      </c>
      <c r="J8" s="54">
        <v>2.6</v>
      </c>
      <c r="K8" s="54">
        <v>0</v>
      </c>
      <c r="L8" s="54">
        <v>0</v>
      </c>
      <c r="M8" s="175">
        <v>0.997</v>
      </c>
      <c r="N8" s="54">
        <v>4497</v>
      </c>
      <c r="O8" s="54">
        <v>3927</v>
      </c>
      <c r="P8" s="54">
        <v>3923</v>
      </c>
      <c r="Q8" s="54">
        <v>3</v>
      </c>
      <c r="R8" s="175">
        <f>O8/N8</f>
        <v>0.87324883255503671</v>
      </c>
      <c r="S8" s="175">
        <v>0.99</v>
      </c>
      <c r="T8" s="175">
        <f>M8*R8*S8</f>
        <v>0.86192279519679782</v>
      </c>
      <c r="U8" s="54" t="s">
        <v>527</v>
      </c>
    </row>
    <row r="9" spans="1:21">
      <c r="A9" s="54" t="s">
        <v>610</v>
      </c>
      <c r="B9" s="176">
        <v>44495</v>
      </c>
      <c r="C9" s="54" t="s">
        <v>609</v>
      </c>
      <c r="D9" s="54" t="s">
        <v>608</v>
      </c>
      <c r="E9" s="54">
        <v>720</v>
      </c>
      <c r="F9" s="54">
        <v>720</v>
      </c>
      <c r="G9" s="54">
        <v>720</v>
      </c>
      <c r="H9" s="54">
        <v>699</v>
      </c>
      <c r="I9" s="54">
        <v>0</v>
      </c>
      <c r="J9" s="54">
        <v>0</v>
      </c>
      <c r="K9" s="54">
        <v>0</v>
      </c>
      <c r="L9" s="54">
        <v>0</v>
      </c>
      <c r="M9" s="175">
        <v>1</v>
      </c>
      <c r="N9" s="54">
        <v>4498</v>
      </c>
      <c r="O9" s="54">
        <v>3927</v>
      </c>
      <c r="P9" s="54">
        <v>3924</v>
      </c>
      <c r="Q9" s="54">
        <v>4</v>
      </c>
      <c r="R9" s="175">
        <f>O9/N9</f>
        <v>0.87305469097376609</v>
      </c>
      <c r="S9" s="175">
        <v>0.99</v>
      </c>
      <c r="T9" s="175">
        <f>M9*R9*S9</f>
        <v>0.86432414406402847</v>
      </c>
      <c r="U9" s="54" t="s">
        <v>527</v>
      </c>
    </row>
    <row r="10" spans="1:21">
      <c r="A10" s="177" t="s">
        <v>607</v>
      </c>
      <c r="B10" s="178">
        <v>44495</v>
      </c>
      <c r="C10" s="177" t="s">
        <v>528</v>
      </c>
      <c r="D10" s="177" t="s">
        <v>606</v>
      </c>
      <c r="E10" s="177" t="s">
        <v>528</v>
      </c>
      <c r="F10" s="177" t="s">
        <v>528</v>
      </c>
      <c r="G10" s="177" t="s">
        <v>528</v>
      </c>
      <c r="H10" s="177" t="s">
        <v>528</v>
      </c>
      <c r="I10" s="177" t="s">
        <v>528</v>
      </c>
      <c r="J10" s="177" t="s">
        <v>528</v>
      </c>
      <c r="K10" s="177" t="s">
        <v>528</v>
      </c>
      <c r="L10" s="177" t="s">
        <v>528</v>
      </c>
      <c r="M10" s="179">
        <v>0.998</v>
      </c>
      <c r="N10" s="177">
        <v>8995</v>
      </c>
      <c r="O10" s="177">
        <v>7854</v>
      </c>
      <c r="P10" s="177">
        <v>7847</v>
      </c>
      <c r="Q10" s="177">
        <v>7</v>
      </c>
      <c r="R10" s="179">
        <v>0.87</v>
      </c>
      <c r="S10" s="179">
        <v>0.99</v>
      </c>
      <c r="T10" s="179">
        <v>0.86</v>
      </c>
      <c r="U10" s="177" t="s">
        <v>527</v>
      </c>
    </row>
    <row r="11" spans="1:21">
      <c r="A11" s="54" t="s">
        <v>605</v>
      </c>
      <c r="B11" s="176">
        <v>44495</v>
      </c>
      <c r="C11" s="54" t="s">
        <v>604</v>
      </c>
      <c r="D11" s="54" t="s">
        <v>603</v>
      </c>
      <c r="E11" s="54">
        <v>720</v>
      </c>
      <c r="F11" s="54">
        <v>720</v>
      </c>
      <c r="G11" s="54">
        <v>718</v>
      </c>
      <c r="H11" s="54">
        <v>697</v>
      </c>
      <c r="I11" s="54">
        <v>0.8</v>
      </c>
      <c r="J11" s="54">
        <v>0.7</v>
      </c>
      <c r="K11" s="54">
        <v>0.2</v>
      </c>
      <c r="L11" s="54">
        <v>0</v>
      </c>
      <c r="M11" s="175">
        <v>0.998</v>
      </c>
      <c r="N11" s="54">
        <v>0</v>
      </c>
      <c r="O11" s="54">
        <v>0</v>
      </c>
      <c r="P11" s="54">
        <v>0</v>
      </c>
      <c r="Q11" s="54">
        <v>0</v>
      </c>
      <c r="R11" s="175">
        <v>1</v>
      </c>
      <c r="S11" s="175">
        <v>1</v>
      </c>
      <c r="T11" s="175">
        <v>0.998</v>
      </c>
      <c r="U11" s="54" t="s">
        <v>527</v>
      </c>
    </row>
    <row r="12" spans="1:21">
      <c r="A12" s="54" t="s">
        <v>602</v>
      </c>
      <c r="B12" s="176">
        <v>44495</v>
      </c>
      <c r="C12" s="54" t="s">
        <v>601</v>
      </c>
      <c r="D12" s="54" t="s">
        <v>600</v>
      </c>
      <c r="E12" s="54">
        <v>720</v>
      </c>
      <c r="F12" s="54">
        <v>720</v>
      </c>
      <c r="G12" s="54">
        <v>718</v>
      </c>
      <c r="H12" s="54">
        <v>705</v>
      </c>
      <c r="I12" s="54">
        <v>6.7</v>
      </c>
      <c r="J12" s="54">
        <v>2.2999999999999998</v>
      </c>
      <c r="K12" s="54">
        <v>0.2</v>
      </c>
      <c r="L12" s="54">
        <v>0</v>
      </c>
      <c r="M12" s="175">
        <v>0.997</v>
      </c>
      <c r="N12" s="54">
        <v>0</v>
      </c>
      <c r="O12" s="54">
        <v>0</v>
      </c>
      <c r="P12" s="54">
        <v>0</v>
      </c>
      <c r="Q12" s="54">
        <v>0</v>
      </c>
      <c r="R12" s="175">
        <v>1</v>
      </c>
      <c r="S12" s="175">
        <v>1</v>
      </c>
      <c r="T12" s="175">
        <v>0.997</v>
      </c>
      <c r="U12" s="54" t="s">
        <v>527</v>
      </c>
    </row>
    <row r="13" spans="1:21">
      <c r="A13" s="177" t="s">
        <v>599</v>
      </c>
      <c r="B13" s="178">
        <v>44495</v>
      </c>
      <c r="C13" s="177" t="s">
        <v>528</v>
      </c>
      <c r="D13" s="177" t="s">
        <v>598</v>
      </c>
      <c r="E13" s="177" t="s">
        <v>528</v>
      </c>
      <c r="F13" s="177" t="s">
        <v>528</v>
      </c>
      <c r="G13" s="177" t="s">
        <v>528</v>
      </c>
      <c r="H13" s="177" t="s">
        <v>528</v>
      </c>
      <c r="I13" s="177" t="s">
        <v>528</v>
      </c>
      <c r="J13" s="177" t="s">
        <v>528</v>
      </c>
      <c r="K13" s="177" t="s">
        <v>528</v>
      </c>
      <c r="L13" s="177" t="s">
        <v>528</v>
      </c>
      <c r="M13" s="179">
        <v>0.997</v>
      </c>
      <c r="N13" s="177">
        <v>0</v>
      </c>
      <c r="O13" s="177">
        <v>0</v>
      </c>
      <c r="P13" s="177">
        <v>0</v>
      </c>
      <c r="Q13" s="177">
        <v>0</v>
      </c>
      <c r="R13" s="179">
        <v>1</v>
      </c>
      <c r="S13" s="179">
        <v>1</v>
      </c>
      <c r="T13" s="179">
        <v>0.997</v>
      </c>
      <c r="U13" s="177" t="s">
        <v>527</v>
      </c>
    </row>
    <row r="14" spans="1:21">
      <c r="A14" s="54" t="s">
        <v>597</v>
      </c>
      <c r="B14" s="176">
        <v>44495</v>
      </c>
      <c r="C14" s="54" t="s">
        <v>596</v>
      </c>
      <c r="D14" s="54" t="s">
        <v>595</v>
      </c>
      <c r="E14" s="54">
        <v>720</v>
      </c>
      <c r="F14" s="54">
        <v>720</v>
      </c>
      <c r="G14" s="54">
        <v>710</v>
      </c>
      <c r="H14" s="54">
        <v>693</v>
      </c>
      <c r="I14" s="54">
        <v>0.5</v>
      </c>
      <c r="J14" s="54">
        <v>9.6</v>
      </c>
      <c r="K14" s="54">
        <v>0</v>
      </c>
      <c r="L14" s="54">
        <v>0</v>
      </c>
      <c r="M14" s="175">
        <v>0.98699999999999999</v>
      </c>
      <c r="N14" s="54">
        <v>0</v>
      </c>
      <c r="O14" s="54">
        <v>0</v>
      </c>
      <c r="P14" s="54">
        <v>0</v>
      </c>
      <c r="Q14" s="54">
        <v>0</v>
      </c>
      <c r="R14" s="175">
        <v>1</v>
      </c>
      <c r="S14" s="175">
        <v>1</v>
      </c>
      <c r="T14" s="175">
        <v>0.98699999999999999</v>
      </c>
      <c r="U14" s="54" t="s">
        <v>527</v>
      </c>
    </row>
    <row r="15" spans="1:21">
      <c r="A15" s="177" t="s">
        <v>594</v>
      </c>
      <c r="B15" s="178">
        <v>44495</v>
      </c>
      <c r="C15" s="177" t="s">
        <v>528</v>
      </c>
      <c r="D15" s="177" t="s">
        <v>486</v>
      </c>
      <c r="E15" s="177" t="s">
        <v>528</v>
      </c>
      <c r="F15" s="177" t="s">
        <v>528</v>
      </c>
      <c r="G15" s="177" t="s">
        <v>528</v>
      </c>
      <c r="H15" s="177" t="s">
        <v>528</v>
      </c>
      <c r="I15" s="177" t="s">
        <v>528</v>
      </c>
      <c r="J15" s="177" t="s">
        <v>528</v>
      </c>
      <c r="K15" s="177" t="s">
        <v>528</v>
      </c>
      <c r="L15" s="177" t="s">
        <v>528</v>
      </c>
      <c r="M15" s="179">
        <v>0.98699999999999999</v>
      </c>
      <c r="N15" s="177">
        <v>0</v>
      </c>
      <c r="O15" s="177">
        <v>0</v>
      </c>
      <c r="P15" s="177">
        <v>0</v>
      </c>
      <c r="Q15" s="177">
        <v>0</v>
      </c>
      <c r="R15" s="179">
        <v>1</v>
      </c>
      <c r="S15" s="179">
        <v>1</v>
      </c>
      <c r="T15" s="179">
        <v>0.98699999999999999</v>
      </c>
      <c r="U15" s="177" t="s">
        <v>527</v>
      </c>
    </row>
    <row r="16" spans="1:21">
      <c r="A16" s="54" t="s">
        <v>593</v>
      </c>
      <c r="B16" s="176">
        <v>44495</v>
      </c>
      <c r="C16" s="54" t="s">
        <v>592</v>
      </c>
      <c r="D16" s="54" t="s">
        <v>591</v>
      </c>
      <c r="E16" s="54">
        <v>720</v>
      </c>
      <c r="F16" s="54">
        <v>656</v>
      </c>
      <c r="G16" s="54">
        <v>656</v>
      </c>
      <c r="H16" s="54">
        <v>656</v>
      </c>
      <c r="I16" s="54">
        <v>0</v>
      </c>
      <c r="J16" s="54">
        <v>0</v>
      </c>
      <c r="K16" s="54">
        <v>0</v>
      </c>
      <c r="L16" s="54">
        <v>64</v>
      </c>
      <c r="M16" s="175">
        <v>1</v>
      </c>
      <c r="N16" s="54">
        <v>0</v>
      </c>
      <c r="O16" s="54">
        <v>0</v>
      </c>
      <c r="P16" s="54">
        <v>0</v>
      </c>
      <c r="Q16" s="54">
        <v>0</v>
      </c>
      <c r="R16" s="175">
        <v>1</v>
      </c>
      <c r="S16" s="175">
        <v>1</v>
      </c>
      <c r="T16" s="175">
        <v>1</v>
      </c>
      <c r="U16" s="54" t="s">
        <v>527</v>
      </c>
    </row>
    <row r="17" spans="1:21">
      <c r="A17" s="54" t="s">
        <v>590</v>
      </c>
      <c r="B17" s="176">
        <v>44495</v>
      </c>
      <c r="C17" s="54" t="s">
        <v>589</v>
      </c>
      <c r="D17" s="54" t="s">
        <v>556</v>
      </c>
      <c r="E17" s="54">
        <v>720</v>
      </c>
      <c r="F17" s="54">
        <v>658</v>
      </c>
      <c r="G17" s="54">
        <v>658</v>
      </c>
      <c r="H17" s="54">
        <v>658</v>
      </c>
      <c r="I17" s="54">
        <v>0</v>
      </c>
      <c r="J17" s="54">
        <v>0</v>
      </c>
      <c r="K17" s="54">
        <v>0</v>
      </c>
      <c r="L17" s="54">
        <v>63</v>
      </c>
      <c r="M17" s="175">
        <v>1</v>
      </c>
      <c r="N17" s="54">
        <v>0</v>
      </c>
      <c r="O17" s="54">
        <v>0</v>
      </c>
      <c r="P17" s="54">
        <v>0</v>
      </c>
      <c r="Q17" s="54">
        <v>0</v>
      </c>
      <c r="R17" s="175">
        <v>1</v>
      </c>
      <c r="S17" s="175">
        <v>1</v>
      </c>
      <c r="T17" s="175">
        <v>1</v>
      </c>
      <c r="U17" s="54" t="s">
        <v>527</v>
      </c>
    </row>
    <row r="18" spans="1:21">
      <c r="A18" s="54" t="s">
        <v>588</v>
      </c>
      <c r="B18" s="176">
        <v>44495</v>
      </c>
      <c r="C18" s="54" t="s">
        <v>587</v>
      </c>
      <c r="D18" s="54" t="s">
        <v>556</v>
      </c>
      <c r="E18" s="54">
        <v>720</v>
      </c>
      <c r="F18" s="54">
        <v>673</v>
      </c>
      <c r="G18" s="54">
        <v>596</v>
      </c>
      <c r="H18" s="54">
        <v>596</v>
      </c>
      <c r="I18" s="54">
        <v>0</v>
      </c>
      <c r="J18" s="54">
        <v>76</v>
      </c>
      <c r="K18" s="54">
        <v>0</v>
      </c>
      <c r="L18" s="54">
        <v>48</v>
      </c>
      <c r="M18" s="175">
        <v>0.88700000000000001</v>
      </c>
      <c r="N18" s="54">
        <v>0</v>
      </c>
      <c r="O18" s="54">
        <v>0</v>
      </c>
      <c r="P18" s="54">
        <v>0</v>
      </c>
      <c r="Q18" s="54">
        <v>0</v>
      </c>
      <c r="R18" s="175">
        <v>1</v>
      </c>
      <c r="S18" s="175">
        <v>1</v>
      </c>
      <c r="T18" s="175">
        <v>0.88700000000000001</v>
      </c>
      <c r="U18" s="54" t="s">
        <v>527</v>
      </c>
    </row>
    <row r="19" spans="1:21">
      <c r="A19" s="54" t="s">
        <v>586</v>
      </c>
      <c r="B19" s="176">
        <v>44495</v>
      </c>
      <c r="C19" s="54" t="s">
        <v>585</v>
      </c>
      <c r="D19" s="54" t="s">
        <v>567</v>
      </c>
      <c r="E19" s="54">
        <v>720</v>
      </c>
      <c r="F19" s="54">
        <v>667</v>
      </c>
      <c r="G19" s="54">
        <v>616</v>
      </c>
      <c r="H19" s="54">
        <v>616</v>
      </c>
      <c r="I19" s="54">
        <v>0</v>
      </c>
      <c r="J19" s="54">
        <v>51</v>
      </c>
      <c r="K19" s="54">
        <v>0</v>
      </c>
      <c r="L19" s="54">
        <v>53</v>
      </c>
      <c r="M19" s="175">
        <v>0.92300000000000004</v>
      </c>
      <c r="N19" s="54">
        <v>0</v>
      </c>
      <c r="O19" s="54">
        <v>0</v>
      </c>
      <c r="P19" s="54">
        <v>0</v>
      </c>
      <c r="Q19" s="54">
        <v>0</v>
      </c>
      <c r="R19" s="175">
        <v>1</v>
      </c>
      <c r="S19" s="175">
        <v>1</v>
      </c>
      <c r="T19" s="175">
        <v>0.92300000000000004</v>
      </c>
      <c r="U19" s="54" t="s">
        <v>527</v>
      </c>
    </row>
    <row r="20" spans="1:21">
      <c r="A20" s="54" t="s">
        <v>584</v>
      </c>
      <c r="B20" s="176">
        <v>44495</v>
      </c>
      <c r="C20" s="54" t="s">
        <v>583</v>
      </c>
      <c r="D20" s="54" t="s">
        <v>582</v>
      </c>
      <c r="E20" s="54">
        <v>720</v>
      </c>
      <c r="F20" s="54">
        <v>657</v>
      </c>
      <c r="G20" s="54">
        <v>657</v>
      </c>
      <c r="H20" s="54">
        <v>648</v>
      </c>
      <c r="I20" s="54">
        <v>9.1</v>
      </c>
      <c r="J20" s="54">
        <v>0</v>
      </c>
      <c r="K20" s="54">
        <v>0</v>
      </c>
      <c r="L20" s="54">
        <v>63</v>
      </c>
      <c r="M20" s="175">
        <v>1</v>
      </c>
      <c r="N20" s="54">
        <v>0</v>
      </c>
      <c r="O20" s="54">
        <v>0</v>
      </c>
      <c r="P20" s="54">
        <v>0</v>
      </c>
      <c r="Q20" s="54">
        <v>0</v>
      </c>
      <c r="R20" s="175">
        <v>1</v>
      </c>
      <c r="S20" s="175">
        <v>1</v>
      </c>
      <c r="T20" s="175">
        <v>1</v>
      </c>
      <c r="U20" s="54" t="s">
        <v>527</v>
      </c>
    </row>
    <row r="21" spans="1:21">
      <c r="A21" s="54" t="s">
        <v>581</v>
      </c>
      <c r="B21" s="176">
        <v>44495</v>
      </c>
      <c r="C21" s="54" t="s">
        <v>580</v>
      </c>
      <c r="D21" s="54" t="s">
        <v>579</v>
      </c>
      <c r="E21" s="54">
        <v>720</v>
      </c>
      <c r="F21" s="54">
        <v>689</v>
      </c>
      <c r="G21" s="54">
        <v>580</v>
      </c>
      <c r="H21" s="54">
        <v>577</v>
      </c>
      <c r="I21" s="54">
        <v>3.3</v>
      </c>
      <c r="J21" s="54">
        <v>109</v>
      </c>
      <c r="K21" s="54">
        <v>0</v>
      </c>
      <c r="L21" s="54">
        <v>31</v>
      </c>
      <c r="M21" s="175">
        <v>0.84199999999999997</v>
      </c>
      <c r="N21" s="54">
        <v>0</v>
      </c>
      <c r="O21" s="54">
        <v>0</v>
      </c>
      <c r="P21" s="54">
        <v>0</v>
      </c>
      <c r="Q21" s="54">
        <v>0</v>
      </c>
      <c r="R21" s="175">
        <v>1</v>
      </c>
      <c r="S21" s="175">
        <v>1</v>
      </c>
      <c r="T21" s="175">
        <v>0.84199999999999997</v>
      </c>
      <c r="U21" s="54" t="s">
        <v>527</v>
      </c>
    </row>
    <row r="22" spans="1:21">
      <c r="A22" s="54" t="s">
        <v>578</v>
      </c>
      <c r="B22" s="176">
        <v>44495</v>
      </c>
      <c r="C22" s="54" t="s">
        <v>577</v>
      </c>
      <c r="D22" s="54" t="s">
        <v>556</v>
      </c>
      <c r="E22" s="54">
        <v>720</v>
      </c>
      <c r="F22" s="54">
        <v>656</v>
      </c>
      <c r="G22" s="54">
        <v>656</v>
      </c>
      <c r="H22" s="54">
        <v>651</v>
      </c>
      <c r="I22" s="54">
        <v>5</v>
      </c>
      <c r="J22" s="54">
        <v>0</v>
      </c>
      <c r="K22" s="54">
        <v>0</v>
      </c>
      <c r="L22" s="54">
        <v>64</v>
      </c>
      <c r="M22" s="175">
        <v>1</v>
      </c>
      <c r="N22" s="54">
        <v>0</v>
      </c>
      <c r="O22" s="54">
        <v>0</v>
      </c>
      <c r="P22" s="54">
        <v>0</v>
      </c>
      <c r="Q22" s="54">
        <v>0</v>
      </c>
      <c r="R22" s="175">
        <v>1</v>
      </c>
      <c r="S22" s="175">
        <v>1</v>
      </c>
      <c r="T22" s="175">
        <v>1</v>
      </c>
      <c r="U22" s="54" t="s">
        <v>527</v>
      </c>
    </row>
    <row r="23" spans="1:21">
      <c r="A23" s="54" t="s">
        <v>576</v>
      </c>
      <c r="B23" s="176">
        <v>44495</v>
      </c>
      <c r="C23" s="54" t="s">
        <v>575</v>
      </c>
      <c r="D23" s="54" t="s">
        <v>556</v>
      </c>
      <c r="E23" s="54">
        <v>720</v>
      </c>
      <c r="F23" s="54">
        <v>656</v>
      </c>
      <c r="G23" s="54">
        <v>656</v>
      </c>
      <c r="H23" s="54">
        <v>656</v>
      </c>
      <c r="I23" s="54">
        <v>0</v>
      </c>
      <c r="J23" s="54">
        <v>0</v>
      </c>
      <c r="K23" s="54">
        <v>0</v>
      </c>
      <c r="L23" s="54">
        <v>64</v>
      </c>
      <c r="M23" s="175">
        <v>1</v>
      </c>
      <c r="N23" s="54">
        <v>0</v>
      </c>
      <c r="O23" s="54">
        <v>0</v>
      </c>
      <c r="P23" s="54">
        <v>0</v>
      </c>
      <c r="Q23" s="54">
        <v>0</v>
      </c>
      <c r="R23" s="175">
        <v>1</v>
      </c>
      <c r="S23" s="175">
        <v>1</v>
      </c>
      <c r="T23" s="175">
        <v>1</v>
      </c>
      <c r="U23" s="54" t="s">
        <v>527</v>
      </c>
    </row>
    <row r="24" spans="1:21">
      <c r="A24" s="54" t="s">
        <v>574</v>
      </c>
      <c r="B24" s="176">
        <v>44495</v>
      </c>
      <c r="C24" s="54" t="s">
        <v>573</v>
      </c>
      <c r="D24" s="54" t="s">
        <v>570</v>
      </c>
      <c r="E24" s="54">
        <v>720</v>
      </c>
      <c r="F24" s="54">
        <v>656</v>
      </c>
      <c r="G24" s="54">
        <v>656</v>
      </c>
      <c r="H24" s="54">
        <v>649</v>
      </c>
      <c r="I24" s="54">
        <v>2.8</v>
      </c>
      <c r="J24" s="54">
        <v>0</v>
      </c>
      <c r="K24" s="54">
        <v>0</v>
      </c>
      <c r="L24" s="54">
        <v>64</v>
      </c>
      <c r="M24" s="175">
        <v>1</v>
      </c>
      <c r="N24" s="54">
        <v>0</v>
      </c>
      <c r="O24" s="54">
        <v>0</v>
      </c>
      <c r="P24" s="54">
        <v>0</v>
      </c>
      <c r="Q24" s="54">
        <v>0</v>
      </c>
      <c r="R24" s="175">
        <v>1</v>
      </c>
      <c r="S24" s="175">
        <v>1</v>
      </c>
      <c r="T24" s="175">
        <v>1</v>
      </c>
      <c r="U24" s="54" t="s">
        <v>527</v>
      </c>
    </row>
    <row r="25" spans="1:21">
      <c r="A25" s="54" t="s">
        <v>572</v>
      </c>
      <c r="B25" s="176">
        <v>44495</v>
      </c>
      <c r="C25" s="54" t="s">
        <v>571</v>
      </c>
      <c r="D25" s="54" t="s">
        <v>570</v>
      </c>
      <c r="E25" s="54">
        <v>720</v>
      </c>
      <c r="F25" s="54">
        <v>656</v>
      </c>
      <c r="G25" s="54">
        <v>656</v>
      </c>
      <c r="H25" s="54">
        <v>647</v>
      </c>
      <c r="I25" s="54">
        <v>4.5999999999999996</v>
      </c>
      <c r="J25" s="54">
        <v>0</v>
      </c>
      <c r="K25" s="54">
        <v>0</v>
      </c>
      <c r="L25" s="54">
        <v>64</v>
      </c>
      <c r="M25" s="175">
        <v>1</v>
      </c>
      <c r="N25" s="54">
        <v>0</v>
      </c>
      <c r="O25" s="54">
        <v>0</v>
      </c>
      <c r="P25" s="54">
        <v>0</v>
      </c>
      <c r="Q25" s="54">
        <v>0</v>
      </c>
      <c r="R25" s="175">
        <v>1</v>
      </c>
      <c r="S25" s="175">
        <v>1</v>
      </c>
      <c r="T25" s="175">
        <v>1</v>
      </c>
      <c r="U25" s="54" t="s">
        <v>527</v>
      </c>
    </row>
    <row r="26" spans="1:21">
      <c r="A26" s="54" t="s">
        <v>569</v>
      </c>
      <c r="B26" s="176">
        <v>44495</v>
      </c>
      <c r="C26" s="54" t="s">
        <v>568</v>
      </c>
      <c r="D26" s="54" t="s">
        <v>567</v>
      </c>
      <c r="E26" s="54">
        <v>720</v>
      </c>
      <c r="F26" s="54">
        <v>657</v>
      </c>
      <c r="G26" s="54">
        <v>657</v>
      </c>
      <c r="H26" s="54">
        <v>654</v>
      </c>
      <c r="I26" s="54">
        <v>2.1</v>
      </c>
      <c r="J26" s="54">
        <v>0</v>
      </c>
      <c r="K26" s="54">
        <v>0</v>
      </c>
      <c r="L26" s="54">
        <v>64</v>
      </c>
      <c r="M26" s="175">
        <v>1</v>
      </c>
      <c r="N26" s="54">
        <v>0</v>
      </c>
      <c r="O26" s="54">
        <v>0</v>
      </c>
      <c r="P26" s="54">
        <v>0</v>
      </c>
      <c r="Q26" s="54">
        <v>0</v>
      </c>
      <c r="R26" s="175">
        <v>1</v>
      </c>
      <c r="S26" s="175">
        <v>1</v>
      </c>
      <c r="T26" s="175">
        <v>1</v>
      </c>
      <c r="U26" s="54" t="s">
        <v>527</v>
      </c>
    </row>
    <row r="27" spans="1:21">
      <c r="A27" s="54" t="s">
        <v>566</v>
      </c>
      <c r="B27" s="176">
        <v>44495</v>
      </c>
      <c r="C27" s="54" t="s">
        <v>565</v>
      </c>
      <c r="D27" s="54" t="s">
        <v>556</v>
      </c>
      <c r="E27" s="54">
        <v>720</v>
      </c>
      <c r="F27" s="54">
        <v>657</v>
      </c>
      <c r="G27" s="54">
        <v>657</v>
      </c>
      <c r="H27" s="54">
        <v>657</v>
      </c>
      <c r="I27" s="54">
        <v>0</v>
      </c>
      <c r="J27" s="54">
        <v>0</v>
      </c>
      <c r="K27" s="54">
        <v>0</v>
      </c>
      <c r="L27" s="54">
        <v>64</v>
      </c>
      <c r="M27" s="175">
        <v>1</v>
      </c>
      <c r="N27" s="54">
        <v>0</v>
      </c>
      <c r="O27" s="54">
        <v>0</v>
      </c>
      <c r="P27" s="54">
        <v>0</v>
      </c>
      <c r="Q27" s="54">
        <v>0</v>
      </c>
      <c r="R27" s="175">
        <v>1</v>
      </c>
      <c r="S27" s="175">
        <v>1</v>
      </c>
      <c r="T27" s="175">
        <v>1</v>
      </c>
      <c r="U27" s="54" t="s">
        <v>527</v>
      </c>
    </row>
    <row r="28" spans="1:21">
      <c r="A28" s="54" t="s">
        <v>564</v>
      </c>
      <c r="B28" s="176">
        <v>44495</v>
      </c>
      <c r="C28" s="54" t="s">
        <v>563</v>
      </c>
      <c r="D28" s="54" t="s">
        <v>562</v>
      </c>
      <c r="E28" s="54">
        <v>720</v>
      </c>
      <c r="F28" s="54">
        <v>657</v>
      </c>
      <c r="G28" s="54">
        <v>657</v>
      </c>
      <c r="H28" s="54">
        <v>657</v>
      </c>
      <c r="I28" s="54">
        <v>0</v>
      </c>
      <c r="J28" s="54">
        <v>0</v>
      </c>
      <c r="K28" s="54">
        <v>0</v>
      </c>
      <c r="L28" s="54">
        <v>64</v>
      </c>
      <c r="M28" s="175">
        <v>1</v>
      </c>
      <c r="N28" s="54">
        <v>0</v>
      </c>
      <c r="O28" s="54">
        <v>0</v>
      </c>
      <c r="P28" s="54">
        <v>0</v>
      </c>
      <c r="Q28" s="54">
        <v>0</v>
      </c>
      <c r="R28" s="175">
        <v>1</v>
      </c>
      <c r="S28" s="175">
        <v>1</v>
      </c>
      <c r="T28" s="175">
        <v>1</v>
      </c>
      <c r="U28" s="54" t="s">
        <v>527</v>
      </c>
    </row>
    <row r="29" spans="1:21">
      <c r="A29" s="54" t="s">
        <v>561</v>
      </c>
      <c r="B29" s="176">
        <v>44495</v>
      </c>
      <c r="C29" s="54" t="s">
        <v>560</v>
      </c>
      <c r="D29" s="54" t="s">
        <v>559</v>
      </c>
      <c r="E29" s="54">
        <v>720</v>
      </c>
      <c r="F29" s="54">
        <v>678</v>
      </c>
      <c r="G29" s="54">
        <v>554</v>
      </c>
      <c r="H29" s="54">
        <v>554</v>
      </c>
      <c r="I29" s="54">
        <v>0.2</v>
      </c>
      <c r="J29" s="54">
        <v>124</v>
      </c>
      <c r="K29" s="54">
        <v>0</v>
      </c>
      <c r="L29" s="54">
        <v>42</v>
      </c>
      <c r="M29" s="175">
        <v>0.81699999999999995</v>
      </c>
      <c r="N29" s="54">
        <v>0</v>
      </c>
      <c r="O29" s="54">
        <v>0</v>
      </c>
      <c r="P29" s="54">
        <v>0</v>
      </c>
      <c r="Q29" s="54">
        <v>0</v>
      </c>
      <c r="R29" s="175">
        <v>1</v>
      </c>
      <c r="S29" s="175">
        <v>1</v>
      </c>
      <c r="T29" s="175">
        <v>0.81699999999999995</v>
      </c>
      <c r="U29" s="54" t="s">
        <v>527</v>
      </c>
    </row>
    <row r="30" spans="1:21">
      <c r="A30" s="54" t="s">
        <v>558</v>
      </c>
      <c r="B30" s="176">
        <v>44495</v>
      </c>
      <c r="C30" s="54" t="s">
        <v>557</v>
      </c>
      <c r="D30" s="54" t="s">
        <v>556</v>
      </c>
      <c r="E30" s="54">
        <v>720</v>
      </c>
      <c r="F30" s="54">
        <v>657</v>
      </c>
      <c r="G30" s="54">
        <v>657</v>
      </c>
      <c r="H30" s="54">
        <v>657</v>
      </c>
      <c r="I30" s="54">
        <v>0</v>
      </c>
      <c r="J30" s="54">
        <v>0</v>
      </c>
      <c r="K30" s="54">
        <v>0</v>
      </c>
      <c r="L30" s="54">
        <v>63</v>
      </c>
      <c r="M30" s="175">
        <v>1</v>
      </c>
      <c r="N30" s="54">
        <v>0</v>
      </c>
      <c r="O30" s="54">
        <v>0</v>
      </c>
      <c r="P30" s="54">
        <v>0</v>
      </c>
      <c r="Q30" s="54">
        <v>0</v>
      </c>
      <c r="R30" s="175">
        <v>1</v>
      </c>
      <c r="S30" s="175">
        <v>1</v>
      </c>
      <c r="T30" s="175">
        <v>1</v>
      </c>
      <c r="U30" s="54" t="s">
        <v>527</v>
      </c>
    </row>
    <row r="31" spans="1:21">
      <c r="A31" s="54" t="s">
        <v>555</v>
      </c>
      <c r="B31" s="176">
        <v>44495</v>
      </c>
      <c r="C31" s="54" t="s">
        <v>554</v>
      </c>
      <c r="D31" s="54" t="s">
        <v>553</v>
      </c>
      <c r="E31" s="54">
        <v>720</v>
      </c>
      <c r="F31" s="54">
        <v>664</v>
      </c>
      <c r="G31" s="54">
        <v>588</v>
      </c>
      <c r="H31" s="54">
        <v>476</v>
      </c>
      <c r="I31" s="54">
        <v>112</v>
      </c>
      <c r="J31" s="54">
        <v>76</v>
      </c>
      <c r="K31" s="54">
        <v>0</v>
      </c>
      <c r="L31" s="54">
        <v>56</v>
      </c>
      <c r="M31" s="175">
        <v>0.88600000000000001</v>
      </c>
      <c r="N31" s="54">
        <v>8995</v>
      </c>
      <c r="O31" s="54">
        <v>7970</v>
      </c>
      <c r="P31" s="54">
        <v>7970</v>
      </c>
      <c r="Q31" s="54">
        <v>0</v>
      </c>
      <c r="R31" s="175">
        <f>O31/N31</f>
        <v>0.88604780433574204</v>
      </c>
      <c r="S31" s="175">
        <v>1</v>
      </c>
      <c r="T31" s="175">
        <f>M31*R31*S31</f>
        <v>0.78503835464146743</v>
      </c>
      <c r="U31" s="54" t="s">
        <v>527</v>
      </c>
    </row>
    <row r="32" spans="1:21">
      <c r="A32" s="177" t="s">
        <v>552</v>
      </c>
      <c r="B32" s="178">
        <v>44495</v>
      </c>
      <c r="C32" s="177" t="s">
        <v>528</v>
      </c>
      <c r="D32" s="177" t="s">
        <v>490</v>
      </c>
      <c r="E32" s="177" t="s">
        <v>528</v>
      </c>
      <c r="F32" s="177" t="s">
        <v>528</v>
      </c>
      <c r="G32" s="177" t="s">
        <v>528</v>
      </c>
      <c r="H32" s="177" t="s">
        <v>528</v>
      </c>
      <c r="I32" s="177" t="s">
        <v>528</v>
      </c>
      <c r="J32" s="177" t="s">
        <v>528</v>
      </c>
      <c r="K32" s="177" t="s">
        <v>528</v>
      </c>
      <c r="L32" s="177" t="s">
        <v>528</v>
      </c>
      <c r="M32" s="179">
        <v>0.81699999999999995</v>
      </c>
      <c r="N32" s="177">
        <v>8995</v>
      </c>
      <c r="O32" s="177">
        <v>7970</v>
      </c>
      <c r="P32" s="177">
        <v>7970</v>
      </c>
      <c r="Q32" s="177">
        <v>0</v>
      </c>
      <c r="R32" s="179">
        <v>0.88</v>
      </c>
      <c r="S32" s="179">
        <v>1</v>
      </c>
      <c r="T32" s="179">
        <v>0.71899999999999997</v>
      </c>
      <c r="U32" s="177" t="s">
        <v>527</v>
      </c>
    </row>
    <row r="33" spans="1:21">
      <c r="A33" s="54" t="s">
        <v>551</v>
      </c>
      <c r="B33" s="176">
        <v>44495</v>
      </c>
      <c r="C33" s="54" t="s">
        <v>550</v>
      </c>
      <c r="D33" s="54" t="s">
        <v>549</v>
      </c>
      <c r="E33" s="54">
        <v>720</v>
      </c>
      <c r="F33" s="54">
        <v>702</v>
      </c>
      <c r="G33" s="54">
        <v>701</v>
      </c>
      <c r="H33" s="54">
        <v>567</v>
      </c>
      <c r="I33" s="54">
        <v>134</v>
      </c>
      <c r="J33" s="54">
        <v>1.8</v>
      </c>
      <c r="K33" s="54">
        <v>0</v>
      </c>
      <c r="L33" s="54">
        <v>18</v>
      </c>
      <c r="M33" s="175">
        <v>0.997</v>
      </c>
      <c r="N33" s="54">
        <v>0</v>
      </c>
      <c r="O33" s="54">
        <v>5</v>
      </c>
      <c r="P33" s="54">
        <v>5</v>
      </c>
      <c r="Q33" s="54">
        <v>0</v>
      </c>
      <c r="R33" s="175">
        <v>1</v>
      </c>
      <c r="S33" s="175">
        <v>1</v>
      </c>
      <c r="T33" s="175">
        <v>0.997</v>
      </c>
      <c r="U33" s="54" t="s">
        <v>527</v>
      </c>
    </row>
    <row r="34" spans="1:21">
      <c r="A34" s="177" t="s">
        <v>548</v>
      </c>
      <c r="B34" s="178">
        <v>44495</v>
      </c>
      <c r="C34" s="177" t="s">
        <v>528</v>
      </c>
      <c r="D34" s="177" t="s">
        <v>547</v>
      </c>
      <c r="E34" s="177" t="s">
        <v>528</v>
      </c>
      <c r="F34" s="177" t="s">
        <v>528</v>
      </c>
      <c r="G34" s="177" t="s">
        <v>528</v>
      </c>
      <c r="H34" s="177" t="s">
        <v>528</v>
      </c>
      <c r="I34" s="177" t="s">
        <v>528</v>
      </c>
      <c r="J34" s="177" t="s">
        <v>528</v>
      </c>
      <c r="K34" s="177" t="s">
        <v>528</v>
      </c>
      <c r="L34" s="177" t="s">
        <v>528</v>
      </c>
      <c r="M34" s="179">
        <v>0.997</v>
      </c>
      <c r="N34" s="177">
        <v>0</v>
      </c>
      <c r="O34" s="177">
        <v>5</v>
      </c>
      <c r="P34" s="177">
        <v>5</v>
      </c>
      <c r="Q34" s="177">
        <v>0</v>
      </c>
      <c r="R34" s="179">
        <v>1</v>
      </c>
      <c r="S34" s="179">
        <v>1</v>
      </c>
      <c r="T34" s="179">
        <v>0.997</v>
      </c>
      <c r="U34" s="177" t="s">
        <v>527</v>
      </c>
    </row>
    <row r="35" spans="1:21">
      <c r="A35" s="54" t="s">
        <v>546</v>
      </c>
      <c r="B35" s="176">
        <v>44495</v>
      </c>
      <c r="C35" s="54" t="s">
        <v>545</v>
      </c>
      <c r="D35" s="54" t="s">
        <v>538</v>
      </c>
      <c r="E35" s="54">
        <v>720</v>
      </c>
      <c r="F35" s="54">
        <v>720</v>
      </c>
      <c r="G35" s="54">
        <v>720</v>
      </c>
      <c r="H35" s="54">
        <v>326</v>
      </c>
      <c r="I35" s="54">
        <v>387</v>
      </c>
      <c r="J35" s="54">
        <v>0</v>
      </c>
      <c r="K35" s="54">
        <v>0</v>
      </c>
      <c r="L35" s="54">
        <v>0</v>
      </c>
      <c r="M35" s="175">
        <v>1</v>
      </c>
      <c r="N35" s="54">
        <v>0</v>
      </c>
      <c r="O35" s="54">
        <v>0</v>
      </c>
      <c r="P35" s="54">
        <v>0</v>
      </c>
      <c r="Q35" s="54">
        <v>0</v>
      </c>
      <c r="R35" s="175">
        <v>1</v>
      </c>
      <c r="S35" s="175">
        <v>1</v>
      </c>
      <c r="T35" s="175">
        <v>1</v>
      </c>
      <c r="U35" s="54" t="s">
        <v>527</v>
      </c>
    </row>
    <row r="36" spans="1:21">
      <c r="A36" s="54" t="s">
        <v>544</v>
      </c>
      <c r="B36" s="176">
        <v>44495</v>
      </c>
      <c r="C36" s="54" t="s">
        <v>543</v>
      </c>
      <c r="D36" s="54" t="s">
        <v>538</v>
      </c>
      <c r="E36" s="54">
        <v>720</v>
      </c>
      <c r="F36" s="54">
        <v>720</v>
      </c>
      <c r="G36" s="54">
        <v>720</v>
      </c>
      <c r="H36" s="54">
        <v>508</v>
      </c>
      <c r="I36" s="54">
        <v>212</v>
      </c>
      <c r="J36" s="54">
        <v>0</v>
      </c>
      <c r="K36" s="54">
        <v>0</v>
      </c>
      <c r="L36" s="54">
        <v>0</v>
      </c>
      <c r="M36" s="175">
        <v>1</v>
      </c>
      <c r="N36" s="54">
        <v>0</v>
      </c>
      <c r="O36" s="54">
        <v>0</v>
      </c>
      <c r="P36" s="54">
        <v>0</v>
      </c>
      <c r="Q36" s="54">
        <v>0</v>
      </c>
      <c r="R36" s="175">
        <v>1</v>
      </c>
      <c r="S36" s="175">
        <v>1</v>
      </c>
      <c r="T36" s="175">
        <v>1</v>
      </c>
      <c r="U36" s="54" t="s">
        <v>527</v>
      </c>
    </row>
    <row r="37" spans="1:21">
      <c r="A37" s="54" t="s">
        <v>542</v>
      </c>
      <c r="B37" s="176">
        <v>44495</v>
      </c>
      <c r="C37" s="54" t="s">
        <v>541</v>
      </c>
      <c r="D37" s="54" t="s">
        <v>538</v>
      </c>
      <c r="E37" s="54">
        <v>720</v>
      </c>
      <c r="F37" s="54">
        <v>720</v>
      </c>
      <c r="G37" s="54">
        <v>720</v>
      </c>
      <c r="H37" s="54">
        <v>574</v>
      </c>
      <c r="I37" s="54">
        <v>146</v>
      </c>
      <c r="J37" s="54">
        <v>0</v>
      </c>
      <c r="K37" s="54">
        <v>0</v>
      </c>
      <c r="L37" s="54">
        <v>0</v>
      </c>
      <c r="M37" s="175">
        <v>1</v>
      </c>
      <c r="N37" s="54">
        <v>0</v>
      </c>
      <c r="O37" s="54">
        <v>0</v>
      </c>
      <c r="P37" s="54">
        <v>0</v>
      </c>
      <c r="Q37" s="54">
        <v>0</v>
      </c>
      <c r="R37" s="175">
        <v>1</v>
      </c>
      <c r="S37" s="175">
        <v>1</v>
      </c>
      <c r="T37" s="175">
        <v>1</v>
      </c>
      <c r="U37" s="54" t="s">
        <v>527</v>
      </c>
    </row>
    <row r="38" spans="1:21">
      <c r="A38" s="54" t="s">
        <v>540</v>
      </c>
      <c r="B38" s="176">
        <v>44495</v>
      </c>
      <c r="C38" s="54" t="s">
        <v>539</v>
      </c>
      <c r="D38" s="54" t="s">
        <v>538</v>
      </c>
      <c r="E38" s="54">
        <v>720</v>
      </c>
      <c r="F38" s="54">
        <v>720</v>
      </c>
      <c r="G38" s="54">
        <v>720</v>
      </c>
      <c r="H38" s="54">
        <v>399</v>
      </c>
      <c r="I38" s="54">
        <v>317</v>
      </c>
      <c r="J38" s="54">
        <v>0</v>
      </c>
      <c r="K38" s="54">
        <v>0</v>
      </c>
      <c r="L38" s="54">
        <v>0</v>
      </c>
      <c r="M38" s="175">
        <v>1</v>
      </c>
      <c r="N38" s="54">
        <v>0</v>
      </c>
      <c r="O38" s="54">
        <v>0</v>
      </c>
      <c r="P38" s="54">
        <v>0</v>
      </c>
      <c r="Q38" s="54">
        <v>0</v>
      </c>
      <c r="R38" s="175">
        <v>1</v>
      </c>
      <c r="S38" s="175">
        <v>1</v>
      </c>
      <c r="T38" s="175">
        <v>1</v>
      </c>
      <c r="U38" s="54" t="s">
        <v>527</v>
      </c>
    </row>
    <row r="39" spans="1:21">
      <c r="A39" s="177" t="s">
        <v>537</v>
      </c>
      <c r="B39" s="178">
        <v>44495</v>
      </c>
      <c r="C39" s="177" t="s">
        <v>528</v>
      </c>
      <c r="D39" s="177" t="s">
        <v>536</v>
      </c>
      <c r="E39" s="177" t="s">
        <v>528</v>
      </c>
      <c r="F39" s="177" t="s">
        <v>528</v>
      </c>
      <c r="G39" s="177" t="s">
        <v>528</v>
      </c>
      <c r="H39" s="177" t="s">
        <v>528</v>
      </c>
      <c r="I39" s="177" t="s">
        <v>528</v>
      </c>
      <c r="J39" s="177" t="s">
        <v>528</v>
      </c>
      <c r="K39" s="177" t="s">
        <v>528</v>
      </c>
      <c r="L39" s="177" t="s">
        <v>528</v>
      </c>
      <c r="M39" s="179">
        <v>1</v>
      </c>
      <c r="N39" s="177">
        <v>0</v>
      </c>
      <c r="O39" s="177">
        <v>0</v>
      </c>
      <c r="P39" s="177">
        <v>0</v>
      </c>
      <c r="Q39" s="177">
        <v>0</v>
      </c>
      <c r="R39" s="179">
        <v>1</v>
      </c>
      <c r="S39" s="179">
        <v>1</v>
      </c>
      <c r="T39" s="179">
        <v>1</v>
      </c>
      <c r="U39" s="177" t="s">
        <v>527</v>
      </c>
    </row>
    <row r="40" spans="1:21">
      <c r="A40" s="54" t="s">
        <v>535</v>
      </c>
      <c r="B40" s="176">
        <v>44495</v>
      </c>
      <c r="C40" s="54" t="s">
        <v>534</v>
      </c>
      <c r="D40" s="54" t="s">
        <v>498</v>
      </c>
      <c r="E40" s="54">
        <v>720</v>
      </c>
      <c r="F40" s="54">
        <v>720</v>
      </c>
      <c r="G40" s="54">
        <v>720</v>
      </c>
      <c r="H40" s="54">
        <v>716</v>
      </c>
      <c r="I40" s="54">
        <v>4.2</v>
      </c>
      <c r="J40" s="54">
        <v>0</v>
      </c>
      <c r="K40" s="54">
        <v>0</v>
      </c>
      <c r="L40" s="54">
        <v>0</v>
      </c>
      <c r="M40" s="175">
        <v>1</v>
      </c>
      <c r="N40" s="54">
        <v>8995</v>
      </c>
      <c r="O40" s="54">
        <v>7997</v>
      </c>
      <c r="P40" s="54">
        <v>7997</v>
      </c>
      <c r="Q40" s="54">
        <v>0</v>
      </c>
      <c r="R40" s="175">
        <f>O40/N40</f>
        <v>0.88904947192884931</v>
      </c>
      <c r="S40" s="175">
        <v>1</v>
      </c>
      <c r="T40" s="175">
        <f>M40*R40*S40</f>
        <v>0.88904947192884931</v>
      </c>
      <c r="U40" s="54" t="s">
        <v>527</v>
      </c>
    </row>
    <row r="41" spans="1:21">
      <c r="A41" s="177" t="s">
        <v>533</v>
      </c>
      <c r="B41" s="178">
        <v>44495</v>
      </c>
      <c r="C41" s="177" t="s">
        <v>528</v>
      </c>
      <c r="D41" s="177" t="s">
        <v>498</v>
      </c>
      <c r="E41" s="177" t="s">
        <v>528</v>
      </c>
      <c r="F41" s="177" t="s">
        <v>528</v>
      </c>
      <c r="G41" s="177" t="s">
        <v>528</v>
      </c>
      <c r="H41" s="177" t="s">
        <v>528</v>
      </c>
      <c r="I41" s="177" t="s">
        <v>528</v>
      </c>
      <c r="J41" s="177" t="s">
        <v>528</v>
      </c>
      <c r="K41" s="177" t="s">
        <v>528</v>
      </c>
      <c r="L41" s="177" t="s">
        <v>528</v>
      </c>
      <c r="M41" s="179">
        <v>1</v>
      </c>
      <c r="N41" s="177">
        <v>8995</v>
      </c>
      <c r="O41" s="177">
        <v>7997</v>
      </c>
      <c r="P41" s="177">
        <v>7997</v>
      </c>
      <c r="Q41" s="177">
        <v>0</v>
      </c>
      <c r="R41" s="179">
        <v>0.88</v>
      </c>
      <c r="S41" s="179">
        <v>1</v>
      </c>
      <c r="T41" s="179">
        <v>0.88</v>
      </c>
      <c r="U41" s="177" t="s">
        <v>527</v>
      </c>
    </row>
    <row r="42" spans="1:21">
      <c r="A42" s="54" t="s">
        <v>532</v>
      </c>
      <c r="B42" s="176">
        <v>44495</v>
      </c>
      <c r="C42" s="54" t="s">
        <v>531</v>
      </c>
      <c r="D42" s="54" t="s">
        <v>530</v>
      </c>
      <c r="E42" s="54">
        <v>720</v>
      </c>
      <c r="F42" s="54">
        <v>720</v>
      </c>
      <c r="G42" s="54">
        <v>720</v>
      </c>
      <c r="H42" s="54">
        <v>572</v>
      </c>
      <c r="I42" s="54">
        <v>0</v>
      </c>
      <c r="J42" s="54">
        <v>0</v>
      </c>
      <c r="K42" s="54">
        <v>0</v>
      </c>
      <c r="L42" s="54">
        <v>0</v>
      </c>
      <c r="M42" s="175">
        <v>1</v>
      </c>
      <c r="N42" s="54">
        <v>0</v>
      </c>
      <c r="O42" s="54">
        <v>0</v>
      </c>
      <c r="P42" s="54">
        <v>0</v>
      </c>
      <c r="Q42" s="54">
        <v>0</v>
      </c>
      <c r="R42" s="175">
        <v>1</v>
      </c>
      <c r="S42" s="175">
        <v>1</v>
      </c>
      <c r="T42" s="175">
        <v>1</v>
      </c>
      <c r="U42" s="54" t="s">
        <v>527</v>
      </c>
    </row>
    <row r="43" spans="1:21">
      <c r="A43" s="177" t="s">
        <v>529</v>
      </c>
      <c r="B43" s="178">
        <v>44495</v>
      </c>
      <c r="C43" s="177" t="s">
        <v>528</v>
      </c>
      <c r="D43" s="177" t="s">
        <v>505</v>
      </c>
      <c r="E43" s="177" t="s">
        <v>528</v>
      </c>
      <c r="F43" s="177" t="s">
        <v>528</v>
      </c>
      <c r="G43" s="177" t="s">
        <v>528</v>
      </c>
      <c r="H43" s="177" t="s">
        <v>528</v>
      </c>
      <c r="I43" s="177" t="s">
        <v>528</v>
      </c>
      <c r="J43" s="177" t="s">
        <v>528</v>
      </c>
      <c r="K43" s="177" t="s">
        <v>528</v>
      </c>
      <c r="L43" s="177" t="s">
        <v>528</v>
      </c>
      <c r="M43" s="179">
        <v>1</v>
      </c>
      <c r="N43" s="177">
        <v>0</v>
      </c>
      <c r="O43" s="177">
        <v>0</v>
      </c>
      <c r="P43" s="177">
        <v>0</v>
      </c>
      <c r="Q43" s="177">
        <v>0</v>
      </c>
      <c r="R43" s="179">
        <v>1</v>
      </c>
      <c r="S43" s="179">
        <v>1</v>
      </c>
      <c r="T43" s="179">
        <v>1</v>
      </c>
      <c r="U43" s="177" t="s">
        <v>527</v>
      </c>
    </row>
  </sheetData>
  <autoFilter ref="A1:U43"/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A4" workbookViewId="0">
      <selection activeCell="M52" sqref="M52"/>
    </sheetView>
  </sheetViews>
  <sheetFormatPr defaultRowHeight="13.5"/>
  <cols>
    <col min="1" max="1" width="12.75" style="165" bestFit="1" customWidth="1"/>
    <col min="2" max="2" width="9.25" style="165" bestFit="1" customWidth="1"/>
    <col min="3" max="4" width="5.25" style="165" bestFit="1" customWidth="1"/>
    <col min="5" max="5" width="25" style="165" bestFit="1" customWidth="1"/>
    <col min="6" max="8" width="9" style="165"/>
    <col min="9" max="9" width="7.125" style="165" bestFit="1" customWidth="1"/>
    <col min="10" max="16384" width="9" style="165"/>
  </cols>
  <sheetData>
    <row r="1" spans="1:13">
      <c r="A1" s="174" t="s">
        <v>643</v>
      </c>
      <c r="B1" s="174" t="s">
        <v>642</v>
      </c>
      <c r="C1" s="174" t="s">
        <v>626</v>
      </c>
      <c r="D1" s="174" t="s">
        <v>644</v>
      </c>
      <c r="E1" s="174" t="s">
        <v>645</v>
      </c>
      <c r="F1" s="174" t="s">
        <v>634</v>
      </c>
      <c r="G1" s="174" t="s">
        <v>633</v>
      </c>
      <c r="H1" s="174" t="s">
        <v>632</v>
      </c>
      <c r="I1" s="174" t="s">
        <v>631</v>
      </c>
      <c r="J1" s="174" t="s">
        <v>630</v>
      </c>
      <c r="K1" s="174" t="s">
        <v>629</v>
      </c>
      <c r="L1" s="174" t="s">
        <v>628</v>
      </c>
      <c r="M1" s="174" t="s">
        <v>627</v>
      </c>
    </row>
    <row r="2" spans="1:13">
      <c r="A2" s="166" t="s">
        <v>648</v>
      </c>
      <c r="B2" s="167">
        <v>44495</v>
      </c>
      <c r="C2" s="166" t="s">
        <v>527</v>
      </c>
      <c r="D2" s="166" t="s">
        <v>647</v>
      </c>
      <c r="E2" s="166" t="s">
        <v>471</v>
      </c>
      <c r="F2" s="170">
        <v>0.99099999999999999</v>
      </c>
      <c r="G2" s="166">
        <v>0</v>
      </c>
      <c r="H2" s="166">
        <v>0</v>
      </c>
      <c r="I2" s="166">
        <v>0</v>
      </c>
      <c r="J2" s="166">
        <v>0</v>
      </c>
      <c r="K2" s="170">
        <v>1</v>
      </c>
      <c r="L2" s="170">
        <v>1</v>
      </c>
      <c r="M2" s="170">
        <v>0.99099999999999999</v>
      </c>
    </row>
    <row r="3" spans="1:13">
      <c r="A3" s="166" t="s">
        <v>649</v>
      </c>
      <c r="B3" s="167">
        <v>44495</v>
      </c>
      <c r="C3" s="166" t="s">
        <v>527</v>
      </c>
      <c r="D3" s="166" t="s">
        <v>647</v>
      </c>
      <c r="E3" s="166" t="s">
        <v>480</v>
      </c>
      <c r="F3" s="170">
        <v>0.998</v>
      </c>
      <c r="G3" s="166">
        <v>7973</v>
      </c>
      <c r="H3" s="166">
        <v>8250</v>
      </c>
      <c r="I3" s="166">
        <v>8208</v>
      </c>
      <c r="J3" s="166">
        <v>42</v>
      </c>
      <c r="K3" s="170">
        <v>1</v>
      </c>
      <c r="L3" s="170">
        <v>0.99</v>
      </c>
      <c r="M3" s="170">
        <v>0.98799999999999999</v>
      </c>
    </row>
    <row r="4" spans="1:13">
      <c r="A4" s="166" t="s">
        <v>646</v>
      </c>
      <c r="B4" s="167">
        <v>44495</v>
      </c>
      <c r="C4" s="166" t="s">
        <v>527</v>
      </c>
      <c r="D4" s="166" t="s">
        <v>647</v>
      </c>
      <c r="E4" s="166" t="s">
        <v>495</v>
      </c>
      <c r="F4" s="170">
        <v>0.98</v>
      </c>
      <c r="G4" s="166">
        <v>7973</v>
      </c>
      <c r="H4" s="166">
        <v>8164</v>
      </c>
      <c r="I4" s="166">
        <v>8164</v>
      </c>
      <c r="J4" s="166">
        <v>0</v>
      </c>
      <c r="K4" s="170">
        <v>1</v>
      </c>
      <c r="L4" s="170">
        <v>1</v>
      </c>
      <c r="M4" s="170">
        <v>0.98</v>
      </c>
    </row>
    <row r="5" spans="1:13">
      <c r="A5" s="169" t="s">
        <v>650</v>
      </c>
      <c r="B5" s="172">
        <v>44495</v>
      </c>
      <c r="C5" s="169" t="s">
        <v>527</v>
      </c>
      <c r="D5" s="169" t="s">
        <v>647</v>
      </c>
      <c r="E5" s="169" t="s">
        <v>651</v>
      </c>
      <c r="F5" s="173">
        <v>0.98</v>
      </c>
      <c r="G5" s="169">
        <v>7973</v>
      </c>
      <c r="H5" s="169">
        <v>8206</v>
      </c>
      <c r="I5" s="169">
        <v>8164</v>
      </c>
      <c r="J5" s="169">
        <v>42</v>
      </c>
      <c r="K5" s="173">
        <v>1</v>
      </c>
      <c r="L5" s="173">
        <v>0.99</v>
      </c>
      <c r="M5" s="173">
        <v>0.97</v>
      </c>
    </row>
    <row r="6" spans="1:13">
      <c r="A6" s="166" t="s">
        <v>654</v>
      </c>
      <c r="B6" s="167">
        <v>44495</v>
      </c>
      <c r="C6" s="166" t="s">
        <v>527</v>
      </c>
      <c r="D6" s="166" t="s">
        <v>653</v>
      </c>
      <c r="E6" s="166" t="s">
        <v>471</v>
      </c>
      <c r="F6" s="170">
        <v>0.89500000000000002</v>
      </c>
      <c r="G6" s="166">
        <v>0</v>
      </c>
      <c r="H6" s="166">
        <v>0</v>
      </c>
      <c r="I6" s="166">
        <v>0</v>
      </c>
      <c r="J6" s="166">
        <v>0</v>
      </c>
      <c r="K6" s="170">
        <v>1</v>
      </c>
      <c r="L6" s="170">
        <v>1</v>
      </c>
      <c r="M6" s="170">
        <v>0.89500000000000002</v>
      </c>
    </row>
    <row r="7" spans="1:13">
      <c r="A7" s="166" t="s">
        <v>655</v>
      </c>
      <c r="B7" s="167">
        <v>44495</v>
      </c>
      <c r="C7" s="166" t="s">
        <v>527</v>
      </c>
      <c r="D7" s="166" t="s">
        <v>653</v>
      </c>
      <c r="E7" s="166" t="s">
        <v>480</v>
      </c>
      <c r="F7" s="170">
        <v>0.99099999999999999</v>
      </c>
      <c r="G7" s="166">
        <v>8521</v>
      </c>
      <c r="H7" s="166">
        <v>8341</v>
      </c>
      <c r="I7" s="166">
        <v>8326</v>
      </c>
      <c r="J7" s="166">
        <v>15</v>
      </c>
      <c r="K7" s="170">
        <v>0.97</v>
      </c>
      <c r="L7" s="170">
        <v>0.99</v>
      </c>
      <c r="M7" s="170">
        <v>0.95199999999999996</v>
      </c>
    </row>
    <row r="8" spans="1:13">
      <c r="A8" s="166" t="s">
        <v>652</v>
      </c>
      <c r="B8" s="167">
        <v>44495</v>
      </c>
      <c r="C8" s="166" t="s">
        <v>527</v>
      </c>
      <c r="D8" s="166" t="s">
        <v>653</v>
      </c>
      <c r="E8" s="166" t="s">
        <v>495</v>
      </c>
      <c r="F8" s="170">
        <v>0.99299999999999999</v>
      </c>
      <c r="G8" s="166">
        <v>8521</v>
      </c>
      <c r="H8" s="166">
        <v>8364</v>
      </c>
      <c r="I8" s="166">
        <v>8364</v>
      </c>
      <c r="J8" s="166">
        <v>0</v>
      </c>
      <c r="K8" s="170">
        <v>0.98</v>
      </c>
      <c r="L8" s="170">
        <v>1</v>
      </c>
      <c r="M8" s="170">
        <v>0.97299999999999998</v>
      </c>
    </row>
    <row r="9" spans="1:13">
      <c r="A9" s="169" t="s">
        <v>656</v>
      </c>
      <c r="B9" s="172">
        <v>44495</v>
      </c>
      <c r="C9" s="169" t="s">
        <v>527</v>
      </c>
      <c r="D9" s="169" t="s">
        <v>653</v>
      </c>
      <c r="E9" s="169" t="s">
        <v>651</v>
      </c>
      <c r="F9" s="173">
        <v>0.89500000000000002</v>
      </c>
      <c r="G9" s="169">
        <v>8521</v>
      </c>
      <c r="H9" s="169">
        <v>8379</v>
      </c>
      <c r="I9" s="169">
        <v>8364</v>
      </c>
      <c r="J9" s="169">
        <v>15</v>
      </c>
      <c r="K9" s="173">
        <v>0.98</v>
      </c>
      <c r="L9" s="173">
        <v>0.99</v>
      </c>
      <c r="M9" s="173">
        <v>0.86899999999999999</v>
      </c>
    </row>
    <row r="10" spans="1:13">
      <c r="A10" s="166" t="s">
        <v>660</v>
      </c>
      <c r="B10" s="167">
        <v>44495</v>
      </c>
      <c r="C10" s="166" t="s">
        <v>527</v>
      </c>
      <c r="D10" s="166" t="s">
        <v>658</v>
      </c>
      <c r="E10" s="166" t="s">
        <v>471</v>
      </c>
      <c r="F10" s="170">
        <v>0.96099999999999997</v>
      </c>
      <c r="G10" s="166">
        <v>0</v>
      </c>
      <c r="H10" s="166">
        <v>0</v>
      </c>
      <c r="I10" s="166">
        <v>0</v>
      </c>
      <c r="J10" s="166">
        <v>0</v>
      </c>
      <c r="K10" s="170">
        <v>1</v>
      </c>
      <c r="L10" s="170">
        <v>1</v>
      </c>
      <c r="M10" s="170">
        <v>0.96099999999999997</v>
      </c>
    </row>
    <row r="11" spans="1:13">
      <c r="A11" s="166" t="s">
        <v>659</v>
      </c>
      <c r="B11" s="167">
        <v>44495</v>
      </c>
      <c r="C11" s="166" t="s">
        <v>527</v>
      </c>
      <c r="D11" s="166" t="s">
        <v>658</v>
      </c>
      <c r="E11" s="166" t="s">
        <v>480</v>
      </c>
      <c r="F11" s="170">
        <v>0.99199999999999999</v>
      </c>
      <c r="G11" s="166">
        <v>5597</v>
      </c>
      <c r="H11" s="166">
        <v>5601</v>
      </c>
      <c r="I11" s="166">
        <v>5601</v>
      </c>
      <c r="J11" s="166">
        <v>0</v>
      </c>
      <c r="K11" s="170">
        <v>0.99</v>
      </c>
      <c r="L11" s="170">
        <v>1</v>
      </c>
      <c r="M11" s="170">
        <v>0.98199999999999998</v>
      </c>
    </row>
    <row r="12" spans="1:13">
      <c r="A12" s="166" t="s">
        <v>661</v>
      </c>
      <c r="B12" s="167">
        <v>44495</v>
      </c>
      <c r="C12" s="166" t="s">
        <v>527</v>
      </c>
      <c r="D12" s="166" t="s">
        <v>658</v>
      </c>
      <c r="E12" s="166" t="s">
        <v>495</v>
      </c>
      <c r="F12" s="170">
        <v>0.996</v>
      </c>
      <c r="G12" s="166">
        <v>5597</v>
      </c>
      <c r="H12" s="166">
        <v>5742</v>
      </c>
      <c r="I12" s="166">
        <v>5742</v>
      </c>
      <c r="J12" s="166">
        <v>0</v>
      </c>
      <c r="K12" s="170">
        <v>1</v>
      </c>
      <c r="L12" s="170">
        <v>1</v>
      </c>
      <c r="M12" s="170">
        <v>0.996</v>
      </c>
    </row>
    <row r="13" spans="1:13">
      <c r="A13" s="169" t="s">
        <v>657</v>
      </c>
      <c r="B13" s="172">
        <v>44495</v>
      </c>
      <c r="C13" s="169" t="s">
        <v>527</v>
      </c>
      <c r="D13" s="169" t="s">
        <v>658</v>
      </c>
      <c r="E13" s="169" t="s">
        <v>651</v>
      </c>
      <c r="F13" s="173">
        <v>0.96099999999999997</v>
      </c>
      <c r="G13" s="169">
        <v>5597</v>
      </c>
      <c r="H13" s="169">
        <v>5742</v>
      </c>
      <c r="I13" s="169">
        <v>5742</v>
      </c>
      <c r="J13" s="169">
        <v>0</v>
      </c>
      <c r="K13" s="173">
        <v>1</v>
      </c>
      <c r="L13" s="173">
        <v>1</v>
      </c>
      <c r="M13" s="173">
        <v>0.96099999999999997</v>
      </c>
    </row>
    <row r="14" spans="1:13">
      <c r="A14" s="166" t="s">
        <v>665</v>
      </c>
      <c r="B14" s="167">
        <v>44495</v>
      </c>
      <c r="C14" s="166" t="s">
        <v>527</v>
      </c>
      <c r="D14" s="166" t="s">
        <v>663</v>
      </c>
      <c r="E14" s="166" t="s">
        <v>471</v>
      </c>
      <c r="F14" s="170">
        <v>0.90300000000000002</v>
      </c>
      <c r="G14" s="166">
        <v>0</v>
      </c>
      <c r="H14" s="166">
        <v>5640</v>
      </c>
      <c r="I14" s="166">
        <v>5640</v>
      </c>
      <c r="J14" s="166">
        <v>0</v>
      </c>
      <c r="K14" s="170">
        <v>1</v>
      </c>
      <c r="L14" s="170">
        <v>1</v>
      </c>
      <c r="M14" s="170">
        <v>0.90300000000000002</v>
      </c>
    </row>
    <row r="15" spans="1:13">
      <c r="A15" s="166" t="s">
        <v>664</v>
      </c>
      <c r="B15" s="167">
        <v>44495</v>
      </c>
      <c r="C15" s="166" t="s">
        <v>527</v>
      </c>
      <c r="D15" s="166" t="s">
        <v>663</v>
      </c>
      <c r="E15" s="166" t="s">
        <v>480</v>
      </c>
      <c r="F15" s="170">
        <v>0.95899999999999996</v>
      </c>
      <c r="G15" s="166">
        <v>5581</v>
      </c>
      <c r="H15" s="166">
        <v>5846</v>
      </c>
      <c r="I15" s="166">
        <v>5846</v>
      </c>
      <c r="J15" s="166">
        <v>0</v>
      </c>
      <c r="K15" s="170">
        <v>1</v>
      </c>
      <c r="L15" s="170">
        <v>1</v>
      </c>
      <c r="M15" s="170">
        <v>0.95899999999999996</v>
      </c>
    </row>
    <row r="16" spans="1:13">
      <c r="A16" s="166" t="s">
        <v>666</v>
      </c>
      <c r="B16" s="167">
        <v>44495</v>
      </c>
      <c r="C16" s="166" t="s">
        <v>527</v>
      </c>
      <c r="D16" s="166" t="s">
        <v>663</v>
      </c>
      <c r="E16" s="166" t="s">
        <v>495</v>
      </c>
      <c r="F16" s="170">
        <v>0.995</v>
      </c>
      <c r="G16" s="166">
        <v>5581</v>
      </c>
      <c r="H16" s="166">
        <v>5700</v>
      </c>
      <c r="I16" s="166">
        <v>5700</v>
      </c>
      <c r="J16" s="166">
        <v>0</v>
      </c>
      <c r="K16" s="170">
        <v>1</v>
      </c>
      <c r="L16" s="170">
        <v>1</v>
      </c>
      <c r="M16" s="170">
        <v>0.995</v>
      </c>
    </row>
    <row r="17" spans="1:13">
      <c r="A17" s="169" t="s">
        <v>662</v>
      </c>
      <c r="B17" s="172">
        <v>44495</v>
      </c>
      <c r="C17" s="169" t="s">
        <v>527</v>
      </c>
      <c r="D17" s="169" t="s">
        <v>663</v>
      </c>
      <c r="E17" s="169" t="s">
        <v>651</v>
      </c>
      <c r="F17" s="173">
        <v>0.90300000000000002</v>
      </c>
      <c r="G17" s="169">
        <v>5581</v>
      </c>
      <c r="H17" s="169">
        <v>5700</v>
      </c>
      <c r="I17" s="169">
        <v>5700</v>
      </c>
      <c r="J17" s="169">
        <v>0</v>
      </c>
      <c r="K17" s="173">
        <v>1</v>
      </c>
      <c r="L17" s="173">
        <v>1</v>
      </c>
      <c r="M17" s="173">
        <v>0.90300000000000002</v>
      </c>
    </row>
    <row r="18" spans="1:13">
      <c r="A18" s="166" t="s">
        <v>670</v>
      </c>
      <c r="B18" s="167">
        <v>44495</v>
      </c>
      <c r="C18" s="166" t="s">
        <v>527</v>
      </c>
      <c r="D18" s="166" t="s">
        <v>668</v>
      </c>
      <c r="E18" s="166" t="s">
        <v>471</v>
      </c>
      <c r="F18" s="170">
        <v>0.84699999999999998</v>
      </c>
      <c r="G18" s="166">
        <v>0</v>
      </c>
      <c r="H18" s="166">
        <v>0</v>
      </c>
      <c r="I18" s="166">
        <v>0</v>
      </c>
      <c r="J18" s="166">
        <v>0</v>
      </c>
      <c r="K18" s="170">
        <v>1</v>
      </c>
      <c r="L18" s="170">
        <v>1</v>
      </c>
      <c r="M18" s="170">
        <v>0.84699999999999998</v>
      </c>
    </row>
    <row r="19" spans="1:13">
      <c r="A19" s="166" t="s">
        <v>671</v>
      </c>
      <c r="B19" s="167">
        <v>44495</v>
      </c>
      <c r="C19" s="166" t="s">
        <v>527</v>
      </c>
      <c r="D19" s="166" t="s">
        <v>668</v>
      </c>
      <c r="E19" s="166" t="s">
        <v>480</v>
      </c>
      <c r="F19" s="170">
        <v>0.98299999999999998</v>
      </c>
      <c r="G19" s="166">
        <v>8586</v>
      </c>
      <c r="H19" s="166">
        <v>806</v>
      </c>
      <c r="I19" s="166">
        <v>798</v>
      </c>
      <c r="J19" s="166">
        <v>8</v>
      </c>
      <c r="K19" s="170">
        <v>0.09</v>
      </c>
      <c r="L19" s="170">
        <v>0.99</v>
      </c>
      <c r="M19" s="170">
        <v>8.7999999999999995E-2</v>
      </c>
    </row>
    <row r="20" spans="1:13">
      <c r="A20" s="166" t="s">
        <v>667</v>
      </c>
      <c r="B20" s="167">
        <v>44495</v>
      </c>
      <c r="C20" s="166" t="s">
        <v>527</v>
      </c>
      <c r="D20" s="166" t="s">
        <v>668</v>
      </c>
      <c r="E20" s="166" t="s">
        <v>495</v>
      </c>
      <c r="F20" s="170">
        <v>0.998</v>
      </c>
      <c r="G20" s="166">
        <v>8586</v>
      </c>
      <c r="H20" s="166">
        <v>7813</v>
      </c>
      <c r="I20" s="166">
        <v>7813</v>
      </c>
      <c r="J20" s="166">
        <v>0</v>
      </c>
      <c r="K20" s="170">
        <v>0.9</v>
      </c>
      <c r="L20" s="170">
        <v>1</v>
      </c>
      <c r="M20" s="170">
        <v>0.89800000000000002</v>
      </c>
    </row>
    <row r="21" spans="1:13">
      <c r="A21" s="169" t="s">
        <v>669</v>
      </c>
      <c r="B21" s="172">
        <v>44495</v>
      </c>
      <c r="C21" s="169" t="s">
        <v>527</v>
      </c>
      <c r="D21" s="169" t="s">
        <v>668</v>
      </c>
      <c r="E21" s="169" t="s">
        <v>651</v>
      </c>
      <c r="F21" s="173">
        <v>0.84699999999999998</v>
      </c>
      <c r="G21" s="169">
        <v>8573</v>
      </c>
      <c r="H21" s="169">
        <v>7808</v>
      </c>
      <c r="I21" s="169">
        <v>7800</v>
      </c>
      <c r="J21" s="169">
        <v>8</v>
      </c>
      <c r="K21" s="173">
        <v>0.91</v>
      </c>
      <c r="L21" s="173">
        <v>0.99</v>
      </c>
      <c r="M21" s="173">
        <v>0.76300000000000001</v>
      </c>
    </row>
    <row r="22" spans="1:13">
      <c r="A22" s="166" t="s">
        <v>672</v>
      </c>
      <c r="B22" s="167">
        <v>44495</v>
      </c>
      <c r="C22" s="166" t="s">
        <v>527</v>
      </c>
      <c r="D22" s="166" t="s">
        <v>673</v>
      </c>
      <c r="E22" s="166" t="s">
        <v>471</v>
      </c>
      <c r="F22" s="170">
        <v>0.92300000000000004</v>
      </c>
      <c r="G22" s="166">
        <v>0</v>
      </c>
      <c r="H22" s="166">
        <v>0</v>
      </c>
      <c r="I22" s="166">
        <v>0</v>
      </c>
      <c r="J22" s="166">
        <v>0</v>
      </c>
      <c r="K22" s="170">
        <v>1</v>
      </c>
      <c r="L22" s="170">
        <v>1</v>
      </c>
      <c r="M22" s="170">
        <v>0.92300000000000004</v>
      </c>
    </row>
    <row r="23" spans="1:13">
      <c r="A23" s="166" t="s">
        <v>675</v>
      </c>
      <c r="B23" s="167">
        <v>44495</v>
      </c>
      <c r="C23" s="166" t="s">
        <v>527</v>
      </c>
      <c r="D23" s="166" t="s">
        <v>673</v>
      </c>
      <c r="E23" s="166" t="s">
        <v>480</v>
      </c>
      <c r="F23" s="170">
        <v>0.98199999999999998</v>
      </c>
      <c r="G23" s="166">
        <v>8275</v>
      </c>
      <c r="H23" s="166">
        <v>125</v>
      </c>
      <c r="I23" s="166">
        <v>115</v>
      </c>
      <c r="J23" s="166">
        <v>10</v>
      </c>
      <c r="K23" s="170">
        <v>0.01</v>
      </c>
      <c r="L23" s="170">
        <v>0.92</v>
      </c>
      <c r="M23" s="170">
        <v>8.9999999999999993E-3</v>
      </c>
    </row>
    <row r="24" spans="1:13">
      <c r="A24" s="166" t="s">
        <v>674</v>
      </c>
      <c r="B24" s="167">
        <v>44495</v>
      </c>
      <c r="C24" s="166" t="s">
        <v>527</v>
      </c>
      <c r="D24" s="166" t="s">
        <v>673</v>
      </c>
      <c r="E24" s="166" t="s">
        <v>495</v>
      </c>
      <c r="F24" s="170">
        <v>0.997</v>
      </c>
      <c r="G24" s="166">
        <v>8275</v>
      </c>
      <c r="H24" s="166">
        <v>8516</v>
      </c>
      <c r="I24" s="166">
        <v>8516</v>
      </c>
      <c r="J24" s="166">
        <v>0</v>
      </c>
      <c r="K24" s="170">
        <v>1</v>
      </c>
      <c r="L24" s="170">
        <v>1</v>
      </c>
      <c r="M24" s="170">
        <v>0.997</v>
      </c>
    </row>
    <row r="25" spans="1:13">
      <c r="A25" s="169" t="s">
        <v>676</v>
      </c>
      <c r="B25" s="172">
        <v>44495</v>
      </c>
      <c r="C25" s="169" t="s">
        <v>527</v>
      </c>
      <c r="D25" s="169" t="s">
        <v>673</v>
      </c>
      <c r="E25" s="169" t="s">
        <v>651</v>
      </c>
      <c r="F25" s="173">
        <v>0.92300000000000004</v>
      </c>
      <c r="G25" s="169">
        <v>8275</v>
      </c>
      <c r="H25" s="169">
        <v>8526</v>
      </c>
      <c r="I25" s="169">
        <v>8516</v>
      </c>
      <c r="J25" s="169">
        <v>10</v>
      </c>
      <c r="K25" s="173">
        <v>1</v>
      </c>
      <c r="L25" s="173">
        <v>0.99</v>
      </c>
      <c r="M25" s="173">
        <v>0.91400000000000003</v>
      </c>
    </row>
    <row r="26" spans="1:13">
      <c r="A26" s="166" t="s">
        <v>677</v>
      </c>
      <c r="B26" s="167">
        <v>44495</v>
      </c>
      <c r="C26" s="166" t="s">
        <v>527</v>
      </c>
      <c r="D26" s="166" t="s">
        <v>678</v>
      </c>
      <c r="E26" s="166" t="s">
        <v>471</v>
      </c>
      <c r="F26" s="170">
        <v>0.98399999999999999</v>
      </c>
      <c r="G26" s="166">
        <v>0</v>
      </c>
      <c r="H26" s="166">
        <v>8972</v>
      </c>
      <c r="I26" s="166">
        <v>8972</v>
      </c>
      <c r="J26" s="166">
        <v>0</v>
      </c>
      <c r="K26" s="170">
        <v>1</v>
      </c>
      <c r="L26" s="170">
        <v>1</v>
      </c>
      <c r="M26" s="170">
        <v>0.98399999999999999</v>
      </c>
    </row>
    <row r="27" spans="1:13">
      <c r="A27" s="166" t="s">
        <v>679</v>
      </c>
      <c r="B27" s="167">
        <v>44495</v>
      </c>
      <c r="C27" s="166" t="s">
        <v>527</v>
      </c>
      <c r="D27" s="166" t="s">
        <v>678</v>
      </c>
      <c r="E27" s="166" t="s">
        <v>480</v>
      </c>
      <c r="F27" s="170">
        <v>0.99299999999999999</v>
      </c>
      <c r="G27" s="166">
        <v>9484</v>
      </c>
      <c r="H27" s="166">
        <v>55</v>
      </c>
      <c r="I27" s="166">
        <v>51</v>
      </c>
      <c r="J27" s="166">
        <v>4</v>
      </c>
      <c r="K27" s="171">
        <v>0</v>
      </c>
      <c r="L27" s="170">
        <v>0.92</v>
      </c>
      <c r="M27" s="171">
        <v>0</v>
      </c>
    </row>
    <row r="28" spans="1:13">
      <c r="A28" s="166" t="s">
        <v>681</v>
      </c>
      <c r="B28" s="167">
        <v>44495</v>
      </c>
      <c r="C28" s="166" t="s">
        <v>527</v>
      </c>
      <c r="D28" s="166" t="s">
        <v>678</v>
      </c>
      <c r="E28" s="166" t="s">
        <v>495</v>
      </c>
      <c r="F28" s="170">
        <v>0.997</v>
      </c>
      <c r="G28" s="166">
        <v>9484</v>
      </c>
      <c r="H28" s="166">
        <v>9475</v>
      </c>
      <c r="I28" s="166">
        <v>9475</v>
      </c>
      <c r="J28" s="166">
        <v>0</v>
      </c>
      <c r="K28" s="170">
        <v>0.99</v>
      </c>
      <c r="L28" s="170">
        <v>1</v>
      </c>
      <c r="M28" s="170">
        <v>0.98699999999999999</v>
      </c>
    </row>
    <row r="29" spans="1:13">
      <c r="A29" s="169" t="s">
        <v>680</v>
      </c>
      <c r="B29" s="172">
        <v>44495</v>
      </c>
      <c r="C29" s="169" t="s">
        <v>527</v>
      </c>
      <c r="D29" s="169" t="s">
        <v>678</v>
      </c>
      <c r="E29" s="169" t="s">
        <v>651</v>
      </c>
      <c r="F29" s="173">
        <v>0.98399999999999999</v>
      </c>
      <c r="G29" s="169">
        <v>9468</v>
      </c>
      <c r="H29" s="169">
        <v>9464</v>
      </c>
      <c r="I29" s="169">
        <v>9460</v>
      </c>
      <c r="J29" s="169">
        <v>4</v>
      </c>
      <c r="K29" s="173">
        <v>0.99</v>
      </c>
      <c r="L29" s="173">
        <v>0.99</v>
      </c>
      <c r="M29" s="173">
        <v>0.96399999999999997</v>
      </c>
    </row>
    <row r="30" spans="1:13">
      <c r="A30" s="166" t="s">
        <v>686</v>
      </c>
      <c r="B30" s="167">
        <v>44495</v>
      </c>
      <c r="C30" s="166" t="s">
        <v>527</v>
      </c>
      <c r="D30" s="166" t="s">
        <v>683</v>
      </c>
      <c r="E30" s="166" t="s">
        <v>471</v>
      </c>
      <c r="F30" s="170">
        <v>0.98299999999999998</v>
      </c>
      <c r="G30" s="166">
        <v>0</v>
      </c>
      <c r="H30" s="166">
        <v>0</v>
      </c>
      <c r="I30" s="166">
        <v>0</v>
      </c>
      <c r="J30" s="166">
        <v>0</v>
      </c>
      <c r="K30" s="170">
        <v>1</v>
      </c>
      <c r="L30" s="170">
        <v>1</v>
      </c>
      <c r="M30" s="170">
        <v>0.98299999999999998</v>
      </c>
    </row>
    <row r="31" spans="1:13">
      <c r="A31" s="166" t="s">
        <v>685</v>
      </c>
      <c r="B31" s="167">
        <v>44495</v>
      </c>
      <c r="C31" s="166" t="s">
        <v>527</v>
      </c>
      <c r="D31" s="166" t="s">
        <v>683</v>
      </c>
      <c r="E31" s="166" t="s">
        <v>480</v>
      </c>
      <c r="F31" s="170">
        <v>0.81699999999999995</v>
      </c>
      <c r="G31" s="166">
        <v>8995</v>
      </c>
      <c r="H31" s="166">
        <v>12</v>
      </c>
      <c r="I31" s="166">
        <v>5</v>
      </c>
      <c r="J31" s="166">
        <v>7</v>
      </c>
      <c r="K31" s="171">
        <v>0</v>
      </c>
      <c r="L31" s="170">
        <v>0.41</v>
      </c>
      <c r="M31" s="171">
        <v>0</v>
      </c>
    </row>
    <row r="32" spans="1:13">
      <c r="A32" s="166" t="s">
        <v>684</v>
      </c>
      <c r="B32" s="167">
        <v>44495</v>
      </c>
      <c r="C32" s="166" t="s">
        <v>527</v>
      </c>
      <c r="D32" s="166" t="s">
        <v>683</v>
      </c>
      <c r="E32" s="166" t="s">
        <v>495</v>
      </c>
      <c r="F32" s="170">
        <v>1</v>
      </c>
      <c r="G32" s="166">
        <v>8995</v>
      </c>
      <c r="H32" s="166">
        <v>7997</v>
      </c>
      <c r="I32" s="166">
        <v>7997</v>
      </c>
      <c r="J32" s="166">
        <v>0</v>
      </c>
      <c r="K32" s="170">
        <v>0.88</v>
      </c>
      <c r="L32" s="170">
        <v>1</v>
      </c>
      <c r="M32" s="170">
        <v>0.88</v>
      </c>
    </row>
    <row r="33" spans="1:13">
      <c r="A33" s="169" t="s">
        <v>682</v>
      </c>
      <c r="B33" s="172">
        <v>44495</v>
      </c>
      <c r="C33" s="169" t="s">
        <v>527</v>
      </c>
      <c r="D33" s="169" t="s">
        <v>683</v>
      </c>
      <c r="E33" s="169" t="s">
        <v>651</v>
      </c>
      <c r="F33" s="173">
        <v>0.81699999999999995</v>
      </c>
      <c r="G33" s="169">
        <v>8980</v>
      </c>
      <c r="H33" s="169">
        <v>7991</v>
      </c>
      <c r="I33" s="169">
        <v>7984</v>
      </c>
      <c r="J33" s="169">
        <v>7</v>
      </c>
      <c r="K33" s="173">
        <v>0.88</v>
      </c>
      <c r="L33" s="173">
        <v>0.99</v>
      </c>
      <c r="M33" s="173">
        <v>0.71199999999999997</v>
      </c>
    </row>
    <row r="34" spans="1:13">
      <c r="A34" s="166" t="s">
        <v>687</v>
      </c>
      <c r="B34" s="167">
        <v>44495</v>
      </c>
      <c r="C34" s="166" t="s">
        <v>527</v>
      </c>
      <c r="D34" s="166" t="s">
        <v>688</v>
      </c>
      <c r="E34" s="166" t="s">
        <v>471</v>
      </c>
      <c r="F34" s="170">
        <v>0.98299999999999998</v>
      </c>
      <c r="G34" s="166">
        <v>0</v>
      </c>
      <c r="H34" s="166">
        <v>6952</v>
      </c>
      <c r="I34" s="166">
        <v>6952</v>
      </c>
      <c r="J34" s="166">
        <v>0</v>
      </c>
      <c r="K34" s="170">
        <v>1</v>
      </c>
      <c r="L34" s="170">
        <v>1</v>
      </c>
      <c r="M34" s="170">
        <v>0.98299999999999998</v>
      </c>
    </row>
    <row r="35" spans="1:13">
      <c r="A35" s="166" t="s">
        <v>691</v>
      </c>
      <c r="B35" s="167">
        <v>44495</v>
      </c>
      <c r="C35" s="166" t="s">
        <v>527</v>
      </c>
      <c r="D35" s="166" t="s">
        <v>688</v>
      </c>
      <c r="E35" s="166" t="s">
        <v>480</v>
      </c>
      <c r="F35" s="170">
        <v>0.91400000000000003</v>
      </c>
      <c r="G35" s="166">
        <v>7587</v>
      </c>
      <c r="H35" s="166">
        <v>7296</v>
      </c>
      <c r="I35" s="166">
        <v>7272</v>
      </c>
      <c r="J35" s="166">
        <v>24</v>
      </c>
      <c r="K35" s="170">
        <v>0.96</v>
      </c>
      <c r="L35" s="170">
        <v>0.99</v>
      </c>
      <c r="M35" s="170">
        <v>0.86899999999999999</v>
      </c>
    </row>
    <row r="36" spans="1:13">
      <c r="A36" s="166" t="s">
        <v>690</v>
      </c>
      <c r="B36" s="167">
        <v>44495</v>
      </c>
      <c r="C36" s="166" t="s">
        <v>527</v>
      </c>
      <c r="D36" s="166" t="s">
        <v>688</v>
      </c>
      <c r="E36" s="166" t="s">
        <v>495</v>
      </c>
      <c r="F36" s="170">
        <v>0.996</v>
      </c>
      <c r="G36" s="166">
        <v>7587</v>
      </c>
      <c r="H36" s="166">
        <v>6723</v>
      </c>
      <c r="I36" s="166">
        <v>6723</v>
      </c>
      <c r="J36" s="166">
        <v>0</v>
      </c>
      <c r="K36" s="170">
        <v>0.88</v>
      </c>
      <c r="L36" s="170">
        <v>1</v>
      </c>
      <c r="M36" s="170">
        <v>0.876</v>
      </c>
    </row>
    <row r="37" spans="1:13">
      <c r="A37" s="169" t="s">
        <v>689</v>
      </c>
      <c r="B37" s="172">
        <v>44495</v>
      </c>
      <c r="C37" s="169" t="s">
        <v>527</v>
      </c>
      <c r="D37" s="169" t="s">
        <v>688</v>
      </c>
      <c r="E37" s="169" t="s">
        <v>651</v>
      </c>
      <c r="F37" s="173">
        <v>0.91500000000000004</v>
      </c>
      <c r="G37" s="169">
        <v>7575</v>
      </c>
      <c r="H37" s="169">
        <v>6727</v>
      </c>
      <c r="I37" s="169">
        <v>6703</v>
      </c>
      <c r="J37" s="169">
        <v>24</v>
      </c>
      <c r="K37" s="173">
        <v>0.88</v>
      </c>
      <c r="L37" s="173">
        <v>0.99</v>
      </c>
      <c r="M37" s="173">
        <v>0.79700000000000004</v>
      </c>
    </row>
    <row r="38" spans="1:13">
      <c r="A38" s="166" t="s">
        <v>696</v>
      </c>
      <c r="B38" s="167">
        <v>44495</v>
      </c>
      <c r="C38" s="166" t="s">
        <v>527</v>
      </c>
      <c r="D38" s="166" t="s">
        <v>693</v>
      </c>
      <c r="E38" s="166" t="s">
        <v>471</v>
      </c>
      <c r="F38" s="170">
        <v>0.98099999999999998</v>
      </c>
      <c r="G38" s="166">
        <v>0</v>
      </c>
      <c r="H38" s="166">
        <v>0</v>
      </c>
      <c r="I38" s="166">
        <v>0</v>
      </c>
      <c r="J38" s="166">
        <v>0</v>
      </c>
      <c r="K38" s="170">
        <v>1</v>
      </c>
      <c r="L38" s="170">
        <v>1</v>
      </c>
      <c r="M38" s="170">
        <v>0.98099999999999998</v>
      </c>
    </row>
    <row r="39" spans="1:13">
      <c r="A39" s="166" t="s">
        <v>695</v>
      </c>
      <c r="B39" s="167">
        <v>44495</v>
      </c>
      <c r="C39" s="166" t="s">
        <v>527</v>
      </c>
      <c r="D39" s="166" t="s">
        <v>693</v>
      </c>
      <c r="E39" s="166" t="s">
        <v>480</v>
      </c>
      <c r="F39" s="170">
        <v>0.98599999999999999</v>
      </c>
      <c r="G39" s="166">
        <v>7287</v>
      </c>
      <c r="H39" s="166">
        <v>161</v>
      </c>
      <c r="I39" s="166">
        <v>151</v>
      </c>
      <c r="J39" s="166">
        <v>10</v>
      </c>
      <c r="K39" s="170">
        <v>0.02</v>
      </c>
      <c r="L39" s="170">
        <v>0.93</v>
      </c>
      <c r="M39" s="170">
        <v>1.7999999999999999E-2</v>
      </c>
    </row>
    <row r="40" spans="1:13">
      <c r="A40" s="166" t="s">
        <v>694</v>
      </c>
      <c r="B40" s="167">
        <v>44495</v>
      </c>
      <c r="C40" s="166" t="s">
        <v>527</v>
      </c>
      <c r="D40" s="166" t="s">
        <v>693</v>
      </c>
      <c r="E40" s="166" t="s">
        <v>495</v>
      </c>
      <c r="F40" s="170">
        <v>1</v>
      </c>
      <c r="G40" s="166">
        <v>7287</v>
      </c>
      <c r="H40" s="166">
        <v>7076</v>
      </c>
      <c r="I40" s="166">
        <v>7076</v>
      </c>
      <c r="J40" s="166">
        <v>0</v>
      </c>
      <c r="K40" s="170">
        <v>0.97</v>
      </c>
      <c r="L40" s="170">
        <v>1</v>
      </c>
      <c r="M40" s="170">
        <v>0.97</v>
      </c>
    </row>
    <row r="41" spans="1:13">
      <c r="A41" s="169" t="s">
        <v>692</v>
      </c>
      <c r="B41" s="172">
        <v>44495</v>
      </c>
      <c r="C41" s="169" t="s">
        <v>527</v>
      </c>
      <c r="D41" s="169" t="s">
        <v>693</v>
      </c>
      <c r="E41" s="169" t="s">
        <v>651</v>
      </c>
      <c r="F41" s="173">
        <v>0.98099999999999998</v>
      </c>
      <c r="G41" s="169">
        <v>7287</v>
      </c>
      <c r="H41" s="169">
        <v>7086</v>
      </c>
      <c r="I41" s="169">
        <v>7076</v>
      </c>
      <c r="J41" s="169">
        <v>10</v>
      </c>
      <c r="K41" s="173">
        <v>0.97</v>
      </c>
      <c r="L41" s="173">
        <v>0.99</v>
      </c>
      <c r="M41" s="173">
        <v>0.94199999999999995</v>
      </c>
    </row>
    <row r="42" spans="1:13">
      <c r="A42" s="166" t="s">
        <v>700</v>
      </c>
      <c r="B42" s="167">
        <v>44495</v>
      </c>
      <c r="C42" s="166" t="s">
        <v>527</v>
      </c>
      <c r="D42" s="166" t="s">
        <v>698</v>
      </c>
      <c r="E42" s="166" t="s">
        <v>471</v>
      </c>
      <c r="F42" s="170">
        <v>0.97099999999999997</v>
      </c>
      <c r="G42" s="166">
        <v>0</v>
      </c>
      <c r="H42" s="166">
        <v>7416</v>
      </c>
      <c r="I42" s="166">
        <v>7416</v>
      </c>
      <c r="J42" s="166">
        <v>0</v>
      </c>
      <c r="K42" s="170">
        <v>1</v>
      </c>
      <c r="L42" s="170">
        <v>1</v>
      </c>
      <c r="M42" s="170">
        <v>0.97099999999999997</v>
      </c>
    </row>
    <row r="43" spans="1:13">
      <c r="A43" s="166" t="s">
        <v>701</v>
      </c>
      <c r="B43" s="167">
        <v>44495</v>
      </c>
      <c r="C43" s="166" t="s">
        <v>527</v>
      </c>
      <c r="D43" s="166" t="s">
        <v>698</v>
      </c>
      <c r="E43" s="166" t="s">
        <v>480</v>
      </c>
      <c r="F43" s="170">
        <v>0.96599999999999997</v>
      </c>
      <c r="G43" s="166">
        <v>8186</v>
      </c>
      <c r="H43" s="166">
        <v>88</v>
      </c>
      <c r="I43" s="166">
        <v>77</v>
      </c>
      <c r="J43" s="166">
        <v>11</v>
      </c>
      <c r="K43" s="170">
        <v>0.01</v>
      </c>
      <c r="L43" s="170">
        <v>0.87</v>
      </c>
      <c r="M43" s="170">
        <v>8.0000000000000002E-3</v>
      </c>
    </row>
    <row r="44" spans="1:13">
      <c r="A44" s="166" t="s">
        <v>699</v>
      </c>
      <c r="B44" s="167">
        <v>44495</v>
      </c>
      <c r="C44" s="166" t="s">
        <v>527</v>
      </c>
      <c r="D44" s="166" t="s">
        <v>698</v>
      </c>
      <c r="E44" s="166" t="s">
        <v>495</v>
      </c>
      <c r="F44" s="170">
        <v>0.99099999999999999</v>
      </c>
      <c r="G44" s="166">
        <v>8186</v>
      </c>
      <c r="H44" s="166">
        <v>8047</v>
      </c>
      <c r="I44" s="166">
        <v>8047</v>
      </c>
      <c r="J44" s="166">
        <v>0</v>
      </c>
      <c r="K44" s="170">
        <v>0.98</v>
      </c>
      <c r="L44" s="170">
        <v>1</v>
      </c>
      <c r="M44" s="170">
        <v>0.97099999999999997</v>
      </c>
    </row>
    <row r="45" spans="1:13">
      <c r="A45" s="169" t="s">
        <v>697</v>
      </c>
      <c r="B45" s="172">
        <v>44495</v>
      </c>
      <c r="C45" s="169" t="s">
        <v>527</v>
      </c>
      <c r="D45" s="169" t="s">
        <v>698</v>
      </c>
      <c r="E45" s="169" t="s">
        <v>651</v>
      </c>
      <c r="F45" s="173">
        <v>0.96599999999999997</v>
      </c>
      <c r="G45" s="169">
        <v>8186</v>
      </c>
      <c r="H45" s="169">
        <v>8058</v>
      </c>
      <c r="I45" s="169">
        <v>8047</v>
      </c>
      <c r="J45" s="169">
        <v>11</v>
      </c>
      <c r="K45" s="173">
        <v>0.98</v>
      </c>
      <c r="L45" s="173">
        <v>0.99</v>
      </c>
      <c r="M45" s="173">
        <v>0.93700000000000006</v>
      </c>
    </row>
    <row r="46" spans="1:13">
      <c r="A46" s="166" t="s">
        <v>706</v>
      </c>
      <c r="B46" s="167">
        <v>44495</v>
      </c>
      <c r="C46" s="166" t="s">
        <v>527</v>
      </c>
      <c r="D46" s="166" t="s">
        <v>703</v>
      </c>
      <c r="E46" s="166" t="s">
        <v>471</v>
      </c>
      <c r="F46" s="170">
        <v>0.998</v>
      </c>
      <c r="G46" s="166">
        <v>0</v>
      </c>
      <c r="H46" s="166">
        <v>7740</v>
      </c>
      <c r="I46" s="166">
        <v>7740</v>
      </c>
      <c r="J46" s="166">
        <v>0</v>
      </c>
      <c r="K46" s="170">
        <v>1</v>
      </c>
      <c r="L46" s="170">
        <v>1</v>
      </c>
      <c r="M46" s="170">
        <v>0.998</v>
      </c>
    </row>
    <row r="47" spans="1:13">
      <c r="A47" s="166" t="s">
        <v>704</v>
      </c>
      <c r="B47" s="167">
        <v>44495</v>
      </c>
      <c r="C47" s="166" t="s">
        <v>527</v>
      </c>
      <c r="D47" s="166" t="s">
        <v>703</v>
      </c>
      <c r="E47" s="166" t="s">
        <v>480</v>
      </c>
      <c r="F47" s="170">
        <v>0.98699999999999999</v>
      </c>
      <c r="G47" s="166">
        <v>8237</v>
      </c>
      <c r="H47" s="166">
        <v>108</v>
      </c>
      <c r="I47" s="166">
        <v>83</v>
      </c>
      <c r="J47" s="166">
        <v>25</v>
      </c>
      <c r="K47" s="170">
        <v>0.01</v>
      </c>
      <c r="L47" s="170">
        <v>0.76</v>
      </c>
      <c r="M47" s="170">
        <v>8.0000000000000002E-3</v>
      </c>
    </row>
    <row r="48" spans="1:13">
      <c r="A48" s="166" t="s">
        <v>705</v>
      </c>
      <c r="B48" s="167">
        <v>44495</v>
      </c>
      <c r="C48" s="166" t="s">
        <v>527</v>
      </c>
      <c r="D48" s="166" t="s">
        <v>703</v>
      </c>
      <c r="E48" s="166" t="s">
        <v>495</v>
      </c>
      <c r="F48" s="170">
        <v>0.99199999999999999</v>
      </c>
      <c r="G48" s="166">
        <v>8237</v>
      </c>
      <c r="H48" s="166">
        <v>8056</v>
      </c>
      <c r="I48" s="166">
        <v>8056</v>
      </c>
      <c r="J48" s="166">
        <v>0</v>
      </c>
      <c r="K48" s="170">
        <v>0.97</v>
      </c>
      <c r="L48" s="170">
        <v>1</v>
      </c>
      <c r="M48" s="170">
        <v>0.96199999999999997</v>
      </c>
    </row>
    <row r="49" spans="1:13">
      <c r="A49" s="169" t="s">
        <v>702</v>
      </c>
      <c r="B49" s="172">
        <v>44495</v>
      </c>
      <c r="C49" s="169" t="s">
        <v>527</v>
      </c>
      <c r="D49" s="169" t="s">
        <v>703</v>
      </c>
      <c r="E49" s="169" t="s">
        <v>651</v>
      </c>
      <c r="F49" s="173">
        <v>0.98699999999999999</v>
      </c>
      <c r="G49" s="169">
        <v>8237</v>
      </c>
      <c r="H49" s="169">
        <v>8081</v>
      </c>
      <c r="I49" s="169">
        <v>8056</v>
      </c>
      <c r="J49" s="169">
        <v>25</v>
      </c>
      <c r="K49" s="173">
        <v>0.98</v>
      </c>
      <c r="L49" s="173">
        <v>0.99</v>
      </c>
      <c r="M49" s="173">
        <v>0.95799999999999996</v>
      </c>
    </row>
  </sheetData>
  <autoFilter ref="A1:M49"/>
  <sortState ref="A2:M49">
    <sortCondition ref="A2:A49"/>
  </sortState>
  <phoneticPr fontId="1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1" workbookViewId="0">
      <selection activeCell="H58" sqref="H58"/>
    </sheetView>
  </sheetViews>
  <sheetFormatPr defaultRowHeight="13.5"/>
  <cols>
    <col min="1" max="1" width="3.875" bestFit="1" customWidth="1"/>
    <col min="2" max="2" width="19.25" bestFit="1" customWidth="1"/>
    <col min="3" max="3" width="40.375" customWidth="1"/>
    <col min="4" max="4" width="9.875" bestFit="1" customWidth="1"/>
    <col min="5" max="5" width="27.5" customWidth="1"/>
    <col min="6" max="6" width="32.875" bestFit="1" customWidth="1"/>
    <col min="7" max="7" width="31.75" bestFit="1" customWidth="1"/>
  </cols>
  <sheetData>
    <row r="1" spans="1:7" ht="20.25">
      <c r="A1" s="349" t="s">
        <v>0</v>
      </c>
      <c r="B1" s="350"/>
      <c r="C1" s="67" t="s">
        <v>1</v>
      </c>
      <c r="D1" s="67" t="s">
        <v>2</v>
      </c>
      <c r="E1" s="67" t="s">
        <v>127</v>
      </c>
      <c r="F1" s="67" t="s">
        <v>128</v>
      </c>
      <c r="G1" s="67" t="s">
        <v>129</v>
      </c>
    </row>
    <row r="2" spans="1:7" ht="27">
      <c r="A2" s="68" t="s">
        <v>4</v>
      </c>
      <c r="B2" s="69" t="s">
        <v>120</v>
      </c>
      <c r="C2" s="69" t="s">
        <v>169</v>
      </c>
      <c r="D2" s="69"/>
      <c r="E2" s="70"/>
      <c r="F2" s="69" t="s">
        <v>170</v>
      </c>
      <c r="G2" s="69" t="s">
        <v>130</v>
      </c>
    </row>
    <row r="3" spans="1:7" ht="20.25">
      <c r="A3" s="351" t="s">
        <v>10</v>
      </c>
      <c r="B3" s="352" t="s">
        <v>121</v>
      </c>
      <c r="C3" s="81" t="s">
        <v>171</v>
      </c>
      <c r="D3" s="352"/>
      <c r="E3" s="353"/>
      <c r="F3" s="352" t="s">
        <v>172</v>
      </c>
      <c r="G3" s="352" t="s">
        <v>131</v>
      </c>
    </row>
    <row r="4" spans="1:7" ht="20.25">
      <c r="A4" s="351"/>
      <c r="B4" s="352"/>
      <c r="C4" s="69" t="s">
        <v>173</v>
      </c>
      <c r="D4" s="352"/>
      <c r="E4" s="353"/>
      <c r="F4" s="352"/>
      <c r="G4" s="352"/>
    </row>
    <row r="5" spans="1:7" ht="27">
      <c r="A5" s="68" t="s">
        <v>13</v>
      </c>
      <c r="B5" s="69" t="s">
        <v>14</v>
      </c>
      <c r="C5" s="69" t="s">
        <v>132</v>
      </c>
      <c r="D5" s="69" t="s">
        <v>16</v>
      </c>
      <c r="E5" s="71"/>
      <c r="F5" s="69" t="s">
        <v>174</v>
      </c>
      <c r="G5" s="69"/>
    </row>
    <row r="6" spans="1:7" ht="20.25">
      <c r="A6" s="351" t="s">
        <v>17</v>
      </c>
      <c r="B6" s="352" t="s">
        <v>122</v>
      </c>
      <c r="C6" s="69" t="s">
        <v>175</v>
      </c>
      <c r="D6" s="352"/>
      <c r="E6" s="353"/>
      <c r="F6" s="352" t="s">
        <v>176</v>
      </c>
      <c r="G6" s="352" t="s">
        <v>133</v>
      </c>
    </row>
    <row r="7" spans="1:7" ht="20.25">
      <c r="A7" s="351"/>
      <c r="B7" s="352"/>
      <c r="C7" s="69" t="s">
        <v>177</v>
      </c>
      <c r="D7" s="352"/>
      <c r="E7" s="353"/>
      <c r="F7" s="352"/>
      <c r="G7" s="352"/>
    </row>
    <row r="8" spans="1:7" ht="60.75">
      <c r="A8" s="68" t="s">
        <v>20</v>
      </c>
      <c r="B8" s="69" t="s">
        <v>119</v>
      </c>
      <c r="C8" s="69" t="s">
        <v>134</v>
      </c>
      <c r="D8" s="69" t="s">
        <v>23</v>
      </c>
      <c r="E8" s="69" t="s">
        <v>244</v>
      </c>
      <c r="F8" s="69" t="s">
        <v>174</v>
      </c>
      <c r="G8" s="69"/>
    </row>
    <row r="9" spans="1:7" ht="40.5">
      <c r="A9" s="68" t="s">
        <v>24</v>
      </c>
      <c r="B9" s="69" t="s">
        <v>25</v>
      </c>
      <c r="C9" s="69" t="s">
        <v>186</v>
      </c>
      <c r="D9" s="69" t="s">
        <v>135</v>
      </c>
      <c r="E9" s="72" t="s">
        <v>178</v>
      </c>
      <c r="F9" s="69" t="s">
        <v>179</v>
      </c>
      <c r="G9" s="69" t="s">
        <v>180</v>
      </c>
    </row>
    <row r="10" spans="1:7" ht="60.75">
      <c r="A10" s="68" t="s">
        <v>27</v>
      </c>
      <c r="B10" s="69" t="s">
        <v>123</v>
      </c>
      <c r="C10" s="69" t="s">
        <v>187</v>
      </c>
      <c r="D10" s="69"/>
      <c r="E10" s="69" t="s">
        <v>137</v>
      </c>
      <c r="F10" s="69" t="s">
        <v>181</v>
      </c>
      <c r="G10" s="69" t="s">
        <v>136</v>
      </c>
    </row>
    <row r="11" spans="1:7" ht="40.5">
      <c r="A11" s="68" t="s">
        <v>124</v>
      </c>
      <c r="B11" s="69" t="s">
        <v>125</v>
      </c>
      <c r="C11" s="69" t="s">
        <v>188</v>
      </c>
      <c r="D11" s="70"/>
      <c r="E11" s="71"/>
      <c r="F11" s="69" t="s">
        <v>182</v>
      </c>
      <c r="G11" s="69" t="s">
        <v>136</v>
      </c>
    </row>
    <row r="12" spans="1:7" ht="60.75">
      <c r="A12" s="68" t="s">
        <v>30</v>
      </c>
      <c r="B12" s="69" t="s">
        <v>126</v>
      </c>
      <c r="C12" s="69" t="s">
        <v>183</v>
      </c>
      <c r="D12" s="69"/>
      <c r="E12" s="69" t="s">
        <v>368</v>
      </c>
      <c r="F12" s="69" t="s">
        <v>184</v>
      </c>
      <c r="G12" s="69" t="s">
        <v>185</v>
      </c>
    </row>
    <row r="13" spans="1:7" ht="60.75">
      <c r="A13" s="68"/>
      <c r="B13" s="69"/>
      <c r="C13" s="69"/>
      <c r="D13" s="69"/>
      <c r="E13" s="69" t="s">
        <v>189</v>
      </c>
      <c r="F13" s="69" t="s">
        <v>190</v>
      </c>
      <c r="G13" s="69"/>
    </row>
    <row r="15" spans="1:7" ht="15">
      <c r="C15" s="32" t="s">
        <v>191</v>
      </c>
    </row>
  </sheetData>
  <mergeCells count="13">
    <mergeCell ref="G3:G4"/>
    <mergeCell ref="A6:A7"/>
    <mergeCell ref="B6:B7"/>
    <mergeCell ref="D6:D7"/>
    <mergeCell ref="E6:E7"/>
    <mergeCell ref="F6:F7"/>
    <mergeCell ref="G6:G7"/>
    <mergeCell ref="F3:F4"/>
    <mergeCell ref="A1:B1"/>
    <mergeCell ref="A3:A4"/>
    <mergeCell ref="B3:B4"/>
    <mergeCell ref="D3:D4"/>
    <mergeCell ref="E3:E4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6"/>
  <sheetViews>
    <sheetView topLeftCell="B1" zoomScaleNormal="100" workbookViewId="0">
      <selection activeCell="J28" sqref="J28"/>
    </sheetView>
  </sheetViews>
  <sheetFormatPr defaultRowHeight="16.5"/>
  <cols>
    <col min="1" max="1" width="1.625" style="82" customWidth="1"/>
    <col min="2" max="2" width="8.25" style="82" customWidth="1"/>
    <col min="3" max="3" width="9.125" style="82" customWidth="1"/>
    <col min="4" max="75" width="2.625" style="82" customWidth="1"/>
    <col min="76" max="76" width="6.375" style="82" bestFit="1" customWidth="1"/>
    <col min="77" max="16384" width="9" style="82"/>
  </cols>
  <sheetData>
    <row r="1" spans="2:76" ht="17.25" thickBot="1"/>
    <row r="2" spans="2:76">
      <c r="B2" s="369" t="s">
        <v>340</v>
      </c>
      <c r="C2" s="93" t="s">
        <v>341</v>
      </c>
      <c r="D2" s="374" t="s">
        <v>264</v>
      </c>
      <c r="E2" s="371"/>
      <c r="F2" s="371"/>
      <c r="G2" s="371"/>
      <c r="H2" s="371"/>
      <c r="I2" s="375" t="s">
        <v>67</v>
      </c>
      <c r="J2" s="375"/>
      <c r="K2" s="375"/>
      <c r="L2" s="375"/>
      <c r="M2" s="371" t="s">
        <v>264</v>
      </c>
      <c r="N2" s="371"/>
      <c r="O2" s="371"/>
      <c r="P2" s="371"/>
      <c r="Q2" s="371"/>
      <c r="R2" s="371"/>
      <c r="S2" s="371"/>
      <c r="T2" s="371"/>
      <c r="U2" s="371"/>
      <c r="V2" s="371"/>
      <c r="W2" s="371"/>
      <c r="X2" s="371"/>
      <c r="Y2" s="371"/>
      <c r="Z2" s="371"/>
      <c r="AA2" s="371"/>
      <c r="AB2" s="371"/>
      <c r="AC2" s="371"/>
      <c r="AD2" s="371"/>
      <c r="AE2" s="371"/>
      <c r="AF2" s="371"/>
      <c r="AG2" s="371"/>
      <c r="AH2" s="371"/>
      <c r="AI2" s="371"/>
      <c r="AJ2" s="371"/>
      <c r="AK2" s="371"/>
      <c r="AL2" s="371"/>
      <c r="AM2" s="371"/>
      <c r="AN2" s="371"/>
      <c r="AO2" s="371"/>
      <c r="AP2" s="371"/>
      <c r="AQ2" s="371"/>
      <c r="AR2" s="371"/>
      <c r="AS2" s="384" t="s">
        <v>265</v>
      </c>
      <c r="AT2" s="384"/>
      <c r="AU2" s="384"/>
      <c r="AV2" s="384"/>
      <c r="AW2" s="384"/>
      <c r="AX2" s="371" t="s">
        <v>264</v>
      </c>
      <c r="AY2" s="371"/>
      <c r="AZ2" s="371"/>
      <c r="BA2" s="371"/>
      <c r="BB2" s="371"/>
      <c r="BC2" s="371"/>
      <c r="BD2" s="371"/>
      <c r="BE2" s="371"/>
      <c r="BF2" s="371"/>
      <c r="BG2" s="371"/>
      <c r="BH2" s="371"/>
      <c r="BI2" s="390" t="s">
        <v>266</v>
      </c>
      <c r="BJ2" s="390"/>
      <c r="BK2" s="390"/>
      <c r="BL2" s="390"/>
      <c r="BM2" s="371" t="s">
        <v>264</v>
      </c>
      <c r="BN2" s="371"/>
      <c r="BO2" s="371"/>
      <c r="BP2" s="371"/>
      <c r="BQ2" s="371"/>
      <c r="BR2" s="371"/>
      <c r="BS2" s="371"/>
      <c r="BT2" s="371"/>
      <c r="BU2" s="371"/>
      <c r="BV2" s="371"/>
      <c r="BW2" s="391"/>
    </row>
    <row r="3" spans="2:76" ht="17.25" thickBot="1">
      <c r="B3" s="370"/>
      <c r="C3" s="94" t="s">
        <v>342</v>
      </c>
      <c r="D3" s="377" t="s">
        <v>264</v>
      </c>
      <c r="E3" s="373"/>
      <c r="F3" s="373"/>
      <c r="G3" s="373"/>
      <c r="H3" s="373"/>
      <c r="I3" s="376" t="s">
        <v>67</v>
      </c>
      <c r="J3" s="376"/>
      <c r="K3" s="376"/>
      <c r="L3" s="376"/>
      <c r="M3" s="373" t="s">
        <v>264</v>
      </c>
      <c r="N3" s="373"/>
      <c r="O3" s="373"/>
      <c r="P3" s="373"/>
      <c r="Q3" s="373"/>
      <c r="R3" s="373"/>
      <c r="S3" s="373"/>
      <c r="T3" s="372" t="s">
        <v>267</v>
      </c>
      <c r="U3" s="372"/>
      <c r="V3" s="372"/>
      <c r="W3" s="373" t="s">
        <v>264</v>
      </c>
      <c r="X3" s="373"/>
      <c r="Y3" s="373"/>
      <c r="Z3" s="373"/>
      <c r="AA3" s="373"/>
      <c r="AB3" s="373"/>
      <c r="AC3" s="373"/>
      <c r="AD3" s="378" t="s">
        <v>68</v>
      </c>
      <c r="AE3" s="378"/>
      <c r="AF3" s="378"/>
      <c r="AG3" s="378"/>
      <c r="AH3" s="378"/>
      <c r="AI3" s="378"/>
      <c r="AJ3" s="378"/>
      <c r="AK3" s="373" t="s">
        <v>264</v>
      </c>
      <c r="AL3" s="373"/>
      <c r="AM3" s="373"/>
      <c r="AN3" s="373"/>
      <c r="AO3" s="373"/>
      <c r="AP3" s="373"/>
      <c r="AQ3" s="373"/>
      <c r="AR3" s="373"/>
      <c r="AS3" s="407" t="s">
        <v>265</v>
      </c>
      <c r="AT3" s="407"/>
      <c r="AU3" s="407"/>
      <c r="AV3" s="407"/>
      <c r="AW3" s="407"/>
      <c r="AX3" s="373" t="s">
        <v>264</v>
      </c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85" t="s">
        <v>266</v>
      </c>
      <c r="BJ3" s="385"/>
      <c r="BK3" s="385"/>
      <c r="BL3" s="385"/>
      <c r="BM3" s="373" t="s">
        <v>264</v>
      </c>
      <c r="BN3" s="373"/>
      <c r="BO3" s="373"/>
      <c r="BP3" s="373"/>
      <c r="BQ3" s="373"/>
      <c r="BR3" s="373"/>
      <c r="BS3" s="373"/>
      <c r="BT3" s="373"/>
      <c r="BU3" s="373"/>
      <c r="BV3" s="373"/>
      <c r="BW3" s="386"/>
    </row>
    <row r="4" spans="2:76">
      <c r="B4" s="366" t="s">
        <v>268</v>
      </c>
      <c r="C4" s="356" t="s">
        <v>338</v>
      </c>
      <c r="D4" s="408" t="s">
        <v>336</v>
      </c>
      <c r="E4" s="409"/>
      <c r="F4" s="410" t="s">
        <v>269</v>
      </c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0"/>
      <c r="AG4" s="410"/>
      <c r="AH4" s="410"/>
      <c r="AI4" s="410"/>
      <c r="AJ4" s="410"/>
      <c r="AK4" s="410"/>
      <c r="AL4" s="410"/>
      <c r="AM4" s="410"/>
      <c r="AN4" s="410"/>
      <c r="AO4" s="410"/>
      <c r="AP4" s="410"/>
      <c r="AQ4" s="410"/>
      <c r="AR4" s="410"/>
      <c r="AS4" s="410"/>
      <c r="AT4" s="410"/>
      <c r="AU4" s="410"/>
      <c r="AV4" s="410"/>
      <c r="AW4" s="410"/>
      <c r="AX4" s="410"/>
      <c r="AY4" s="410"/>
      <c r="AZ4" s="410"/>
      <c r="BA4" s="410"/>
      <c r="BB4" s="410"/>
      <c r="BC4" s="410"/>
      <c r="BD4" s="410"/>
      <c r="BE4" s="410"/>
      <c r="BF4" s="410"/>
      <c r="BG4" s="410"/>
      <c r="BH4" s="410"/>
      <c r="BI4" s="410"/>
      <c r="BJ4" s="410"/>
      <c r="BK4" s="410"/>
      <c r="BL4" s="410"/>
      <c r="BM4" s="410"/>
      <c r="BN4" s="410"/>
      <c r="BO4" s="410"/>
      <c r="BP4" s="410"/>
      <c r="BQ4" s="410"/>
      <c r="BR4" s="410"/>
      <c r="BS4" s="410"/>
      <c r="BT4" s="410"/>
      <c r="BU4" s="410"/>
      <c r="BV4" s="410"/>
      <c r="BW4" s="411"/>
    </row>
    <row r="5" spans="2:76">
      <c r="B5" s="367"/>
      <c r="C5" s="357"/>
      <c r="D5" s="95"/>
      <c r="E5" s="96"/>
      <c r="F5" s="416" t="s">
        <v>270</v>
      </c>
      <c r="G5" s="416"/>
      <c r="H5" s="416"/>
      <c r="I5" s="416"/>
      <c r="J5" s="416"/>
      <c r="K5" s="387" t="s">
        <v>271</v>
      </c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7"/>
      <c r="AG5" s="387"/>
      <c r="AH5" s="387"/>
      <c r="AI5" s="387"/>
      <c r="AJ5" s="387"/>
      <c r="AK5" s="387"/>
      <c r="AL5" s="387"/>
      <c r="AM5" s="387"/>
      <c r="AN5" s="387"/>
      <c r="AO5" s="387"/>
      <c r="AP5" s="387"/>
      <c r="AQ5" s="387"/>
      <c r="AR5" s="387"/>
      <c r="AS5" s="387"/>
      <c r="AT5" s="387"/>
      <c r="AU5" s="387"/>
      <c r="AV5" s="387"/>
      <c r="AW5" s="387"/>
      <c r="AX5" s="387"/>
      <c r="AY5" s="387"/>
      <c r="AZ5" s="387"/>
      <c r="BA5" s="387"/>
      <c r="BB5" s="387"/>
      <c r="BC5" s="387"/>
      <c r="BD5" s="387"/>
      <c r="BE5" s="387"/>
      <c r="BF5" s="387"/>
      <c r="BG5" s="387"/>
      <c r="BH5" s="387"/>
      <c r="BI5" s="387"/>
      <c r="BJ5" s="387"/>
      <c r="BK5" s="387"/>
      <c r="BL5" s="387"/>
      <c r="BM5" s="387"/>
      <c r="BN5" s="387"/>
      <c r="BO5" s="387"/>
      <c r="BP5" s="387"/>
      <c r="BQ5" s="387"/>
      <c r="BR5" s="387"/>
      <c r="BS5" s="387"/>
      <c r="BT5" s="387"/>
      <c r="BU5" s="387"/>
      <c r="BV5" s="387"/>
      <c r="BW5" s="388"/>
    </row>
    <row r="6" spans="2:76">
      <c r="B6" s="367"/>
      <c r="C6" s="358" t="s">
        <v>339</v>
      </c>
      <c r="D6" s="95"/>
      <c r="E6" s="96"/>
      <c r="F6" s="97"/>
      <c r="G6" s="97"/>
      <c r="H6" s="97"/>
      <c r="I6" s="97"/>
      <c r="J6" s="97"/>
      <c r="K6" s="389" t="s">
        <v>272</v>
      </c>
      <c r="L6" s="389"/>
      <c r="M6" s="389"/>
      <c r="N6" s="389"/>
      <c r="O6" s="389"/>
      <c r="P6" s="389"/>
      <c r="Q6" s="382" t="s">
        <v>273</v>
      </c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  <c r="AH6" s="382"/>
      <c r="AI6" s="382"/>
      <c r="AJ6" s="382"/>
      <c r="AK6" s="382"/>
      <c r="AL6" s="382"/>
      <c r="AM6" s="382"/>
      <c r="AN6" s="382"/>
      <c r="AO6" s="382"/>
      <c r="AP6" s="382"/>
      <c r="AQ6" s="382"/>
      <c r="AR6" s="382"/>
      <c r="AS6" s="382"/>
      <c r="AT6" s="382"/>
      <c r="AU6" s="382"/>
      <c r="AV6" s="382"/>
      <c r="AW6" s="382"/>
      <c r="AX6" s="382"/>
      <c r="AY6" s="382"/>
      <c r="AZ6" s="382"/>
      <c r="BA6" s="382"/>
      <c r="BB6" s="382"/>
      <c r="BC6" s="382"/>
      <c r="BD6" s="382"/>
      <c r="BE6" s="382"/>
      <c r="BF6" s="382"/>
      <c r="BG6" s="382"/>
      <c r="BH6" s="382"/>
      <c r="BI6" s="382"/>
      <c r="BJ6" s="382"/>
      <c r="BK6" s="382"/>
      <c r="BL6" s="382"/>
      <c r="BM6" s="382"/>
      <c r="BN6" s="382"/>
      <c r="BO6" s="382"/>
      <c r="BP6" s="382"/>
      <c r="BQ6" s="382"/>
      <c r="BR6" s="382"/>
      <c r="BS6" s="382"/>
      <c r="BT6" s="382"/>
      <c r="BU6" s="382"/>
      <c r="BV6" s="382"/>
      <c r="BW6" s="414"/>
    </row>
    <row r="7" spans="2:76">
      <c r="B7" s="367"/>
      <c r="C7" s="358"/>
      <c r="D7" s="95"/>
      <c r="E7" s="96"/>
      <c r="F7" s="97"/>
      <c r="G7" s="97"/>
      <c r="H7" s="97"/>
      <c r="I7" s="97"/>
      <c r="J7" s="97"/>
      <c r="K7" s="83"/>
      <c r="L7" s="83"/>
      <c r="M7" s="83"/>
      <c r="N7" s="83"/>
      <c r="O7" s="83"/>
      <c r="P7" s="83"/>
      <c r="Q7" s="415" t="s">
        <v>274</v>
      </c>
      <c r="R7" s="415"/>
      <c r="S7" s="415"/>
      <c r="T7" s="415"/>
      <c r="U7" s="415"/>
      <c r="V7" s="415"/>
      <c r="W7" s="405" t="s">
        <v>275</v>
      </c>
      <c r="X7" s="405"/>
      <c r="Y7" s="405"/>
      <c r="Z7" s="405"/>
      <c r="AA7" s="406" t="s">
        <v>276</v>
      </c>
      <c r="AB7" s="406"/>
      <c r="AC7" s="406"/>
      <c r="AD7" s="406"/>
      <c r="AE7" s="406"/>
      <c r="AF7" s="406"/>
      <c r="AG7" s="406"/>
      <c r="AH7" s="406"/>
      <c r="AI7" s="406"/>
      <c r="AJ7" s="406"/>
      <c r="AK7" s="379" t="s">
        <v>277</v>
      </c>
      <c r="AL7" s="379"/>
      <c r="AM7" s="379"/>
      <c r="AN7" s="379"/>
      <c r="AO7" s="379"/>
      <c r="AP7" s="379"/>
      <c r="AQ7" s="379"/>
      <c r="AR7" s="379"/>
      <c r="AS7" s="379"/>
      <c r="AT7" s="379"/>
      <c r="AU7" s="379"/>
      <c r="AV7" s="379"/>
      <c r="AW7" s="379"/>
      <c r="AX7" s="379"/>
      <c r="AY7" s="379"/>
      <c r="AZ7" s="379"/>
      <c r="BA7" s="379"/>
      <c r="BB7" s="379"/>
      <c r="BC7" s="412" t="s">
        <v>278</v>
      </c>
      <c r="BD7" s="412"/>
      <c r="BE7" s="412"/>
      <c r="BF7" s="412"/>
      <c r="BG7" s="379" t="s">
        <v>277</v>
      </c>
      <c r="BH7" s="379"/>
      <c r="BI7" s="379"/>
      <c r="BJ7" s="379"/>
      <c r="BK7" s="379"/>
      <c r="BL7" s="379"/>
      <c r="BM7" s="379"/>
      <c r="BN7" s="379"/>
      <c r="BO7" s="379"/>
      <c r="BP7" s="379"/>
      <c r="BQ7" s="379"/>
      <c r="BR7" s="379"/>
      <c r="BS7" s="379"/>
      <c r="BT7" s="379"/>
      <c r="BU7" s="379"/>
      <c r="BV7" s="379"/>
      <c r="BW7" s="413"/>
    </row>
    <row r="8" spans="2:76">
      <c r="B8" s="367"/>
      <c r="C8" s="358"/>
      <c r="D8" s="95"/>
      <c r="E8" s="96"/>
      <c r="F8" s="97"/>
      <c r="G8" s="97"/>
      <c r="H8" s="97"/>
      <c r="I8" s="97"/>
      <c r="J8" s="97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84"/>
      <c r="X8" s="84"/>
      <c r="Y8" s="84"/>
      <c r="Z8" s="84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382" t="s">
        <v>280</v>
      </c>
      <c r="AL8" s="382"/>
      <c r="AM8" s="382"/>
      <c r="AN8" s="382"/>
      <c r="AO8" s="382"/>
      <c r="AP8" s="382"/>
      <c r="AQ8" s="383" t="s">
        <v>279</v>
      </c>
      <c r="AR8" s="383"/>
      <c r="AS8" s="383"/>
      <c r="AT8" s="383"/>
      <c r="AU8" s="383"/>
      <c r="AV8" s="383"/>
      <c r="AW8" s="387" t="s">
        <v>280</v>
      </c>
      <c r="AX8" s="387"/>
      <c r="AY8" s="387"/>
      <c r="AZ8" s="387"/>
      <c r="BA8" s="387"/>
      <c r="BB8" s="387"/>
      <c r="BC8" s="387"/>
      <c r="BD8" s="387"/>
      <c r="BE8" s="387"/>
      <c r="BF8" s="387"/>
      <c r="BG8" s="383" t="s">
        <v>279</v>
      </c>
      <c r="BH8" s="383"/>
      <c r="BI8" s="383"/>
      <c r="BJ8" s="383"/>
      <c r="BK8" s="383"/>
      <c r="BL8" s="383"/>
      <c r="BM8" s="383"/>
      <c r="BN8" s="383"/>
      <c r="BO8" s="383"/>
      <c r="BP8" s="387" t="s">
        <v>280</v>
      </c>
      <c r="BQ8" s="387"/>
      <c r="BR8" s="387"/>
      <c r="BS8" s="387"/>
      <c r="BT8" s="387"/>
      <c r="BU8" s="387"/>
      <c r="BV8" s="387"/>
      <c r="BW8" s="388"/>
    </row>
    <row r="9" spans="2:76" ht="17.25" thickBot="1">
      <c r="B9" s="368"/>
      <c r="C9" s="359"/>
      <c r="D9" s="99"/>
      <c r="E9" s="100"/>
      <c r="F9" s="101"/>
      <c r="G9" s="101"/>
      <c r="H9" s="101"/>
      <c r="I9" s="101"/>
      <c r="J9" s="101"/>
      <c r="K9" s="85"/>
      <c r="L9" s="85"/>
      <c r="M9" s="85"/>
      <c r="N9" s="85"/>
      <c r="O9" s="85"/>
      <c r="P9" s="85"/>
      <c r="Q9" s="92"/>
      <c r="R9" s="92"/>
      <c r="S9" s="92"/>
      <c r="T9" s="92"/>
      <c r="U9" s="92"/>
      <c r="V9" s="92"/>
      <c r="W9" s="86"/>
      <c r="X9" s="86"/>
      <c r="Y9" s="86"/>
      <c r="Z9" s="86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373" t="s">
        <v>75</v>
      </c>
      <c r="AL9" s="373"/>
      <c r="AM9" s="373"/>
      <c r="AN9" s="373"/>
      <c r="AO9" s="401" t="s">
        <v>74</v>
      </c>
      <c r="AP9" s="401"/>
      <c r="AQ9" s="87"/>
      <c r="AR9" s="87"/>
      <c r="AS9" s="87"/>
      <c r="AT9" s="87"/>
      <c r="AU9" s="87"/>
      <c r="AV9" s="87"/>
      <c r="AW9" s="373" t="s">
        <v>76</v>
      </c>
      <c r="AX9" s="373"/>
      <c r="AY9" s="373"/>
      <c r="AZ9" s="373"/>
      <c r="BA9" s="373"/>
      <c r="BB9" s="373"/>
      <c r="BC9" s="373"/>
      <c r="BD9" s="373"/>
      <c r="BE9" s="373"/>
      <c r="BF9" s="88" t="s">
        <v>74</v>
      </c>
      <c r="BG9" s="87"/>
      <c r="BH9" s="87"/>
      <c r="BI9" s="87"/>
      <c r="BJ9" s="87"/>
      <c r="BK9" s="87"/>
      <c r="BL9" s="87"/>
      <c r="BM9" s="87"/>
      <c r="BN9" s="87"/>
      <c r="BO9" s="87"/>
      <c r="BP9" s="373" t="s">
        <v>76</v>
      </c>
      <c r="BQ9" s="373"/>
      <c r="BR9" s="373"/>
      <c r="BS9" s="373"/>
      <c r="BT9" s="373"/>
      <c r="BU9" s="373"/>
      <c r="BV9" s="373"/>
      <c r="BW9" s="89" t="s">
        <v>77</v>
      </c>
    </row>
    <row r="10" spans="2:76" ht="17.25" thickBot="1">
      <c r="B10" s="360" t="s">
        <v>281</v>
      </c>
      <c r="C10" s="361"/>
      <c r="D10" s="402" t="s">
        <v>506</v>
      </c>
      <c r="E10" s="403"/>
      <c r="F10" s="395" t="s">
        <v>337</v>
      </c>
      <c r="G10" s="395"/>
      <c r="H10" s="395"/>
      <c r="I10" s="404" t="s">
        <v>67</v>
      </c>
      <c r="J10" s="404"/>
      <c r="K10" s="404"/>
      <c r="L10" s="404"/>
      <c r="M10" s="398" t="s">
        <v>262</v>
      </c>
      <c r="N10" s="398"/>
      <c r="O10" s="398"/>
      <c r="P10" s="398"/>
      <c r="Q10" s="398"/>
      <c r="R10" s="398"/>
      <c r="S10" s="398"/>
      <c r="T10" s="398"/>
      <c r="U10" s="398"/>
      <c r="V10" s="398"/>
      <c r="W10" s="396" t="s">
        <v>282</v>
      </c>
      <c r="X10" s="396"/>
      <c r="Y10" s="396"/>
      <c r="Z10" s="396"/>
      <c r="AA10" s="397" t="s">
        <v>263</v>
      </c>
      <c r="AB10" s="397"/>
      <c r="AC10" s="397"/>
      <c r="AD10" s="394" t="s">
        <v>68</v>
      </c>
      <c r="AE10" s="394"/>
      <c r="AF10" s="394"/>
      <c r="AG10" s="394"/>
      <c r="AH10" s="394"/>
      <c r="AI10" s="394"/>
      <c r="AJ10" s="394"/>
      <c r="AK10" s="381" t="s">
        <v>283</v>
      </c>
      <c r="AL10" s="381"/>
      <c r="AM10" s="381"/>
      <c r="AN10" s="381"/>
      <c r="AO10" s="381"/>
      <c r="AP10" s="381"/>
      <c r="AQ10" s="392" t="s">
        <v>334</v>
      </c>
      <c r="AR10" s="392"/>
      <c r="AS10" s="399" t="s">
        <v>265</v>
      </c>
      <c r="AT10" s="399"/>
      <c r="AU10" s="399"/>
      <c r="AV10" s="399"/>
      <c r="AW10" s="399"/>
      <c r="AX10" s="381" t="s">
        <v>283</v>
      </c>
      <c r="AY10" s="381"/>
      <c r="AZ10" s="381"/>
      <c r="BA10" s="381"/>
      <c r="BB10" s="381"/>
      <c r="BC10" s="380" t="s">
        <v>335</v>
      </c>
      <c r="BD10" s="380"/>
      <c r="BE10" s="380"/>
      <c r="BF10" s="380"/>
      <c r="BG10" s="392" t="s">
        <v>334</v>
      </c>
      <c r="BH10" s="392"/>
      <c r="BI10" s="400" t="s">
        <v>266</v>
      </c>
      <c r="BJ10" s="400"/>
      <c r="BK10" s="400"/>
      <c r="BL10" s="400"/>
      <c r="BM10" s="392" t="s">
        <v>334</v>
      </c>
      <c r="BN10" s="392"/>
      <c r="BO10" s="392"/>
      <c r="BP10" s="381" t="s">
        <v>284</v>
      </c>
      <c r="BQ10" s="381"/>
      <c r="BR10" s="381"/>
      <c r="BS10" s="381"/>
      <c r="BT10" s="381"/>
      <c r="BU10" s="381"/>
      <c r="BV10" s="381"/>
      <c r="BW10" s="393"/>
    </row>
    <row r="11" spans="2:76" ht="17.25" thickBot="1"/>
    <row r="12" spans="2:76">
      <c r="B12" s="362" t="s">
        <v>70</v>
      </c>
      <c r="C12" s="363"/>
      <c r="D12" s="103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104">
        <v>1</v>
      </c>
      <c r="M12" s="104">
        <v>1</v>
      </c>
      <c r="N12" s="104">
        <v>1</v>
      </c>
      <c r="O12" s="104">
        <v>1</v>
      </c>
      <c r="P12" s="104">
        <v>1</v>
      </c>
      <c r="Q12" s="104">
        <v>1</v>
      </c>
      <c r="R12" s="104">
        <v>1</v>
      </c>
      <c r="S12" s="104">
        <v>1</v>
      </c>
      <c r="T12" s="104">
        <v>1</v>
      </c>
      <c r="U12" s="104">
        <v>1</v>
      </c>
      <c r="V12" s="104">
        <v>1</v>
      </c>
      <c r="W12" s="104">
        <v>1</v>
      </c>
      <c r="X12" s="104">
        <v>1</v>
      </c>
      <c r="Y12" s="104">
        <v>1</v>
      </c>
      <c r="Z12" s="104">
        <v>1</v>
      </c>
      <c r="AA12" s="104">
        <v>1</v>
      </c>
      <c r="AB12" s="104">
        <v>1</v>
      </c>
      <c r="AC12" s="104">
        <v>1</v>
      </c>
      <c r="AD12" s="104">
        <v>1</v>
      </c>
      <c r="AE12" s="104">
        <v>1</v>
      </c>
      <c r="AF12" s="104">
        <v>1</v>
      </c>
      <c r="AG12" s="104">
        <v>1</v>
      </c>
      <c r="AH12" s="104">
        <v>1</v>
      </c>
      <c r="AI12" s="104">
        <v>1</v>
      </c>
      <c r="AJ12" s="104">
        <v>1</v>
      </c>
      <c r="AK12" s="104">
        <v>1</v>
      </c>
      <c r="AL12" s="104">
        <v>1</v>
      </c>
      <c r="AM12" s="104">
        <v>1</v>
      </c>
      <c r="AN12" s="104">
        <v>1</v>
      </c>
      <c r="AO12" s="104">
        <v>1</v>
      </c>
      <c r="AP12" s="104">
        <v>1</v>
      </c>
      <c r="AQ12" s="104">
        <v>1</v>
      </c>
      <c r="AR12" s="104">
        <v>1</v>
      </c>
      <c r="AS12" s="104">
        <v>1</v>
      </c>
      <c r="AT12" s="104">
        <v>1</v>
      </c>
      <c r="AU12" s="104">
        <v>1</v>
      </c>
      <c r="AV12" s="104">
        <v>1</v>
      </c>
      <c r="AW12" s="104">
        <v>1</v>
      </c>
      <c r="AX12" s="104">
        <v>1</v>
      </c>
      <c r="AY12" s="104">
        <v>1</v>
      </c>
      <c r="AZ12" s="104">
        <v>1</v>
      </c>
      <c r="BA12" s="104">
        <v>1</v>
      </c>
      <c r="BB12" s="104">
        <v>1</v>
      </c>
      <c r="BC12" s="104">
        <v>1</v>
      </c>
      <c r="BD12" s="104">
        <v>1</v>
      </c>
      <c r="BE12" s="104">
        <v>1</v>
      </c>
      <c r="BF12" s="104">
        <v>1</v>
      </c>
      <c r="BG12" s="104">
        <v>1</v>
      </c>
      <c r="BH12" s="104">
        <v>1</v>
      </c>
      <c r="BI12" s="104">
        <v>1</v>
      </c>
      <c r="BJ12" s="104">
        <v>1</v>
      </c>
      <c r="BK12" s="104">
        <v>1</v>
      </c>
      <c r="BL12" s="104">
        <v>1</v>
      </c>
      <c r="BM12" s="104">
        <v>1</v>
      </c>
      <c r="BN12" s="104">
        <v>1</v>
      </c>
      <c r="BO12" s="104">
        <v>1</v>
      </c>
      <c r="BP12" s="104">
        <v>1</v>
      </c>
      <c r="BQ12" s="104">
        <v>1</v>
      </c>
      <c r="BR12" s="104">
        <v>1</v>
      </c>
      <c r="BS12" s="104">
        <v>1</v>
      </c>
      <c r="BT12" s="104">
        <v>1</v>
      </c>
      <c r="BU12" s="104">
        <v>1</v>
      </c>
      <c r="BV12" s="104">
        <v>1</v>
      </c>
      <c r="BW12" s="105">
        <v>1</v>
      </c>
      <c r="BX12" s="106">
        <f>SUM(D12:BW12)</f>
        <v>72</v>
      </c>
    </row>
    <row r="13" spans="2:76">
      <c r="B13" s="364" t="s">
        <v>69</v>
      </c>
      <c r="C13" s="365"/>
      <c r="D13" s="107">
        <v>1</v>
      </c>
      <c r="E13" s="108">
        <v>1</v>
      </c>
      <c r="F13" s="108">
        <v>1</v>
      </c>
      <c r="G13" s="108">
        <v>1</v>
      </c>
      <c r="H13" s="108">
        <v>1</v>
      </c>
      <c r="I13" s="108">
        <v>1</v>
      </c>
      <c r="J13" s="108">
        <v>1</v>
      </c>
      <c r="K13" s="108">
        <v>1</v>
      </c>
      <c r="L13" s="108">
        <v>1</v>
      </c>
      <c r="M13" s="108">
        <v>1</v>
      </c>
      <c r="N13" s="108">
        <v>1</v>
      </c>
      <c r="O13" s="108">
        <v>1</v>
      </c>
      <c r="P13" s="108">
        <v>1</v>
      </c>
      <c r="Q13" s="108">
        <v>1</v>
      </c>
      <c r="R13" s="108">
        <v>1</v>
      </c>
      <c r="S13" s="108">
        <v>1</v>
      </c>
      <c r="T13" s="108">
        <v>1</v>
      </c>
      <c r="U13" s="108">
        <v>1</v>
      </c>
      <c r="V13" s="108">
        <v>1</v>
      </c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108">
        <v>1</v>
      </c>
      <c r="AT13" s="108">
        <v>1</v>
      </c>
      <c r="AU13" s="108">
        <v>1</v>
      </c>
      <c r="AV13" s="108">
        <v>1</v>
      </c>
      <c r="AW13" s="108">
        <v>1</v>
      </c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108">
        <v>1</v>
      </c>
      <c r="BJ13" s="108">
        <v>1</v>
      </c>
      <c r="BK13" s="108">
        <v>1</v>
      </c>
      <c r="BL13" s="108">
        <v>1</v>
      </c>
      <c r="BM13" s="91"/>
      <c r="BN13" s="91"/>
      <c r="BO13" s="91"/>
      <c r="BP13" s="91"/>
      <c r="BQ13" s="91"/>
      <c r="BR13" s="91"/>
      <c r="BS13" s="91"/>
      <c r="BT13" s="91"/>
      <c r="BU13" s="91"/>
      <c r="BV13" s="91"/>
      <c r="BW13" s="109"/>
      <c r="BX13" s="110">
        <f>SUM(D13:BW13)</f>
        <v>28</v>
      </c>
    </row>
    <row r="14" spans="2:76">
      <c r="B14" s="364" t="s">
        <v>14</v>
      </c>
      <c r="C14" s="365"/>
      <c r="D14" s="11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112">
        <v>1</v>
      </c>
      <c r="X14" s="112">
        <v>1</v>
      </c>
      <c r="Y14" s="112">
        <v>1</v>
      </c>
      <c r="Z14" s="112">
        <v>1</v>
      </c>
      <c r="AA14" s="112">
        <v>1</v>
      </c>
      <c r="AB14" s="112">
        <v>1</v>
      </c>
      <c r="AC14" s="112">
        <v>1</v>
      </c>
      <c r="AD14" s="112">
        <v>1</v>
      </c>
      <c r="AE14" s="112">
        <v>1</v>
      </c>
      <c r="AF14" s="112">
        <v>1</v>
      </c>
      <c r="AG14" s="112">
        <v>1</v>
      </c>
      <c r="AH14" s="112">
        <v>1</v>
      </c>
      <c r="AI14" s="112">
        <v>1</v>
      </c>
      <c r="AJ14" s="112">
        <v>1</v>
      </c>
      <c r="AK14" s="112">
        <v>1</v>
      </c>
      <c r="AL14" s="112">
        <v>1</v>
      </c>
      <c r="AM14" s="112">
        <v>1</v>
      </c>
      <c r="AN14" s="112">
        <v>1</v>
      </c>
      <c r="AO14" s="112">
        <v>1</v>
      </c>
      <c r="AP14" s="112">
        <v>1</v>
      </c>
      <c r="AQ14" s="112">
        <v>1</v>
      </c>
      <c r="AR14" s="112">
        <v>1</v>
      </c>
      <c r="AS14" s="91"/>
      <c r="AT14" s="91"/>
      <c r="AU14" s="91"/>
      <c r="AV14" s="91"/>
      <c r="AW14" s="91"/>
      <c r="AX14" s="112">
        <v>1</v>
      </c>
      <c r="AY14" s="112">
        <v>1</v>
      </c>
      <c r="AZ14" s="112">
        <v>1</v>
      </c>
      <c r="BA14" s="112">
        <v>1</v>
      </c>
      <c r="BB14" s="112">
        <v>1</v>
      </c>
      <c r="BC14" s="112">
        <v>1</v>
      </c>
      <c r="BD14" s="112">
        <v>1</v>
      </c>
      <c r="BE14" s="112">
        <v>1</v>
      </c>
      <c r="BF14" s="112">
        <v>1</v>
      </c>
      <c r="BG14" s="112">
        <v>1</v>
      </c>
      <c r="BH14" s="112">
        <v>1</v>
      </c>
      <c r="BI14" s="91"/>
      <c r="BJ14" s="91"/>
      <c r="BK14" s="91"/>
      <c r="BL14" s="91"/>
      <c r="BM14" s="112">
        <v>1</v>
      </c>
      <c r="BN14" s="112">
        <v>1</v>
      </c>
      <c r="BO14" s="112">
        <v>1</v>
      </c>
      <c r="BP14" s="112">
        <v>1</v>
      </c>
      <c r="BQ14" s="112">
        <v>1</v>
      </c>
      <c r="BR14" s="112">
        <v>1</v>
      </c>
      <c r="BS14" s="112">
        <v>1</v>
      </c>
      <c r="BT14" s="112">
        <v>1</v>
      </c>
      <c r="BU14" s="112">
        <v>1</v>
      </c>
      <c r="BV14" s="112">
        <v>1</v>
      </c>
      <c r="BW14" s="113">
        <v>1</v>
      </c>
      <c r="BX14" s="114">
        <f>SUM(D14:BW14)</f>
        <v>44</v>
      </c>
    </row>
    <row r="15" spans="2:76">
      <c r="B15" s="364" t="s">
        <v>18</v>
      </c>
      <c r="C15" s="365"/>
      <c r="D15" s="11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150">
        <v>1</v>
      </c>
      <c r="X15" s="150">
        <v>1</v>
      </c>
      <c r="Y15" s="150">
        <v>1</v>
      </c>
      <c r="Z15" s="150">
        <v>1</v>
      </c>
      <c r="AA15" s="150">
        <v>1</v>
      </c>
      <c r="AB15" s="150">
        <v>1</v>
      </c>
      <c r="AC15" s="150">
        <v>1</v>
      </c>
      <c r="AD15" s="150">
        <v>1</v>
      </c>
      <c r="AE15" s="150">
        <v>1</v>
      </c>
      <c r="AF15" s="150">
        <v>1</v>
      </c>
      <c r="AG15" s="150">
        <v>1</v>
      </c>
      <c r="AH15" s="150">
        <v>1</v>
      </c>
      <c r="AI15" s="150">
        <v>1</v>
      </c>
      <c r="AJ15" s="150">
        <v>1</v>
      </c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109"/>
      <c r="BX15" s="151">
        <f>SUM(D15:BW15)</f>
        <v>14</v>
      </c>
    </row>
    <row r="16" spans="2:76" ht="17.25" thickBot="1">
      <c r="B16" s="354" t="s">
        <v>21</v>
      </c>
      <c r="C16" s="355"/>
      <c r="D16" s="115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7">
        <v>1</v>
      </c>
      <c r="AL16" s="117">
        <v>1</v>
      </c>
      <c r="AM16" s="117">
        <v>1</v>
      </c>
      <c r="AN16" s="117">
        <v>1</v>
      </c>
      <c r="AO16" s="117">
        <v>1</v>
      </c>
      <c r="AP16" s="117">
        <v>1</v>
      </c>
      <c r="AQ16" s="117">
        <v>1</v>
      </c>
      <c r="AR16" s="117">
        <v>1</v>
      </c>
      <c r="AS16" s="116"/>
      <c r="AT16" s="116"/>
      <c r="AU16" s="116"/>
      <c r="AV16" s="116"/>
      <c r="AW16" s="116"/>
      <c r="AX16" s="117">
        <v>1</v>
      </c>
      <c r="AY16" s="117">
        <v>1</v>
      </c>
      <c r="AZ16" s="117">
        <v>1</v>
      </c>
      <c r="BA16" s="117">
        <v>1</v>
      </c>
      <c r="BB16" s="117">
        <v>1</v>
      </c>
      <c r="BC16" s="117">
        <v>1</v>
      </c>
      <c r="BD16" s="117">
        <v>1</v>
      </c>
      <c r="BE16" s="117">
        <v>1</v>
      </c>
      <c r="BF16" s="117">
        <v>1</v>
      </c>
      <c r="BG16" s="117">
        <v>1</v>
      </c>
      <c r="BH16" s="117">
        <v>1</v>
      </c>
      <c r="BI16" s="116"/>
      <c r="BJ16" s="116"/>
      <c r="BK16" s="116"/>
      <c r="BL16" s="116"/>
      <c r="BM16" s="117">
        <v>1</v>
      </c>
      <c r="BN16" s="117">
        <v>1</v>
      </c>
      <c r="BO16" s="117">
        <v>1</v>
      </c>
      <c r="BP16" s="117">
        <v>1</v>
      </c>
      <c r="BQ16" s="117">
        <v>1</v>
      </c>
      <c r="BR16" s="117">
        <v>1</v>
      </c>
      <c r="BS16" s="117">
        <v>1</v>
      </c>
      <c r="BT16" s="117">
        <v>1</v>
      </c>
      <c r="BU16" s="117">
        <v>1</v>
      </c>
      <c r="BV16" s="117">
        <v>1</v>
      </c>
      <c r="BW16" s="118">
        <v>1</v>
      </c>
      <c r="BX16" s="119">
        <f>SUM(D16:BW16)</f>
        <v>30</v>
      </c>
    </row>
    <row r="17" spans="2:76" ht="17.25" thickBot="1">
      <c r="B17" s="120" t="s">
        <v>71</v>
      </c>
      <c r="C17" s="120"/>
      <c r="D17" s="121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3"/>
      <c r="BX17" s="124">
        <f>BX16/BX14</f>
        <v>0.68181818181818177</v>
      </c>
    </row>
    <row r="18" spans="2:76" ht="17.25" thickBot="1"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</row>
    <row r="19" spans="2:76">
      <c r="B19" s="362" t="s">
        <v>81</v>
      </c>
      <c r="C19" s="363"/>
      <c r="D19" s="126"/>
      <c r="E19" s="127"/>
      <c r="F19" s="127"/>
      <c r="G19" s="127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9">
        <v>1</v>
      </c>
      <c r="AL19" s="129">
        <v>1</v>
      </c>
      <c r="AM19" s="129">
        <v>1</v>
      </c>
      <c r="AN19" s="129">
        <v>1</v>
      </c>
      <c r="AO19" s="129">
        <v>1</v>
      </c>
      <c r="AP19" s="129">
        <v>1</v>
      </c>
      <c r="AQ19" s="129">
        <v>1</v>
      </c>
      <c r="AR19" s="129">
        <v>1</v>
      </c>
      <c r="AS19" s="127"/>
      <c r="AT19" s="127"/>
      <c r="AU19" s="127"/>
      <c r="AV19" s="127"/>
      <c r="AW19" s="127"/>
      <c r="AX19" s="129">
        <v>1</v>
      </c>
      <c r="AY19" s="129">
        <v>1</v>
      </c>
      <c r="AZ19" s="129">
        <v>1</v>
      </c>
      <c r="BA19" s="129">
        <v>1</v>
      </c>
      <c r="BB19" s="129">
        <v>1</v>
      </c>
      <c r="BC19" s="129">
        <v>1</v>
      </c>
      <c r="BD19" s="129">
        <v>1</v>
      </c>
      <c r="BE19" s="129">
        <v>1</v>
      </c>
      <c r="BF19" s="129">
        <v>1</v>
      </c>
      <c r="BG19" s="129">
        <v>1</v>
      </c>
      <c r="BH19" s="129">
        <v>1</v>
      </c>
      <c r="BI19" s="127"/>
      <c r="BJ19" s="127"/>
      <c r="BK19" s="127"/>
      <c r="BL19" s="127"/>
      <c r="BM19" s="129">
        <v>1</v>
      </c>
      <c r="BN19" s="129">
        <v>1</v>
      </c>
      <c r="BO19" s="129">
        <v>1</v>
      </c>
      <c r="BP19" s="129">
        <v>1</v>
      </c>
      <c r="BQ19" s="129">
        <v>1</v>
      </c>
      <c r="BR19" s="129">
        <v>1</v>
      </c>
      <c r="BS19" s="129">
        <v>1</v>
      </c>
      <c r="BT19" s="129">
        <v>1</v>
      </c>
      <c r="BU19" s="129">
        <v>1</v>
      </c>
      <c r="BV19" s="129">
        <v>1</v>
      </c>
      <c r="BW19" s="130">
        <v>1</v>
      </c>
      <c r="BX19" s="131">
        <f>SUM(D19:BW19)</f>
        <v>30</v>
      </c>
    </row>
    <row r="20" spans="2:76" ht="17.25" thickBot="1">
      <c r="B20" s="354" t="s">
        <v>80</v>
      </c>
      <c r="C20" s="355"/>
      <c r="D20" s="115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32">
        <v>1</v>
      </c>
      <c r="AL20" s="132">
        <v>1</v>
      </c>
      <c r="AM20" s="132">
        <v>1</v>
      </c>
      <c r="AN20" s="132">
        <v>1</v>
      </c>
      <c r="AO20" s="132">
        <v>1</v>
      </c>
      <c r="AP20" s="132">
        <v>1</v>
      </c>
      <c r="AQ20" s="87"/>
      <c r="AR20" s="87"/>
      <c r="AS20" s="116"/>
      <c r="AT20" s="116"/>
      <c r="AU20" s="116"/>
      <c r="AV20" s="116"/>
      <c r="AW20" s="116"/>
      <c r="AX20" s="132">
        <v>1</v>
      </c>
      <c r="AY20" s="132">
        <v>1</v>
      </c>
      <c r="AZ20" s="132">
        <v>1</v>
      </c>
      <c r="BA20" s="132">
        <v>1</v>
      </c>
      <c r="BB20" s="132">
        <v>1</v>
      </c>
      <c r="BC20" s="132">
        <v>1</v>
      </c>
      <c r="BD20" s="132">
        <v>1</v>
      </c>
      <c r="BE20" s="132">
        <v>1</v>
      </c>
      <c r="BF20" s="132">
        <v>1</v>
      </c>
      <c r="BG20" s="87"/>
      <c r="BH20" s="87"/>
      <c r="BI20" s="116"/>
      <c r="BJ20" s="116"/>
      <c r="BK20" s="116"/>
      <c r="BL20" s="116"/>
      <c r="BM20" s="87"/>
      <c r="BN20" s="87"/>
      <c r="BO20" s="87"/>
      <c r="BP20" s="132">
        <v>1</v>
      </c>
      <c r="BQ20" s="132">
        <v>1</v>
      </c>
      <c r="BR20" s="132">
        <v>1</v>
      </c>
      <c r="BS20" s="132">
        <v>1</v>
      </c>
      <c r="BT20" s="132">
        <v>1</v>
      </c>
      <c r="BU20" s="132">
        <v>1</v>
      </c>
      <c r="BV20" s="132">
        <v>1</v>
      </c>
      <c r="BW20" s="133">
        <v>1</v>
      </c>
      <c r="BX20" s="134">
        <f>SUM(D20:BW20)</f>
        <v>23</v>
      </c>
    </row>
    <row r="21" spans="2:76" ht="17.25" thickBot="1">
      <c r="B21" s="120" t="s">
        <v>138</v>
      </c>
      <c r="C21" s="135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24">
        <f>BX20/BX19</f>
        <v>0.76666666666666672</v>
      </c>
    </row>
    <row r="22" spans="2:76" ht="17.25" thickBot="1"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</row>
    <row r="23" spans="2:76">
      <c r="B23" s="362" t="s">
        <v>79</v>
      </c>
      <c r="C23" s="363"/>
      <c r="D23" s="137"/>
      <c r="E23" s="127"/>
      <c r="F23" s="127"/>
      <c r="G23" s="127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38">
        <v>1</v>
      </c>
      <c r="AL23" s="138">
        <v>1</v>
      </c>
      <c r="AM23" s="138">
        <v>1</v>
      </c>
      <c r="AN23" s="138">
        <v>1</v>
      </c>
      <c r="AO23" s="138">
        <v>1</v>
      </c>
      <c r="AP23" s="138">
        <v>1</v>
      </c>
      <c r="AQ23" s="128"/>
      <c r="AR23" s="128"/>
      <c r="AS23" s="127"/>
      <c r="AT23" s="127"/>
      <c r="AU23" s="127"/>
      <c r="AV23" s="127"/>
      <c r="AW23" s="127"/>
      <c r="AX23" s="138">
        <v>1</v>
      </c>
      <c r="AY23" s="138">
        <v>1</v>
      </c>
      <c r="AZ23" s="138">
        <v>1</v>
      </c>
      <c r="BA23" s="138">
        <v>1</v>
      </c>
      <c r="BB23" s="138">
        <v>1</v>
      </c>
      <c r="BC23" s="138">
        <v>1</v>
      </c>
      <c r="BD23" s="138">
        <v>1</v>
      </c>
      <c r="BE23" s="138">
        <v>1</v>
      </c>
      <c r="BF23" s="138">
        <v>1</v>
      </c>
      <c r="BG23" s="128"/>
      <c r="BH23" s="128"/>
      <c r="BI23" s="127"/>
      <c r="BJ23" s="127"/>
      <c r="BK23" s="127"/>
      <c r="BL23" s="127"/>
      <c r="BM23" s="127"/>
      <c r="BN23" s="127"/>
      <c r="BO23" s="127"/>
      <c r="BP23" s="138">
        <v>1</v>
      </c>
      <c r="BQ23" s="138">
        <v>1</v>
      </c>
      <c r="BR23" s="138">
        <v>1</v>
      </c>
      <c r="BS23" s="138">
        <v>1</v>
      </c>
      <c r="BT23" s="138">
        <v>1</v>
      </c>
      <c r="BU23" s="138">
        <v>1</v>
      </c>
      <c r="BV23" s="138">
        <v>1</v>
      </c>
      <c r="BW23" s="139">
        <v>1</v>
      </c>
      <c r="BX23" s="140">
        <f>SUM(D23:BW23)</f>
        <v>23</v>
      </c>
    </row>
    <row r="24" spans="2:76" ht="17.25" thickBot="1">
      <c r="B24" s="354" t="s">
        <v>78</v>
      </c>
      <c r="C24" s="355"/>
      <c r="D24" s="141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32">
        <v>1</v>
      </c>
      <c r="AL24" s="132">
        <v>1</v>
      </c>
      <c r="AM24" s="132">
        <v>1</v>
      </c>
      <c r="AN24" s="132">
        <v>1</v>
      </c>
      <c r="AO24" s="142"/>
      <c r="AP24" s="142"/>
      <c r="AQ24" s="143"/>
      <c r="AR24" s="143"/>
      <c r="AS24" s="116"/>
      <c r="AT24" s="116"/>
      <c r="AU24" s="116"/>
      <c r="AV24" s="116"/>
      <c r="AW24" s="116"/>
      <c r="AX24" s="132">
        <v>1</v>
      </c>
      <c r="AY24" s="132">
        <v>1</v>
      </c>
      <c r="AZ24" s="132">
        <v>1</v>
      </c>
      <c r="BA24" s="132">
        <v>1</v>
      </c>
      <c r="BB24" s="132">
        <v>1</v>
      </c>
      <c r="BC24" s="132">
        <v>1</v>
      </c>
      <c r="BD24" s="132">
        <v>1</v>
      </c>
      <c r="BE24" s="132">
        <v>1</v>
      </c>
      <c r="BF24" s="142"/>
      <c r="BG24" s="143"/>
      <c r="BH24" s="143"/>
      <c r="BI24" s="116"/>
      <c r="BJ24" s="116"/>
      <c r="BK24" s="116"/>
      <c r="BL24" s="116"/>
      <c r="BM24" s="116"/>
      <c r="BN24" s="116"/>
      <c r="BO24" s="116"/>
      <c r="BP24" s="132">
        <v>1</v>
      </c>
      <c r="BQ24" s="132">
        <v>1</v>
      </c>
      <c r="BR24" s="132">
        <v>1</v>
      </c>
      <c r="BS24" s="132">
        <v>1</v>
      </c>
      <c r="BT24" s="132">
        <v>1</v>
      </c>
      <c r="BU24" s="132">
        <v>1</v>
      </c>
      <c r="BV24" s="132">
        <v>1</v>
      </c>
      <c r="BW24" s="144"/>
      <c r="BX24" s="145">
        <f>SUM(D24:BW24)</f>
        <v>19</v>
      </c>
    </row>
    <row r="25" spans="2:76" ht="17.25" thickBot="1">
      <c r="B25" s="146" t="s">
        <v>72</v>
      </c>
      <c r="C25" s="147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48">
        <f>BX24/BX23</f>
        <v>0.82608695652173914</v>
      </c>
    </row>
    <row r="26" spans="2:76" ht="17.25" thickBot="1">
      <c r="B26" s="149" t="s">
        <v>73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48">
        <f>BX17*BX21*BX25</f>
        <v>0.43181818181818182</v>
      </c>
    </row>
  </sheetData>
  <mergeCells count="69">
    <mergeCell ref="AS3:AW3"/>
    <mergeCell ref="AX3:BH3"/>
    <mergeCell ref="D4:E4"/>
    <mergeCell ref="F4:BW4"/>
    <mergeCell ref="BP8:BW8"/>
    <mergeCell ref="BC7:BF7"/>
    <mergeCell ref="BG7:BW7"/>
    <mergeCell ref="Q6:BW6"/>
    <mergeCell ref="Q7:V7"/>
    <mergeCell ref="F5:J5"/>
    <mergeCell ref="D10:E10"/>
    <mergeCell ref="I10:L10"/>
    <mergeCell ref="AK10:AP10"/>
    <mergeCell ref="AQ10:AR10"/>
    <mergeCell ref="W7:Z7"/>
    <mergeCell ref="AA7:AJ7"/>
    <mergeCell ref="BP9:BV9"/>
    <mergeCell ref="AD10:AJ10"/>
    <mergeCell ref="AQ8:AV8"/>
    <mergeCell ref="AW8:BF8"/>
    <mergeCell ref="F10:H10"/>
    <mergeCell ref="W10:Z10"/>
    <mergeCell ref="AA10:AC10"/>
    <mergeCell ref="M10:V10"/>
    <mergeCell ref="AS10:AW10"/>
    <mergeCell ref="BG10:BH10"/>
    <mergeCell ref="BI10:BL10"/>
    <mergeCell ref="AO9:AP9"/>
    <mergeCell ref="AW9:BE9"/>
    <mergeCell ref="AX2:BH2"/>
    <mergeCell ref="AK7:BB7"/>
    <mergeCell ref="BC10:BF10"/>
    <mergeCell ref="AX10:BB10"/>
    <mergeCell ref="AK8:AP8"/>
    <mergeCell ref="AK9:AN9"/>
    <mergeCell ref="BG8:BO8"/>
    <mergeCell ref="AS2:AW2"/>
    <mergeCell ref="BI3:BL3"/>
    <mergeCell ref="BM3:BW3"/>
    <mergeCell ref="K5:BW5"/>
    <mergeCell ref="K6:P6"/>
    <mergeCell ref="BI2:BL2"/>
    <mergeCell ref="BM2:BW2"/>
    <mergeCell ref="BM10:BO10"/>
    <mergeCell ref="BP10:BW10"/>
    <mergeCell ref="B2:B3"/>
    <mergeCell ref="M2:AR2"/>
    <mergeCell ref="T3:V3"/>
    <mergeCell ref="M3:S3"/>
    <mergeCell ref="W3:AC3"/>
    <mergeCell ref="D2:H2"/>
    <mergeCell ref="I2:L2"/>
    <mergeCell ref="I3:L3"/>
    <mergeCell ref="D3:H3"/>
    <mergeCell ref="AD3:AJ3"/>
    <mergeCell ref="AK3:AR3"/>
    <mergeCell ref="B24:C24"/>
    <mergeCell ref="C4:C5"/>
    <mergeCell ref="C6:C9"/>
    <mergeCell ref="B10:C10"/>
    <mergeCell ref="B12:C12"/>
    <mergeCell ref="B13:C13"/>
    <mergeCell ref="B14:C14"/>
    <mergeCell ref="B15:C15"/>
    <mergeCell ref="B16:C16"/>
    <mergeCell ref="B19:C19"/>
    <mergeCell ref="B20:C20"/>
    <mergeCell ref="B23:C23"/>
    <mergeCell ref="B4:B9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4"/>
  <sheetViews>
    <sheetView topLeftCell="A13" zoomScale="130" zoomScaleNormal="130" workbookViewId="0">
      <selection activeCell="D16" sqref="D16"/>
    </sheetView>
  </sheetViews>
  <sheetFormatPr defaultRowHeight="13.5"/>
  <cols>
    <col min="1" max="1" width="5.25" bestFit="1" customWidth="1"/>
    <col min="2" max="2" width="26.75" customWidth="1"/>
    <col min="3" max="3" width="17.875" customWidth="1"/>
    <col min="4" max="5" width="10.5" bestFit="1" customWidth="1"/>
    <col min="6" max="6" width="9" bestFit="1" customWidth="1"/>
    <col min="7" max="7" width="9.5" bestFit="1" customWidth="1"/>
    <col min="8" max="8" width="11.375" bestFit="1" customWidth="1"/>
    <col min="9" max="9" width="5.75" bestFit="1" customWidth="1"/>
  </cols>
  <sheetData>
    <row r="4" spans="1:9" ht="16.5">
      <c r="A4" s="38" t="s">
        <v>108</v>
      </c>
      <c r="B4" s="38" t="s">
        <v>82</v>
      </c>
      <c r="C4" s="38" t="s">
        <v>86</v>
      </c>
      <c r="D4" s="38" t="s">
        <v>89</v>
      </c>
      <c r="E4" s="38" t="s">
        <v>90</v>
      </c>
      <c r="F4" s="38" t="s">
        <v>83</v>
      </c>
      <c r="G4" s="38" t="s">
        <v>84</v>
      </c>
      <c r="H4" s="38" t="s">
        <v>109</v>
      </c>
      <c r="I4" s="38" t="s">
        <v>105</v>
      </c>
    </row>
    <row r="5" spans="1:9" ht="16.5">
      <c r="A5" s="34">
        <v>1</v>
      </c>
      <c r="B5" s="35" t="s">
        <v>85</v>
      </c>
      <c r="C5" s="35" t="s">
        <v>87</v>
      </c>
      <c r="D5" s="34" t="s">
        <v>88</v>
      </c>
      <c r="E5" s="34" t="s">
        <v>88</v>
      </c>
      <c r="F5" s="36">
        <v>0.41666666666666669</v>
      </c>
      <c r="G5" s="36">
        <v>0.4236111111111111</v>
      </c>
      <c r="H5" s="39">
        <v>10</v>
      </c>
      <c r="I5" s="34" t="s">
        <v>106</v>
      </c>
    </row>
    <row r="6" spans="1:9" ht="16.5">
      <c r="A6" s="34">
        <v>2</v>
      </c>
      <c r="B6" s="35" t="s">
        <v>91</v>
      </c>
      <c r="C6" s="35" t="s">
        <v>93</v>
      </c>
      <c r="D6" s="34" t="s">
        <v>88</v>
      </c>
      <c r="E6" s="34" t="s">
        <v>88</v>
      </c>
      <c r="F6" s="36">
        <v>0.4861111111111111</v>
      </c>
      <c r="G6" s="36">
        <v>0.52777777777777779</v>
      </c>
      <c r="H6" s="39">
        <v>60</v>
      </c>
      <c r="I6" s="34" t="s">
        <v>106</v>
      </c>
    </row>
    <row r="7" spans="1:9" ht="16.5">
      <c r="A7" s="34">
        <v>3</v>
      </c>
      <c r="B7" s="35" t="s">
        <v>92</v>
      </c>
      <c r="C7" s="35" t="s">
        <v>94</v>
      </c>
      <c r="D7" s="34" t="s">
        <v>88</v>
      </c>
      <c r="E7" s="34" t="s">
        <v>88</v>
      </c>
      <c r="F7" s="36">
        <v>0.5</v>
      </c>
      <c r="G7" s="36">
        <v>0.54166666666666663</v>
      </c>
      <c r="H7" s="39">
        <v>60</v>
      </c>
      <c r="I7" s="34" t="s">
        <v>106</v>
      </c>
    </row>
    <row r="8" spans="1:9" ht="16.5">
      <c r="A8" s="34">
        <v>4</v>
      </c>
      <c r="B8" s="35" t="s">
        <v>95</v>
      </c>
      <c r="C8" s="35" t="s">
        <v>87</v>
      </c>
      <c r="D8" s="34" t="s">
        <v>88</v>
      </c>
      <c r="E8" s="34" t="s">
        <v>88</v>
      </c>
      <c r="F8" s="36">
        <v>0.59722222222222221</v>
      </c>
      <c r="G8" s="36">
        <v>0.60416666666666663</v>
      </c>
      <c r="H8" s="39">
        <v>10</v>
      </c>
      <c r="I8" s="34" t="s">
        <v>106</v>
      </c>
    </row>
    <row r="9" spans="1:9" ht="16.5">
      <c r="A9" s="34">
        <v>5</v>
      </c>
      <c r="B9" s="35" t="s">
        <v>96</v>
      </c>
      <c r="C9" s="35" t="s">
        <v>93</v>
      </c>
      <c r="D9" s="34" t="s">
        <v>88</v>
      </c>
      <c r="E9" s="34" t="s">
        <v>88</v>
      </c>
      <c r="F9" s="36">
        <v>0.69444444444444453</v>
      </c>
      <c r="G9" s="36">
        <v>0.73611111111111116</v>
      </c>
      <c r="H9" s="39">
        <v>60</v>
      </c>
      <c r="I9" s="34" t="s">
        <v>106</v>
      </c>
    </row>
    <row r="10" spans="1:9" ht="16.5">
      <c r="A10" s="34">
        <v>6</v>
      </c>
      <c r="B10" s="35" t="s">
        <v>97</v>
      </c>
      <c r="C10" s="35" t="s">
        <v>94</v>
      </c>
      <c r="D10" s="34" t="s">
        <v>88</v>
      </c>
      <c r="E10" s="34" t="s">
        <v>88</v>
      </c>
      <c r="F10" s="36">
        <v>0.70833333333333337</v>
      </c>
      <c r="G10" s="36">
        <v>0.75</v>
      </c>
      <c r="H10" s="39">
        <v>60</v>
      </c>
      <c r="I10" s="34" t="s">
        <v>106</v>
      </c>
    </row>
    <row r="11" spans="1:9" ht="16.5">
      <c r="A11" s="34">
        <v>7</v>
      </c>
      <c r="B11" s="46" t="s">
        <v>114</v>
      </c>
      <c r="C11" s="46" t="s">
        <v>87</v>
      </c>
      <c r="D11" s="45" t="s">
        <v>88</v>
      </c>
      <c r="E11" s="45" t="s">
        <v>88</v>
      </c>
      <c r="F11" s="47">
        <v>0.91666666666666663</v>
      </c>
      <c r="G11" s="47">
        <v>0.92361111111111116</v>
      </c>
      <c r="H11" s="48">
        <v>10</v>
      </c>
      <c r="I11" s="45" t="s">
        <v>106</v>
      </c>
    </row>
    <row r="12" spans="1:9" ht="16.5">
      <c r="A12" s="34">
        <v>8</v>
      </c>
      <c r="B12" s="46" t="s">
        <v>115</v>
      </c>
      <c r="C12" s="46" t="s">
        <v>87</v>
      </c>
      <c r="D12" s="45" t="s">
        <v>88</v>
      </c>
      <c r="E12" s="45" t="s">
        <v>88</v>
      </c>
      <c r="F12" s="47">
        <v>0.98611111111111116</v>
      </c>
      <c r="G12" s="47">
        <v>2.7777777777777776E-2</v>
      </c>
      <c r="H12" s="48">
        <v>60</v>
      </c>
      <c r="I12" s="45" t="s">
        <v>106</v>
      </c>
    </row>
    <row r="13" spans="1:9" ht="16.5">
      <c r="A13" s="34">
        <v>9</v>
      </c>
      <c r="B13" s="46" t="s">
        <v>114</v>
      </c>
      <c r="C13" s="46" t="s">
        <v>87</v>
      </c>
      <c r="D13" s="45" t="s">
        <v>88</v>
      </c>
      <c r="E13" s="45" t="s">
        <v>88</v>
      </c>
      <c r="F13" s="47">
        <v>9.7222222222222224E-2</v>
      </c>
      <c r="G13" s="47">
        <v>0.1111111111111111</v>
      </c>
      <c r="H13" s="48">
        <v>20</v>
      </c>
      <c r="I13" s="45" t="s">
        <v>106</v>
      </c>
    </row>
    <row r="14" spans="1:9" ht="16.5">
      <c r="A14" s="34">
        <v>10</v>
      </c>
      <c r="B14" s="35" t="s">
        <v>116</v>
      </c>
      <c r="C14" s="35" t="s">
        <v>87</v>
      </c>
      <c r="D14" s="34" t="s">
        <v>98</v>
      </c>
      <c r="E14" s="34" t="s">
        <v>98</v>
      </c>
      <c r="F14" s="36">
        <v>0.83333333333333337</v>
      </c>
      <c r="G14" s="36">
        <v>0.33333333333333331</v>
      </c>
      <c r="H14" s="39">
        <v>720</v>
      </c>
      <c r="I14" s="34" t="s">
        <v>106</v>
      </c>
    </row>
    <row r="15" spans="1:9" ht="16.5">
      <c r="A15" s="34">
        <v>11</v>
      </c>
      <c r="B15" s="35" t="s">
        <v>99</v>
      </c>
      <c r="C15" s="35" t="s">
        <v>93</v>
      </c>
      <c r="D15" s="37">
        <v>44228</v>
      </c>
      <c r="E15" s="37">
        <v>44255</v>
      </c>
      <c r="F15" s="36">
        <v>0.91666666666666663</v>
      </c>
      <c r="G15" s="36">
        <v>0.33333333333333331</v>
      </c>
      <c r="H15" s="39">
        <v>600</v>
      </c>
      <c r="I15" s="33" t="s">
        <v>107</v>
      </c>
    </row>
    <row r="16" spans="1:9" ht="16.5">
      <c r="A16" s="34">
        <v>12</v>
      </c>
      <c r="B16" s="35" t="s">
        <v>100</v>
      </c>
      <c r="C16" s="35" t="s">
        <v>103</v>
      </c>
      <c r="D16" s="37">
        <v>44228</v>
      </c>
      <c r="E16" s="37">
        <v>44255</v>
      </c>
      <c r="F16" s="36">
        <v>0.91666666666666663</v>
      </c>
      <c r="G16" s="36">
        <v>0.33333333333333331</v>
      </c>
      <c r="H16" s="39">
        <v>600</v>
      </c>
      <c r="I16" s="34" t="s">
        <v>106</v>
      </c>
    </row>
    <row r="17" spans="1:9" ht="16.5">
      <c r="A17" s="34">
        <v>13</v>
      </c>
      <c r="B17" s="35" t="s">
        <v>101</v>
      </c>
      <c r="C17" s="35" t="s">
        <v>102</v>
      </c>
      <c r="D17" s="37">
        <v>44228</v>
      </c>
      <c r="E17" s="37">
        <v>44255</v>
      </c>
      <c r="F17" s="36">
        <v>0.91666666666666663</v>
      </c>
      <c r="G17" s="36">
        <v>0.33333333333333331</v>
      </c>
      <c r="H17" s="39">
        <v>600</v>
      </c>
      <c r="I17" s="34" t="s">
        <v>106</v>
      </c>
    </row>
    <row r="18" spans="1:9" ht="16.5">
      <c r="A18" s="34">
        <v>14</v>
      </c>
      <c r="B18" s="41" t="s">
        <v>110</v>
      </c>
      <c r="C18" s="41" t="s">
        <v>87</v>
      </c>
      <c r="D18" s="40" t="s">
        <v>88</v>
      </c>
      <c r="E18" s="40" t="s">
        <v>88</v>
      </c>
      <c r="F18" s="42">
        <v>0.33333333333333331</v>
      </c>
      <c r="G18" s="42">
        <v>0.83333333333333337</v>
      </c>
      <c r="H18" s="43">
        <v>720</v>
      </c>
      <c r="I18" s="40" t="s">
        <v>106</v>
      </c>
    </row>
    <row r="19" spans="1:9" ht="16.5">
      <c r="A19" s="34">
        <v>15</v>
      </c>
      <c r="B19" s="41" t="s">
        <v>111</v>
      </c>
      <c r="C19" s="41" t="s">
        <v>87</v>
      </c>
      <c r="D19" s="40" t="s">
        <v>88</v>
      </c>
      <c r="E19" s="40" t="s">
        <v>88</v>
      </c>
      <c r="F19" s="42">
        <v>0.83333333333333337</v>
      </c>
      <c r="G19" s="42">
        <v>0.33333333333333331</v>
      </c>
      <c r="H19" s="43">
        <v>720</v>
      </c>
      <c r="I19" s="40" t="s">
        <v>106</v>
      </c>
    </row>
    <row r="20" spans="1:9" ht="16.5">
      <c r="A20" s="34">
        <v>16</v>
      </c>
      <c r="B20" s="41" t="s">
        <v>112</v>
      </c>
      <c r="C20" s="49" t="s">
        <v>104</v>
      </c>
      <c r="D20" s="44">
        <v>44236</v>
      </c>
      <c r="E20" s="44">
        <v>44245</v>
      </c>
      <c r="F20" s="42">
        <v>0.33333333333333331</v>
      </c>
      <c r="G20" s="42">
        <v>0.83333333333333337</v>
      </c>
      <c r="H20" s="43">
        <v>720</v>
      </c>
      <c r="I20" s="40" t="s">
        <v>106</v>
      </c>
    </row>
    <row r="21" spans="1:9" ht="16.5">
      <c r="A21" s="34">
        <v>17</v>
      </c>
      <c r="B21" s="41" t="s">
        <v>113</v>
      </c>
      <c r="C21" s="49" t="s">
        <v>104</v>
      </c>
      <c r="D21" s="44">
        <v>44236</v>
      </c>
      <c r="E21" s="44">
        <v>44245</v>
      </c>
      <c r="F21" s="42">
        <v>0.83333333333333337</v>
      </c>
      <c r="G21" s="42">
        <v>0.33333333333333331</v>
      </c>
      <c r="H21" s="43">
        <v>720</v>
      </c>
      <c r="I21" s="40" t="s">
        <v>106</v>
      </c>
    </row>
    <row r="24" spans="1:9" ht="16.5">
      <c r="A24" s="50" t="s">
        <v>117</v>
      </c>
      <c r="B24" s="50"/>
      <c r="C24" s="50"/>
      <c r="D24" s="50"/>
    </row>
    <row r="25" spans="1:9" ht="16.5">
      <c r="A25" s="50"/>
      <c r="B25" s="35" t="s">
        <v>85</v>
      </c>
      <c r="C25" s="36">
        <v>0.41666666666666669</v>
      </c>
      <c r="D25" s="36">
        <v>0.4236111111111111</v>
      </c>
    </row>
    <row r="26" spans="1:9" ht="16.5">
      <c r="A26" s="50"/>
      <c r="B26" s="35" t="s">
        <v>91</v>
      </c>
      <c r="C26" s="36">
        <v>0.4861111111111111</v>
      </c>
      <c r="D26" s="36">
        <v>0.52777777777777779</v>
      </c>
    </row>
    <row r="27" spans="1:9" ht="16.5">
      <c r="A27" s="50"/>
      <c r="B27" s="35" t="s">
        <v>95</v>
      </c>
      <c r="C27" s="36">
        <v>0.59722222222222221</v>
      </c>
      <c r="D27" s="36">
        <v>0.60416666666666663</v>
      </c>
    </row>
    <row r="28" spans="1:9" ht="16.5">
      <c r="A28" s="50"/>
      <c r="B28" s="35" t="s">
        <v>96</v>
      </c>
      <c r="C28" s="36">
        <v>0.69444444444444453</v>
      </c>
      <c r="D28" s="36">
        <v>0.73611111111111116</v>
      </c>
    </row>
    <row r="29" spans="1:9" ht="16.5">
      <c r="A29" s="50"/>
      <c r="B29" s="50"/>
      <c r="C29" s="50"/>
      <c r="D29" s="50"/>
    </row>
    <row r="30" spans="1:9" ht="16.5">
      <c r="A30" s="50" t="s">
        <v>118</v>
      </c>
      <c r="B30" s="50"/>
      <c r="C30" s="50"/>
      <c r="D30" s="50"/>
    </row>
    <row r="31" spans="1:9" ht="16.5">
      <c r="A31" s="50"/>
      <c r="B31" s="35" t="s">
        <v>99</v>
      </c>
      <c r="C31" s="36">
        <v>0.91666666666666663</v>
      </c>
      <c r="D31" s="36">
        <v>0.33333333333333331</v>
      </c>
    </row>
    <row r="32" spans="1:9" ht="16.5">
      <c r="B32" s="51" t="s">
        <v>114</v>
      </c>
      <c r="C32" s="52">
        <v>0.91666666666666663</v>
      </c>
      <c r="D32" s="52">
        <v>0.92361111111111116</v>
      </c>
    </row>
    <row r="33" spans="2:4" ht="16.5">
      <c r="B33" s="51" t="s">
        <v>115</v>
      </c>
      <c r="C33" s="52">
        <v>0.98611111111111116</v>
      </c>
      <c r="D33" s="52">
        <v>2.7777777777777776E-2</v>
      </c>
    </row>
    <row r="34" spans="2:4" ht="16.5">
      <c r="B34" s="51" t="s">
        <v>114</v>
      </c>
      <c r="C34" s="52">
        <v>9.7222222222222224E-2</v>
      </c>
      <c r="D34" s="52">
        <v>0.1111111111111111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130" zoomScaleNormal="130" workbookViewId="0">
      <selection activeCell="B2" sqref="B2:D14"/>
    </sheetView>
  </sheetViews>
  <sheetFormatPr defaultRowHeight="15"/>
  <cols>
    <col min="1" max="1" width="13.875" style="207" customWidth="1"/>
    <col min="2" max="2" width="19.625" style="207" customWidth="1"/>
    <col min="3" max="3" width="11.25" style="207" bestFit="1" customWidth="1"/>
    <col min="4" max="4" width="8" style="207" bestFit="1" customWidth="1"/>
    <col min="5" max="5" width="15.625" style="207" bestFit="1" customWidth="1"/>
    <col min="6" max="6" width="20" style="207" bestFit="1" customWidth="1"/>
    <col min="7" max="7" width="9.375" style="207" bestFit="1" customWidth="1"/>
    <col min="8" max="8" width="12.125" style="207" customWidth="1"/>
    <col min="9" max="9" width="9" style="207" customWidth="1"/>
    <col min="10" max="10" width="2.25" style="207" customWidth="1"/>
    <col min="11" max="11" width="7.125" style="207" bestFit="1" customWidth="1"/>
    <col min="12" max="12" width="10.25" style="207" bestFit="1" customWidth="1"/>
    <col min="13" max="13" width="10.5" style="207" bestFit="1" customWidth="1"/>
    <col min="14" max="14" width="13.875" style="207" bestFit="1" customWidth="1"/>
    <col min="15" max="15" width="11.375" style="207" bestFit="1" customWidth="1"/>
    <col min="16" max="16" width="9.625" style="207" bestFit="1" customWidth="1"/>
    <col min="17" max="17" width="8.75" style="207" bestFit="1" customWidth="1"/>
    <col min="18" max="19" width="10.75" style="207" bestFit="1" customWidth="1"/>
    <col min="20" max="20" width="4.5" style="207" customWidth="1"/>
    <col min="21" max="21" width="6.25" style="207" customWidth="1"/>
    <col min="22" max="22" width="8.625" style="207" bestFit="1" customWidth="1"/>
    <col min="23" max="23" width="9.5" style="207" bestFit="1" customWidth="1"/>
    <col min="24" max="24" width="9.625" style="207" bestFit="1" customWidth="1"/>
    <col min="25" max="16384" width="9" style="207"/>
  </cols>
  <sheetData>
    <row r="1" spans="1:19">
      <c r="A1" s="292" t="s">
        <v>780</v>
      </c>
      <c r="K1" s="293" t="s">
        <v>783</v>
      </c>
    </row>
    <row r="2" spans="1:19">
      <c r="A2" s="211" t="s">
        <v>245</v>
      </c>
      <c r="B2" s="211" t="s">
        <v>342</v>
      </c>
      <c r="C2" s="211" t="s">
        <v>357</v>
      </c>
      <c r="D2" s="211" t="s">
        <v>358</v>
      </c>
      <c r="E2" s="211" t="s">
        <v>359</v>
      </c>
      <c r="F2" s="211" t="s">
        <v>359</v>
      </c>
      <c r="G2" s="211" t="s">
        <v>351</v>
      </c>
      <c r="H2" s="211" t="s">
        <v>285</v>
      </c>
      <c r="I2" s="211" t="s">
        <v>286</v>
      </c>
      <c r="K2" s="424" t="s">
        <v>714</v>
      </c>
      <c r="L2" s="425"/>
      <c r="M2" s="423" t="s">
        <v>720</v>
      </c>
      <c r="N2" s="423"/>
      <c r="O2" s="423"/>
    </row>
    <row r="3" spans="1:19">
      <c r="A3" s="209" t="s">
        <v>246</v>
      </c>
      <c r="B3" s="210" t="s">
        <v>246</v>
      </c>
      <c r="C3" s="211">
        <v>1</v>
      </c>
      <c r="D3" s="212" t="s">
        <v>287</v>
      </c>
      <c r="E3" s="208" t="s">
        <v>247</v>
      </c>
      <c r="F3" s="213" t="s">
        <v>360</v>
      </c>
      <c r="G3" s="214" t="s">
        <v>352</v>
      </c>
      <c r="H3" s="215" t="s">
        <v>288</v>
      </c>
      <c r="I3" s="215" t="s">
        <v>289</v>
      </c>
      <c r="K3" s="426"/>
      <c r="L3" s="427"/>
      <c r="M3" s="216" t="s">
        <v>717</v>
      </c>
      <c r="N3" s="216" t="s">
        <v>718</v>
      </c>
      <c r="O3" s="216" t="s">
        <v>719</v>
      </c>
    </row>
    <row r="4" spans="1:19" ht="16.5" customHeight="1">
      <c r="A4" s="217" t="s">
        <v>252</v>
      </c>
      <c r="B4" s="218" t="s">
        <v>252</v>
      </c>
      <c r="C4" s="219">
        <v>2</v>
      </c>
      <c r="D4" s="212" t="s">
        <v>298</v>
      </c>
      <c r="E4" s="208" t="s">
        <v>247</v>
      </c>
      <c r="F4" s="213" t="s">
        <v>360</v>
      </c>
      <c r="G4" s="214" t="s">
        <v>352</v>
      </c>
      <c r="H4" s="220" t="s">
        <v>299</v>
      </c>
      <c r="I4" s="220" t="s">
        <v>343</v>
      </c>
      <c r="K4" s="428" t="s">
        <v>712</v>
      </c>
      <c r="L4" s="216" t="s">
        <v>717</v>
      </c>
      <c r="M4" s="223" t="s">
        <v>716</v>
      </c>
      <c r="N4" s="224" t="s">
        <v>397</v>
      </c>
      <c r="O4" s="225" t="s">
        <v>721</v>
      </c>
    </row>
    <row r="5" spans="1:19">
      <c r="A5" s="226" t="s">
        <v>248</v>
      </c>
      <c r="B5" s="227" t="s">
        <v>248</v>
      </c>
      <c r="C5" s="219">
        <v>3</v>
      </c>
      <c r="D5" s="212" t="s">
        <v>290</v>
      </c>
      <c r="E5" s="208" t="s">
        <v>248</v>
      </c>
      <c r="F5" s="228" t="s">
        <v>361</v>
      </c>
      <c r="G5" s="229" t="s">
        <v>353</v>
      </c>
      <c r="H5" s="230" t="s">
        <v>291</v>
      </c>
      <c r="I5" s="230" t="s">
        <v>349</v>
      </c>
      <c r="K5" s="429"/>
      <c r="L5" s="216" t="s">
        <v>718</v>
      </c>
      <c r="M5" s="224" t="s">
        <v>397</v>
      </c>
      <c r="N5" s="224" t="s">
        <v>715</v>
      </c>
      <c r="O5" s="225" t="s">
        <v>722</v>
      </c>
    </row>
    <row r="6" spans="1:19">
      <c r="A6" s="231" t="s">
        <v>249</v>
      </c>
      <c r="B6" s="232" t="s">
        <v>249</v>
      </c>
      <c r="C6" s="219">
        <v>4</v>
      </c>
      <c r="D6" s="212" t="s">
        <v>293</v>
      </c>
      <c r="E6" s="208" t="s">
        <v>247</v>
      </c>
      <c r="F6" s="213" t="s">
        <v>360</v>
      </c>
      <c r="G6" s="214" t="s">
        <v>352</v>
      </c>
      <c r="H6" s="233" t="s">
        <v>294</v>
      </c>
      <c r="I6" s="233" t="s">
        <v>348</v>
      </c>
      <c r="K6" s="430"/>
      <c r="L6" s="216" t="s">
        <v>719</v>
      </c>
      <c r="M6" s="234" t="s">
        <v>723</v>
      </c>
      <c r="N6" s="234" t="s">
        <v>723</v>
      </c>
      <c r="O6" s="234" t="s">
        <v>723</v>
      </c>
    </row>
    <row r="7" spans="1:19">
      <c r="A7" s="235" t="s">
        <v>401</v>
      </c>
      <c r="B7" s="185" t="s">
        <v>401</v>
      </c>
      <c r="C7" s="236">
        <v>5</v>
      </c>
      <c r="D7" s="237" t="s">
        <v>369</v>
      </c>
      <c r="E7" s="208" t="s">
        <v>370</v>
      </c>
      <c r="F7" s="213" t="s">
        <v>360</v>
      </c>
      <c r="G7" s="185" t="s">
        <v>512</v>
      </c>
      <c r="H7" s="238" t="s">
        <v>508</v>
      </c>
      <c r="I7" s="238" t="s">
        <v>508</v>
      </c>
    </row>
    <row r="8" spans="1:19">
      <c r="A8" s="239" t="s">
        <v>400</v>
      </c>
      <c r="B8" s="240" t="s">
        <v>250</v>
      </c>
      <c r="C8" s="236">
        <v>6</v>
      </c>
      <c r="D8" s="212" t="s">
        <v>296</v>
      </c>
      <c r="E8" s="208" t="s">
        <v>251</v>
      </c>
      <c r="F8" s="241" t="s">
        <v>363</v>
      </c>
      <c r="G8" s="241" t="s">
        <v>354</v>
      </c>
      <c r="H8" s="242" t="s">
        <v>297</v>
      </c>
      <c r="I8" s="242" t="s">
        <v>345</v>
      </c>
      <c r="K8" s="300" t="s">
        <v>781</v>
      </c>
      <c r="L8" s="300"/>
      <c r="M8" s="300"/>
      <c r="N8" s="300"/>
      <c r="O8" s="300"/>
      <c r="P8" s="300"/>
      <c r="Q8" s="300"/>
      <c r="R8" s="300"/>
      <c r="S8" s="301"/>
    </row>
    <row r="9" spans="1:19">
      <c r="A9" s="243" t="s">
        <v>253</v>
      </c>
      <c r="B9" s="244" t="s">
        <v>253</v>
      </c>
      <c r="C9" s="236">
        <v>7</v>
      </c>
      <c r="D9" s="212" t="s">
        <v>300</v>
      </c>
      <c r="E9" s="208" t="s">
        <v>254</v>
      </c>
      <c r="F9" s="245" t="s">
        <v>362</v>
      </c>
      <c r="G9" s="245" t="s">
        <v>356</v>
      </c>
      <c r="H9" s="246" t="s">
        <v>301</v>
      </c>
      <c r="I9" s="246" t="s">
        <v>347</v>
      </c>
      <c r="K9" s="302" t="s">
        <v>380</v>
      </c>
      <c r="L9" s="417" t="s">
        <v>525</v>
      </c>
      <c r="M9" s="417"/>
      <c r="N9" s="302" t="s">
        <v>711</v>
      </c>
      <c r="O9" s="417" t="s">
        <v>782</v>
      </c>
      <c r="P9" s="417"/>
      <c r="Q9" s="302" t="s">
        <v>379</v>
      </c>
      <c r="R9" s="417" t="s">
        <v>524</v>
      </c>
      <c r="S9" s="417"/>
    </row>
    <row r="10" spans="1:19">
      <c r="A10" s="247" t="s">
        <v>255</v>
      </c>
      <c r="B10" s="248" t="s">
        <v>255</v>
      </c>
      <c r="C10" s="236">
        <v>8</v>
      </c>
      <c r="D10" s="212" t="s">
        <v>256</v>
      </c>
      <c r="E10" s="208" t="s">
        <v>254</v>
      </c>
      <c r="F10" s="245" t="s">
        <v>362</v>
      </c>
      <c r="G10" s="249" t="s">
        <v>355</v>
      </c>
      <c r="H10" s="250" t="s">
        <v>302</v>
      </c>
      <c r="I10" s="250" t="s">
        <v>344</v>
      </c>
      <c r="K10" s="294">
        <v>0</v>
      </c>
      <c r="L10" s="295" t="s">
        <v>382</v>
      </c>
      <c r="M10" s="295" t="s">
        <v>383</v>
      </c>
      <c r="N10" s="216">
        <v>0</v>
      </c>
      <c r="O10" s="181" t="s">
        <v>381</v>
      </c>
      <c r="P10" s="181" t="s">
        <v>777</v>
      </c>
      <c r="Q10" s="216">
        <v>0</v>
      </c>
      <c r="R10" s="181" t="s">
        <v>384</v>
      </c>
      <c r="S10" s="181" t="s">
        <v>385</v>
      </c>
    </row>
    <row r="11" spans="1:19">
      <c r="A11" s="251" t="s">
        <v>257</v>
      </c>
      <c r="B11" s="252" t="s">
        <v>257</v>
      </c>
      <c r="C11" s="211">
        <v>9</v>
      </c>
      <c r="D11" s="212" t="s">
        <v>303</v>
      </c>
      <c r="E11" s="208" t="s">
        <v>251</v>
      </c>
      <c r="F11" s="241" t="s">
        <v>363</v>
      </c>
      <c r="G11" s="241" t="s">
        <v>354</v>
      </c>
      <c r="H11" s="253" t="s">
        <v>304</v>
      </c>
      <c r="I11" s="253" t="s">
        <v>346</v>
      </c>
      <c r="K11" s="221">
        <v>1</v>
      </c>
      <c r="L11" s="222" t="s">
        <v>259</v>
      </c>
      <c r="M11" s="222" t="s">
        <v>260</v>
      </c>
      <c r="N11" s="216">
        <v>1</v>
      </c>
      <c r="O11" s="181" t="s">
        <v>249</v>
      </c>
      <c r="P11" s="181" t="s">
        <v>778</v>
      </c>
      <c r="Q11" s="216">
        <v>1</v>
      </c>
      <c r="R11" s="181" t="s">
        <v>386</v>
      </c>
      <c r="S11" s="181" t="s">
        <v>387</v>
      </c>
    </row>
    <row r="12" spans="1:19">
      <c r="A12" s="254" t="s">
        <v>258</v>
      </c>
      <c r="B12" s="255" t="s">
        <v>258</v>
      </c>
      <c r="C12" s="211">
        <v>10</v>
      </c>
      <c r="D12" s="212" t="s">
        <v>292</v>
      </c>
      <c r="E12" s="208" t="s">
        <v>254</v>
      </c>
      <c r="F12" s="245" t="s">
        <v>362</v>
      </c>
      <c r="G12" s="245" t="s">
        <v>356</v>
      </c>
      <c r="H12" s="256" t="s">
        <v>305</v>
      </c>
      <c r="I12" s="256" t="s">
        <v>305</v>
      </c>
      <c r="K12" s="221">
        <v>2</v>
      </c>
      <c r="L12" s="222" t="s">
        <v>258</v>
      </c>
      <c r="M12" s="222" t="s">
        <v>292</v>
      </c>
      <c r="N12" s="216">
        <v>2</v>
      </c>
      <c r="O12" s="181" t="s">
        <v>401</v>
      </c>
      <c r="P12" s="181" t="s">
        <v>713</v>
      </c>
      <c r="Q12" s="216">
        <v>2</v>
      </c>
      <c r="R12" s="181" t="s">
        <v>295</v>
      </c>
      <c r="S12" s="181" t="s">
        <v>388</v>
      </c>
    </row>
    <row r="13" spans="1:19">
      <c r="A13" s="257" t="s">
        <v>259</v>
      </c>
      <c r="B13" s="258" t="s">
        <v>259</v>
      </c>
      <c r="C13" s="211">
        <v>11</v>
      </c>
      <c r="D13" s="212" t="s">
        <v>260</v>
      </c>
      <c r="E13" s="208" t="s">
        <v>254</v>
      </c>
      <c r="F13" s="245" t="s">
        <v>362</v>
      </c>
      <c r="G13" s="245" t="s">
        <v>356</v>
      </c>
      <c r="H13" s="259" t="s">
        <v>306</v>
      </c>
      <c r="I13" s="259" t="s">
        <v>306</v>
      </c>
      <c r="K13" s="221">
        <v>3</v>
      </c>
      <c r="L13" s="222" t="s">
        <v>257</v>
      </c>
      <c r="M13" s="222" t="s">
        <v>303</v>
      </c>
      <c r="N13" s="216">
        <v>3</v>
      </c>
      <c r="O13" s="181" t="s">
        <v>250</v>
      </c>
      <c r="P13" s="181" t="s">
        <v>779</v>
      </c>
      <c r="Q13" s="216">
        <v>3</v>
      </c>
      <c r="R13" s="181" t="s">
        <v>315</v>
      </c>
      <c r="S13" s="181" t="s">
        <v>389</v>
      </c>
    </row>
    <row r="14" spans="1:19">
      <c r="A14" s="261" t="s">
        <v>511</v>
      </c>
      <c r="B14" s="262" t="s">
        <v>261</v>
      </c>
      <c r="C14" s="211">
        <v>12</v>
      </c>
      <c r="D14" s="212" t="s">
        <v>307</v>
      </c>
      <c r="E14" s="208" t="s">
        <v>254</v>
      </c>
      <c r="F14" s="245" t="s">
        <v>362</v>
      </c>
      <c r="G14" s="245" t="s">
        <v>356</v>
      </c>
      <c r="H14" s="211" t="s">
        <v>509</v>
      </c>
      <c r="I14" s="263" t="s">
        <v>510</v>
      </c>
      <c r="K14" s="221">
        <v>4</v>
      </c>
      <c r="L14" s="222" t="s">
        <v>261</v>
      </c>
      <c r="M14" s="222" t="s">
        <v>307</v>
      </c>
      <c r="N14" s="216"/>
      <c r="O14" s="181"/>
      <c r="P14" s="181"/>
      <c r="Q14" s="216">
        <v>4</v>
      </c>
      <c r="R14" s="181" t="s">
        <v>390</v>
      </c>
      <c r="S14" s="181" t="s">
        <v>387</v>
      </c>
    </row>
    <row r="15" spans="1:19">
      <c r="K15" s="181"/>
      <c r="L15" s="181"/>
      <c r="M15" s="181"/>
      <c r="N15" s="181"/>
      <c r="O15" s="181"/>
      <c r="P15" s="181"/>
      <c r="Q15" s="216">
        <v>5</v>
      </c>
      <c r="R15" s="181" t="s">
        <v>391</v>
      </c>
      <c r="S15" s="181" t="s">
        <v>387</v>
      </c>
    </row>
    <row r="16" spans="1:19">
      <c r="A16" s="293" t="s">
        <v>786</v>
      </c>
      <c r="K16" s="181"/>
      <c r="L16" s="181"/>
      <c r="M16" s="181"/>
      <c r="N16" s="181"/>
      <c r="O16" s="181"/>
      <c r="P16" s="181"/>
      <c r="Q16" s="216">
        <v>6</v>
      </c>
      <c r="R16" s="181" t="s">
        <v>392</v>
      </c>
      <c r="S16" s="181" t="s">
        <v>785</v>
      </c>
    </row>
    <row r="17" spans="1:19">
      <c r="A17" s="266" t="s">
        <v>309</v>
      </c>
      <c r="B17" s="181"/>
      <c r="C17" s="265" t="s">
        <v>350</v>
      </c>
      <c r="D17" s="181" t="s">
        <v>351</v>
      </c>
      <c r="E17" s="317" t="s">
        <v>810</v>
      </c>
      <c r="K17" s="181"/>
      <c r="L17" s="181"/>
      <c r="M17" s="181"/>
      <c r="N17" s="181"/>
      <c r="O17" s="181"/>
      <c r="P17" s="181"/>
      <c r="Q17" s="296">
        <v>7</v>
      </c>
      <c r="R17" s="297" t="s">
        <v>393</v>
      </c>
      <c r="S17" s="297" t="s">
        <v>394</v>
      </c>
    </row>
    <row r="18" spans="1:19">
      <c r="A18" s="268" t="s">
        <v>311</v>
      </c>
      <c r="B18" s="181"/>
      <c r="C18" s="265"/>
      <c r="D18" s="181">
        <v>12</v>
      </c>
      <c r="E18" s="317"/>
    </row>
    <row r="19" spans="1:19">
      <c r="A19" s="270" t="s">
        <v>313</v>
      </c>
      <c r="B19" s="181"/>
      <c r="C19" s="271" t="s">
        <v>314</v>
      </c>
      <c r="D19" s="181">
        <v>2</v>
      </c>
      <c r="E19" s="318" t="s">
        <v>811</v>
      </c>
      <c r="K19" s="293" t="s">
        <v>784</v>
      </c>
    </row>
    <row r="20" spans="1:19">
      <c r="A20" s="270" t="s">
        <v>316</v>
      </c>
      <c r="B20" s="181"/>
      <c r="C20" s="272" t="s">
        <v>317</v>
      </c>
      <c r="D20" s="181"/>
      <c r="E20" s="318" t="s">
        <v>812</v>
      </c>
      <c r="K20" s="260" t="s">
        <v>380</v>
      </c>
      <c r="L20" s="418" t="s">
        <v>395</v>
      </c>
      <c r="M20" s="419"/>
      <c r="N20" s="420" t="s">
        <v>393</v>
      </c>
      <c r="O20" s="421"/>
      <c r="P20" s="421"/>
      <c r="Q20" s="422"/>
    </row>
    <row r="21" spans="1:19">
      <c r="A21" s="270" t="s">
        <v>318</v>
      </c>
      <c r="B21" s="181"/>
      <c r="C21" s="273" t="s">
        <v>319</v>
      </c>
      <c r="D21" s="181"/>
      <c r="E21" s="318" t="s">
        <v>813</v>
      </c>
      <c r="K21" s="260" t="s">
        <v>379</v>
      </c>
      <c r="L21" s="260"/>
      <c r="M21" s="260"/>
      <c r="N21" s="264" t="s">
        <v>396</v>
      </c>
      <c r="O21" s="264" t="s">
        <v>397</v>
      </c>
      <c r="P21" s="264" t="s">
        <v>724</v>
      </c>
      <c r="Q21" s="264" t="s">
        <v>725</v>
      </c>
    </row>
    <row r="22" spans="1:19">
      <c r="A22" s="270" t="s">
        <v>320</v>
      </c>
      <c r="B22" s="181"/>
      <c r="C22" s="249" t="s">
        <v>308</v>
      </c>
      <c r="D22" s="181"/>
      <c r="E22" s="319" t="s">
        <v>814</v>
      </c>
      <c r="K22" s="216">
        <v>0</v>
      </c>
      <c r="L22" s="181" t="s">
        <v>384</v>
      </c>
      <c r="M22" s="265" t="s">
        <v>385</v>
      </c>
      <c r="N22" s="182" t="s">
        <v>726</v>
      </c>
      <c r="O22" s="182" t="s">
        <v>726</v>
      </c>
      <c r="P22" s="182" t="s">
        <v>726</v>
      </c>
      <c r="Q22" s="182" t="s">
        <v>726</v>
      </c>
    </row>
    <row r="23" spans="1:19">
      <c r="A23" s="275" t="s">
        <v>507</v>
      </c>
      <c r="B23" s="181"/>
      <c r="C23" s="245" t="s">
        <v>310</v>
      </c>
      <c r="D23" s="181"/>
      <c r="E23" s="319" t="s">
        <v>815</v>
      </c>
      <c r="K23" s="216">
        <v>1</v>
      </c>
      <c r="L23" s="181" t="s">
        <v>386</v>
      </c>
      <c r="M23" s="265" t="s">
        <v>300</v>
      </c>
      <c r="N23" s="267" t="s">
        <v>727</v>
      </c>
      <c r="O23" s="267" t="s">
        <v>727</v>
      </c>
      <c r="P23" s="267" t="s">
        <v>727</v>
      </c>
      <c r="Q23" s="267" t="s">
        <v>727</v>
      </c>
    </row>
    <row r="24" spans="1:19">
      <c r="A24" s="266" t="s">
        <v>322</v>
      </c>
      <c r="B24" s="181"/>
      <c r="C24" s="265"/>
      <c r="D24" s="181"/>
      <c r="E24" s="317"/>
      <c r="K24" s="216">
        <v>2</v>
      </c>
      <c r="L24" s="181" t="s">
        <v>295</v>
      </c>
      <c r="M24" s="265" t="s">
        <v>398</v>
      </c>
      <c r="N24" s="269" t="s">
        <v>730</v>
      </c>
      <c r="O24" s="184" t="s">
        <v>731</v>
      </c>
      <c r="P24" s="185" t="s">
        <v>732</v>
      </c>
      <c r="Q24" s="186" t="s">
        <v>733</v>
      </c>
    </row>
    <row r="25" spans="1:19">
      <c r="A25" s="276" t="s">
        <v>323</v>
      </c>
      <c r="B25" s="181"/>
      <c r="C25" s="265"/>
      <c r="D25" s="181">
        <v>10</v>
      </c>
      <c r="E25" s="317"/>
      <c r="K25" s="216">
        <v>3</v>
      </c>
      <c r="L25" s="181" t="s">
        <v>315</v>
      </c>
      <c r="M25" s="265" t="s">
        <v>399</v>
      </c>
      <c r="N25" s="183" t="s">
        <v>728</v>
      </c>
      <c r="O25" s="184" t="s">
        <v>731</v>
      </c>
      <c r="P25" s="185" t="s">
        <v>732</v>
      </c>
      <c r="Q25" s="186" t="s">
        <v>733</v>
      </c>
    </row>
    <row r="26" spans="1:19">
      <c r="A26" s="278" t="s">
        <v>324</v>
      </c>
      <c r="B26" s="181"/>
      <c r="C26" s="214" t="s">
        <v>315</v>
      </c>
      <c r="D26" s="181">
        <v>9</v>
      </c>
      <c r="E26" s="319" t="s">
        <v>816</v>
      </c>
      <c r="K26" s="216">
        <v>4</v>
      </c>
      <c r="L26" s="181" t="s">
        <v>390</v>
      </c>
      <c r="M26" s="265" t="s">
        <v>300</v>
      </c>
      <c r="N26" s="267" t="s">
        <v>727</v>
      </c>
      <c r="O26" s="267" t="s">
        <v>727</v>
      </c>
      <c r="P26" s="267" t="s">
        <v>727</v>
      </c>
      <c r="Q26" s="267" t="s">
        <v>727</v>
      </c>
    </row>
    <row r="27" spans="1:19">
      <c r="A27" s="281" t="s">
        <v>376</v>
      </c>
      <c r="B27" s="181"/>
      <c r="C27" s="282" t="s">
        <v>321</v>
      </c>
      <c r="D27" s="181"/>
      <c r="E27" s="319" t="s">
        <v>817</v>
      </c>
      <c r="K27" s="216">
        <v>5</v>
      </c>
      <c r="L27" s="181" t="s">
        <v>391</v>
      </c>
      <c r="M27" s="265" t="s">
        <v>300</v>
      </c>
      <c r="N27" s="267" t="s">
        <v>727</v>
      </c>
      <c r="O27" s="267" t="s">
        <v>727</v>
      </c>
      <c r="P27" s="267" t="s">
        <v>727</v>
      </c>
      <c r="Q27" s="267" t="s">
        <v>727</v>
      </c>
    </row>
    <row r="28" spans="1:19">
      <c r="A28" s="278" t="s">
        <v>373</v>
      </c>
      <c r="B28" s="181"/>
      <c r="C28" s="229" t="s">
        <v>295</v>
      </c>
      <c r="D28" s="181"/>
      <c r="E28" s="319" t="s">
        <v>818</v>
      </c>
      <c r="K28" s="216">
        <v>6</v>
      </c>
      <c r="L28" s="181" t="s">
        <v>392</v>
      </c>
      <c r="M28" s="265" t="s">
        <v>298</v>
      </c>
      <c r="N28" s="274" t="s">
        <v>729</v>
      </c>
      <c r="O28" s="184" t="s">
        <v>731</v>
      </c>
      <c r="P28" s="185" t="s">
        <v>732</v>
      </c>
      <c r="Q28" s="186" t="s">
        <v>733</v>
      </c>
    </row>
    <row r="29" spans="1:19">
      <c r="A29" s="278" t="s">
        <v>377</v>
      </c>
      <c r="B29" s="181"/>
      <c r="C29" s="285" t="s">
        <v>326</v>
      </c>
      <c r="D29" s="181">
        <v>0.5</v>
      </c>
      <c r="E29" s="319" t="s">
        <v>819</v>
      </c>
      <c r="K29" s="296">
        <v>7</v>
      </c>
      <c r="L29" s="297" t="s">
        <v>393</v>
      </c>
      <c r="M29" s="298" t="s">
        <v>296</v>
      </c>
      <c r="N29" s="299"/>
      <c r="O29" s="299"/>
      <c r="P29" s="299"/>
      <c r="Q29" s="299"/>
    </row>
    <row r="30" spans="1:19">
      <c r="A30" s="287" t="s">
        <v>709</v>
      </c>
      <c r="B30" s="288"/>
      <c r="C30" s="316" t="s">
        <v>401</v>
      </c>
      <c r="D30" s="181"/>
      <c r="E30" s="319" t="s">
        <v>820</v>
      </c>
    </row>
    <row r="31" spans="1:19">
      <c r="A31" s="276" t="s">
        <v>327</v>
      </c>
      <c r="B31" s="181"/>
      <c r="C31" s="265"/>
      <c r="D31" s="181"/>
      <c r="E31" s="317"/>
      <c r="K31" s="260" t="s">
        <v>380</v>
      </c>
      <c r="L31" s="260"/>
      <c r="M31" s="260"/>
      <c r="N31" s="277" t="s">
        <v>526</v>
      </c>
    </row>
    <row r="32" spans="1:19">
      <c r="A32" s="278" t="s">
        <v>328</v>
      </c>
      <c r="B32" s="181"/>
      <c r="C32" s="241" t="s">
        <v>371</v>
      </c>
      <c r="D32" s="181">
        <v>1</v>
      </c>
      <c r="E32" s="317" t="s">
        <v>821</v>
      </c>
      <c r="K32" s="221">
        <v>1</v>
      </c>
      <c r="L32" s="222" t="s">
        <v>259</v>
      </c>
      <c r="M32" s="279" t="s">
        <v>260</v>
      </c>
      <c r="N32" s="280" t="s">
        <v>736</v>
      </c>
    </row>
    <row r="33" spans="1:14">
      <c r="A33" s="278" t="s">
        <v>329</v>
      </c>
      <c r="B33" s="181"/>
      <c r="C33" s="289" t="s">
        <v>330</v>
      </c>
      <c r="D33" s="181"/>
      <c r="E33" s="318" t="s">
        <v>822</v>
      </c>
      <c r="K33" s="221">
        <v>2</v>
      </c>
      <c r="L33" s="222" t="s">
        <v>258</v>
      </c>
      <c r="M33" s="279" t="s">
        <v>292</v>
      </c>
      <c r="N33" s="283" t="s">
        <v>735</v>
      </c>
    </row>
    <row r="34" spans="1:14">
      <c r="K34" s="221">
        <v>3</v>
      </c>
      <c r="L34" s="222" t="s">
        <v>257</v>
      </c>
      <c r="M34" s="279" t="s">
        <v>303</v>
      </c>
      <c r="N34" s="284" t="s">
        <v>734</v>
      </c>
    </row>
    <row r="35" spans="1:14">
      <c r="K35" s="221">
        <v>4</v>
      </c>
      <c r="L35" s="222" t="s">
        <v>261</v>
      </c>
      <c r="M35" s="279" t="s">
        <v>307</v>
      </c>
      <c r="N35" s="286" t="s">
        <v>737</v>
      </c>
    </row>
    <row r="36" spans="1:14">
      <c r="E36" s="290" t="s">
        <v>331</v>
      </c>
      <c r="F36" s="290" t="s">
        <v>325</v>
      </c>
    </row>
    <row r="37" spans="1:14">
      <c r="E37" s="216">
        <v>9</v>
      </c>
      <c r="F37" s="216">
        <v>0.5</v>
      </c>
    </row>
    <row r="38" spans="1:14">
      <c r="E38" s="216">
        <v>2</v>
      </c>
      <c r="F38" s="216">
        <v>1</v>
      </c>
    </row>
    <row r="39" spans="1:14">
      <c r="E39" s="290" t="s">
        <v>312</v>
      </c>
      <c r="F39" s="291" t="s">
        <v>332</v>
      </c>
    </row>
    <row r="41" spans="1:14">
      <c r="E41" s="207" t="s">
        <v>333</v>
      </c>
    </row>
    <row r="42" spans="1:14">
      <c r="E42" s="207">
        <f>9/(9+1)</f>
        <v>0.9</v>
      </c>
    </row>
  </sheetData>
  <mergeCells count="8">
    <mergeCell ref="R9:S9"/>
    <mergeCell ref="L20:M20"/>
    <mergeCell ref="N20:Q20"/>
    <mergeCell ref="M2:O2"/>
    <mergeCell ref="K2:L3"/>
    <mergeCell ref="K4:K6"/>
    <mergeCell ref="L9:M9"/>
    <mergeCell ref="O9:P9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5" sqref="E25"/>
    </sheetView>
  </sheetViews>
  <sheetFormatPr defaultRowHeight="13.5"/>
  <cols>
    <col min="1" max="1" width="11.625" style="201" bestFit="1" customWidth="1"/>
    <col min="2" max="2" width="6.5" style="201" bestFit="1" customWidth="1"/>
    <col min="3" max="3" width="7.5" style="201" bestFit="1" customWidth="1"/>
    <col min="4" max="4" width="16.125" style="53" bestFit="1" customWidth="1"/>
    <col min="5" max="5" width="205.5" style="53" customWidth="1"/>
    <col min="6" max="16384" width="9" style="53"/>
  </cols>
  <sheetData>
    <row r="1" spans="1:5">
      <c r="A1" s="199" t="s">
        <v>741</v>
      </c>
      <c r="B1" s="199" t="s">
        <v>740</v>
      </c>
      <c r="C1" s="199" t="s">
        <v>739</v>
      </c>
      <c r="D1" s="187" t="s">
        <v>738</v>
      </c>
      <c r="E1" s="187" t="s">
        <v>776</v>
      </c>
    </row>
    <row r="2" spans="1:5" ht="16.5">
      <c r="A2" s="199">
        <v>0</v>
      </c>
      <c r="B2" s="199">
        <v>0</v>
      </c>
      <c r="C2" s="199">
        <v>0</v>
      </c>
      <c r="D2" s="188" t="s">
        <v>726</v>
      </c>
      <c r="E2" s="187" t="s">
        <v>769</v>
      </c>
    </row>
    <row r="3" spans="1:5" ht="16.5">
      <c r="A3" s="199">
        <v>0</v>
      </c>
      <c r="B3" s="199">
        <v>0</v>
      </c>
      <c r="C3" s="199">
        <v>1</v>
      </c>
      <c r="D3" s="189" t="s">
        <v>727</v>
      </c>
      <c r="E3" s="187" t="s">
        <v>770</v>
      </c>
    </row>
    <row r="4" spans="1:5" ht="16.5">
      <c r="A4" s="199">
        <v>0</v>
      </c>
      <c r="B4" s="199">
        <v>0</v>
      </c>
      <c r="C4" s="199">
        <v>2</v>
      </c>
      <c r="D4" s="190" t="s">
        <v>730</v>
      </c>
      <c r="E4" s="187" t="s">
        <v>771</v>
      </c>
    </row>
    <row r="5" spans="1:5" ht="16.5">
      <c r="A5" s="199">
        <v>0</v>
      </c>
      <c r="B5" s="199">
        <v>0</v>
      </c>
      <c r="C5" s="199">
        <v>3</v>
      </c>
      <c r="D5" s="191" t="s">
        <v>728</v>
      </c>
      <c r="E5" s="187" t="s">
        <v>772</v>
      </c>
    </row>
    <row r="6" spans="1:5" ht="16.5">
      <c r="A6" s="199">
        <v>0</v>
      </c>
      <c r="B6" s="199">
        <v>0</v>
      </c>
      <c r="C6" s="199">
        <v>4</v>
      </c>
      <c r="D6" s="189" t="s">
        <v>727</v>
      </c>
      <c r="E6" s="187" t="s">
        <v>773</v>
      </c>
    </row>
    <row r="7" spans="1:5" ht="16.5">
      <c r="A7" s="199">
        <v>0</v>
      </c>
      <c r="B7" s="199">
        <v>0</v>
      </c>
      <c r="C7" s="199">
        <v>5</v>
      </c>
      <c r="D7" s="189" t="s">
        <v>727</v>
      </c>
      <c r="E7" s="187" t="s">
        <v>774</v>
      </c>
    </row>
    <row r="8" spans="1:5" ht="16.5">
      <c r="A8" s="199">
        <v>0</v>
      </c>
      <c r="B8" s="199">
        <v>0</v>
      </c>
      <c r="C8" s="199">
        <v>6</v>
      </c>
      <c r="D8" s="192" t="s">
        <v>729</v>
      </c>
      <c r="E8" s="187" t="s">
        <v>775</v>
      </c>
    </row>
    <row r="9" spans="1:5" ht="16.5">
      <c r="A9" s="200">
        <v>0</v>
      </c>
      <c r="B9" s="200">
        <v>1</v>
      </c>
      <c r="C9" s="200">
        <v>0</v>
      </c>
      <c r="D9" s="188" t="s">
        <v>726</v>
      </c>
      <c r="E9" s="198" t="s">
        <v>762</v>
      </c>
    </row>
    <row r="10" spans="1:5" ht="16.5">
      <c r="A10" s="200">
        <v>0</v>
      </c>
      <c r="B10" s="200">
        <v>1</v>
      </c>
      <c r="C10" s="200">
        <v>1</v>
      </c>
      <c r="D10" s="189" t="s">
        <v>727</v>
      </c>
      <c r="E10" s="198" t="s">
        <v>763</v>
      </c>
    </row>
    <row r="11" spans="1:5" ht="16.5">
      <c r="A11" s="200">
        <v>0</v>
      </c>
      <c r="B11" s="200">
        <v>1</v>
      </c>
      <c r="C11" s="200">
        <v>2</v>
      </c>
      <c r="D11" s="193" t="s">
        <v>731</v>
      </c>
      <c r="E11" s="198" t="s">
        <v>764</v>
      </c>
    </row>
    <row r="12" spans="1:5" ht="16.5">
      <c r="A12" s="200">
        <v>0</v>
      </c>
      <c r="B12" s="200">
        <v>1</v>
      </c>
      <c r="C12" s="200">
        <v>3</v>
      </c>
      <c r="D12" s="193" t="s">
        <v>731</v>
      </c>
      <c r="E12" s="198" t="s">
        <v>765</v>
      </c>
    </row>
    <row r="13" spans="1:5" ht="16.5">
      <c r="A13" s="200">
        <v>0</v>
      </c>
      <c r="B13" s="200">
        <v>1</v>
      </c>
      <c r="C13" s="200">
        <v>4</v>
      </c>
      <c r="D13" s="189" t="s">
        <v>727</v>
      </c>
      <c r="E13" s="198" t="s">
        <v>766</v>
      </c>
    </row>
    <row r="14" spans="1:5" ht="16.5">
      <c r="A14" s="200">
        <v>0</v>
      </c>
      <c r="B14" s="200">
        <v>1</v>
      </c>
      <c r="C14" s="200">
        <v>5</v>
      </c>
      <c r="D14" s="189" t="s">
        <v>727</v>
      </c>
      <c r="E14" s="198" t="s">
        <v>767</v>
      </c>
    </row>
    <row r="15" spans="1:5" ht="16.5">
      <c r="A15" s="200">
        <v>0</v>
      </c>
      <c r="B15" s="200">
        <v>1</v>
      </c>
      <c r="C15" s="200">
        <v>6</v>
      </c>
      <c r="D15" s="193" t="s">
        <v>731</v>
      </c>
      <c r="E15" s="198" t="s">
        <v>768</v>
      </c>
    </row>
    <row r="16" spans="1:5" ht="16.5">
      <c r="A16" s="199">
        <v>0</v>
      </c>
      <c r="B16" s="199">
        <v>2</v>
      </c>
      <c r="C16" s="199">
        <v>0</v>
      </c>
      <c r="D16" s="188" t="s">
        <v>747</v>
      </c>
      <c r="E16" s="187" t="s">
        <v>753</v>
      </c>
    </row>
    <row r="17" spans="1:5" ht="16.5">
      <c r="A17" s="199">
        <v>0</v>
      </c>
      <c r="B17" s="199">
        <v>2</v>
      </c>
      <c r="C17" s="199">
        <v>1</v>
      </c>
      <c r="D17" s="189" t="s">
        <v>727</v>
      </c>
      <c r="E17" s="187" t="s">
        <v>754</v>
      </c>
    </row>
    <row r="18" spans="1:5" ht="16.5">
      <c r="A18" s="199">
        <v>0</v>
      </c>
      <c r="B18" s="199">
        <v>2</v>
      </c>
      <c r="C18" s="199">
        <v>2</v>
      </c>
      <c r="D18" s="194" t="s">
        <v>732</v>
      </c>
      <c r="E18" s="187" t="s">
        <v>755</v>
      </c>
    </row>
    <row r="19" spans="1:5" ht="16.5">
      <c r="A19" s="199">
        <v>0</v>
      </c>
      <c r="B19" s="199">
        <v>2</v>
      </c>
      <c r="C19" s="199">
        <v>3</v>
      </c>
      <c r="D19" s="194" t="s">
        <v>732</v>
      </c>
      <c r="E19" s="187" t="s">
        <v>756</v>
      </c>
    </row>
    <row r="20" spans="1:5" ht="16.5">
      <c r="A20" s="199">
        <v>0</v>
      </c>
      <c r="B20" s="199">
        <v>2</v>
      </c>
      <c r="C20" s="199">
        <v>4</v>
      </c>
      <c r="D20" s="189" t="s">
        <v>727</v>
      </c>
      <c r="E20" s="187" t="s">
        <v>757</v>
      </c>
    </row>
    <row r="21" spans="1:5" ht="16.5">
      <c r="A21" s="199">
        <v>0</v>
      </c>
      <c r="B21" s="199">
        <v>2</v>
      </c>
      <c r="C21" s="199">
        <v>5</v>
      </c>
      <c r="D21" s="189" t="s">
        <v>727</v>
      </c>
      <c r="E21" s="187" t="s">
        <v>758</v>
      </c>
    </row>
    <row r="22" spans="1:5" ht="16.5">
      <c r="A22" s="199">
        <v>0</v>
      </c>
      <c r="B22" s="199">
        <v>2</v>
      </c>
      <c r="C22" s="199">
        <v>6</v>
      </c>
      <c r="D22" s="194" t="s">
        <v>732</v>
      </c>
      <c r="E22" s="187" t="s">
        <v>759</v>
      </c>
    </row>
    <row r="23" spans="1:5" ht="16.5">
      <c r="A23" s="200">
        <v>0</v>
      </c>
      <c r="B23" s="200">
        <v>3</v>
      </c>
      <c r="C23" s="200">
        <v>0</v>
      </c>
      <c r="D23" s="188" t="s">
        <v>726</v>
      </c>
      <c r="E23" s="198" t="s">
        <v>748</v>
      </c>
    </row>
    <row r="24" spans="1:5" ht="16.5">
      <c r="A24" s="200">
        <v>0</v>
      </c>
      <c r="B24" s="200">
        <v>3</v>
      </c>
      <c r="C24" s="200">
        <v>1</v>
      </c>
      <c r="D24" s="189" t="s">
        <v>727</v>
      </c>
      <c r="E24" s="198" t="s">
        <v>749</v>
      </c>
    </row>
    <row r="25" spans="1:5" ht="16.5">
      <c r="A25" s="200">
        <v>0</v>
      </c>
      <c r="B25" s="200">
        <v>3</v>
      </c>
      <c r="C25" s="200">
        <v>2</v>
      </c>
      <c r="D25" s="195" t="s">
        <v>733</v>
      </c>
      <c r="E25" s="198" t="s">
        <v>760</v>
      </c>
    </row>
    <row r="26" spans="1:5" ht="16.5">
      <c r="A26" s="200">
        <v>0</v>
      </c>
      <c r="B26" s="200">
        <v>3</v>
      </c>
      <c r="C26" s="200">
        <v>3</v>
      </c>
      <c r="D26" s="195" t="s">
        <v>733</v>
      </c>
      <c r="E26" s="198" t="s">
        <v>761</v>
      </c>
    </row>
    <row r="27" spans="1:5" ht="16.5">
      <c r="A27" s="200">
        <v>0</v>
      </c>
      <c r="B27" s="200">
        <v>3</v>
      </c>
      <c r="C27" s="200">
        <v>4</v>
      </c>
      <c r="D27" s="189" t="s">
        <v>727</v>
      </c>
      <c r="E27" s="198" t="s">
        <v>750</v>
      </c>
    </row>
    <row r="28" spans="1:5" ht="16.5">
      <c r="A28" s="200">
        <v>0</v>
      </c>
      <c r="B28" s="200">
        <v>3</v>
      </c>
      <c r="C28" s="200">
        <v>5</v>
      </c>
      <c r="D28" s="189" t="s">
        <v>727</v>
      </c>
      <c r="E28" s="198" t="s">
        <v>751</v>
      </c>
    </row>
    <row r="29" spans="1:5" ht="16.5">
      <c r="A29" s="200">
        <v>0</v>
      </c>
      <c r="B29" s="200">
        <v>3</v>
      </c>
      <c r="C29" s="200">
        <v>6</v>
      </c>
      <c r="D29" s="195" t="s">
        <v>733</v>
      </c>
      <c r="E29" s="198" t="s">
        <v>752</v>
      </c>
    </row>
    <row r="30" spans="1:5" s="197" customFormat="1" ht="16.5">
      <c r="A30" s="206">
        <v>1</v>
      </c>
      <c r="B30" s="206" t="s">
        <v>742</v>
      </c>
      <c r="C30" s="206" t="s">
        <v>742</v>
      </c>
      <c r="D30" s="203" t="s">
        <v>736</v>
      </c>
      <c r="E30" s="196" t="s">
        <v>743</v>
      </c>
    </row>
    <row r="31" spans="1:5" s="197" customFormat="1" ht="16.5">
      <c r="A31" s="206">
        <v>2</v>
      </c>
      <c r="B31" s="206" t="s">
        <v>742</v>
      </c>
      <c r="C31" s="206" t="s">
        <v>742</v>
      </c>
      <c r="D31" s="204" t="s">
        <v>735</v>
      </c>
      <c r="E31" s="196" t="s">
        <v>744</v>
      </c>
    </row>
    <row r="32" spans="1:5" s="197" customFormat="1" ht="16.5">
      <c r="A32" s="206">
        <v>3</v>
      </c>
      <c r="B32" s="206" t="s">
        <v>742</v>
      </c>
      <c r="C32" s="206" t="s">
        <v>742</v>
      </c>
      <c r="D32" s="205" t="s">
        <v>734</v>
      </c>
      <c r="E32" s="196" t="s">
        <v>745</v>
      </c>
    </row>
    <row r="33" spans="1:5" s="197" customFormat="1" ht="16.5">
      <c r="A33" s="206">
        <v>4</v>
      </c>
      <c r="B33" s="206" t="s">
        <v>742</v>
      </c>
      <c r="C33" s="206" t="s">
        <v>742</v>
      </c>
      <c r="D33" s="202" t="s">
        <v>737</v>
      </c>
      <c r="E33" s="196" t="s">
        <v>746</v>
      </c>
    </row>
  </sheetData>
  <sortState ref="A2:E129">
    <sortCondition ref="A2:A129"/>
    <sortCondition ref="B2:B129"/>
    <sortCondition ref="C2:C129"/>
  </sortState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4"/>
  <sheetViews>
    <sheetView zoomScale="115" zoomScaleNormal="115" workbookViewId="0">
      <selection activeCell="J16" sqref="J16"/>
    </sheetView>
  </sheetViews>
  <sheetFormatPr defaultRowHeight="16.5"/>
  <cols>
    <col min="1" max="1" width="5.25" style="157" bestFit="1" customWidth="1"/>
    <col min="2" max="2" width="6.5" style="157" bestFit="1" customWidth="1"/>
    <col min="3" max="3" width="13" style="157" bestFit="1" customWidth="1"/>
    <col min="4" max="4" width="5.5" style="157" bestFit="1" customWidth="1"/>
    <col min="5" max="5" width="13" style="157" bestFit="1" customWidth="1"/>
    <col min="6" max="6" width="22.5" style="157" bestFit="1" customWidth="1"/>
    <col min="7" max="7" width="13.375" style="157" customWidth="1"/>
    <col min="8" max="8" width="9.75" style="157" bestFit="1" customWidth="1"/>
    <col min="9" max="10" width="9" style="157"/>
    <col min="11" max="11" width="15.125" style="157" bestFit="1" customWidth="1"/>
    <col min="12" max="12" width="18" style="157" bestFit="1" customWidth="1"/>
    <col min="13" max="13" width="14.375" style="157" bestFit="1" customWidth="1"/>
    <col min="14" max="14" width="10.375" style="157" bestFit="1" customWidth="1"/>
    <col min="15" max="15" width="11.5" style="157" bestFit="1" customWidth="1"/>
    <col min="16" max="16" width="12.25" style="157" bestFit="1" customWidth="1"/>
    <col min="17" max="17" width="10.125" style="157" bestFit="1" customWidth="1"/>
    <col min="18" max="18" width="6.75" style="157" bestFit="1" customWidth="1"/>
    <col min="19" max="19" width="20.625" style="157" bestFit="1" customWidth="1"/>
    <col min="20" max="20" width="12.625" style="157" bestFit="1" customWidth="1"/>
    <col min="21" max="21" width="9" style="157"/>
    <col min="22" max="22" width="12.75" style="157" bestFit="1" customWidth="1"/>
    <col min="23" max="23" width="13.875" style="157" bestFit="1" customWidth="1"/>
    <col min="24" max="24" width="9.5" style="157" bestFit="1" customWidth="1"/>
    <col min="25" max="16384" width="9" style="157"/>
  </cols>
  <sheetData>
    <row r="1" spans="1:24">
      <c r="A1" s="306" t="s">
        <v>823</v>
      </c>
      <c r="B1" s="306" t="s">
        <v>824</v>
      </c>
      <c r="C1" s="306" t="s">
        <v>825</v>
      </c>
      <c r="D1" s="306" t="s">
        <v>826</v>
      </c>
      <c r="E1" s="306" t="s">
        <v>827</v>
      </c>
      <c r="F1" s="306" t="s">
        <v>828</v>
      </c>
      <c r="G1" s="306" t="s">
        <v>829</v>
      </c>
      <c r="H1" s="306" t="s">
        <v>830</v>
      </c>
      <c r="K1" s="313" t="s">
        <v>435</v>
      </c>
      <c r="L1" s="313" t="s">
        <v>436</v>
      </c>
      <c r="M1" s="313" t="s">
        <v>437</v>
      </c>
      <c r="N1" s="313" t="s">
        <v>438</v>
      </c>
      <c r="O1" s="313" t="s">
        <v>439</v>
      </c>
      <c r="P1" s="313" t="s">
        <v>432</v>
      </c>
      <c r="Q1" s="313" t="s">
        <v>440</v>
      </c>
      <c r="R1" s="313" t="s">
        <v>433</v>
      </c>
      <c r="S1" s="313" t="s">
        <v>787</v>
      </c>
      <c r="T1" s="313" t="s">
        <v>434</v>
      </c>
      <c r="V1" s="313" t="s">
        <v>435</v>
      </c>
      <c r="W1" s="313" t="s">
        <v>436</v>
      </c>
      <c r="X1" s="313" t="s">
        <v>434</v>
      </c>
    </row>
    <row r="2" spans="1:24">
      <c r="A2" s="307">
        <v>50</v>
      </c>
      <c r="B2" s="304" t="s">
        <v>469</v>
      </c>
      <c r="C2" s="304" t="s">
        <v>470</v>
      </c>
      <c r="D2" s="307" t="s">
        <v>471</v>
      </c>
      <c r="E2" s="307" t="s">
        <v>831</v>
      </c>
      <c r="F2" s="304"/>
      <c r="G2" s="304" t="s">
        <v>832</v>
      </c>
      <c r="H2" s="304" t="s">
        <v>833</v>
      </c>
      <c r="K2" s="313" t="s">
        <v>441</v>
      </c>
      <c r="L2" s="313" t="s">
        <v>442</v>
      </c>
      <c r="M2" s="313">
        <v>3943</v>
      </c>
      <c r="N2" s="313">
        <v>4031</v>
      </c>
      <c r="O2" s="313">
        <v>4015</v>
      </c>
      <c r="P2" s="313">
        <v>88</v>
      </c>
      <c r="Q2" s="313">
        <v>16</v>
      </c>
      <c r="R2" s="313">
        <v>99.6</v>
      </c>
      <c r="S2" s="313" t="s">
        <v>798</v>
      </c>
      <c r="T2" s="313">
        <v>1</v>
      </c>
      <c r="V2" s="313" t="s">
        <v>461</v>
      </c>
      <c r="W2" s="313" t="s">
        <v>462</v>
      </c>
      <c r="X2" s="313">
        <v>1</v>
      </c>
    </row>
    <row r="3" spans="1:24">
      <c r="A3" s="307">
        <v>100</v>
      </c>
      <c r="B3" s="304" t="s">
        <v>472</v>
      </c>
      <c r="C3" s="304" t="s">
        <v>473</v>
      </c>
      <c r="D3" s="307" t="s">
        <v>471</v>
      </c>
      <c r="E3" s="307" t="s">
        <v>831</v>
      </c>
      <c r="F3" s="304"/>
      <c r="G3" s="304" t="s">
        <v>832</v>
      </c>
      <c r="H3" s="304" t="s">
        <v>833</v>
      </c>
      <c r="K3" s="313" t="s">
        <v>441</v>
      </c>
      <c r="L3" s="313" t="s">
        <v>447</v>
      </c>
      <c r="M3" s="313">
        <v>3943</v>
      </c>
      <c r="N3" s="313">
        <v>4000</v>
      </c>
      <c r="O3" s="313">
        <v>4000</v>
      </c>
      <c r="P3" s="313">
        <v>57</v>
      </c>
      <c r="Q3" s="313">
        <v>0</v>
      </c>
      <c r="R3" s="313">
        <v>100</v>
      </c>
      <c r="S3" s="313" t="s">
        <v>798</v>
      </c>
      <c r="T3" s="313">
        <v>2</v>
      </c>
      <c r="V3" s="312" t="s">
        <v>441</v>
      </c>
      <c r="W3" s="312" t="s">
        <v>447</v>
      </c>
      <c r="X3" s="312">
        <v>2</v>
      </c>
    </row>
    <row r="4" spans="1:24">
      <c r="A4" s="307">
        <v>110</v>
      </c>
      <c r="B4" s="304" t="s">
        <v>474</v>
      </c>
      <c r="C4" s="304" t="s">
        <v>475</v>
      </c>
      <c r="D4" s="307" t="s">
        <v>471</v>
      </c>
      <c r="E4" s="307" t="s">
        <v>831</v>
      </c>
      <c r="F4" s="304"/>
      <c r="G4" s="304" t="s">
        <v>832</v>
      </c>
      <c r="H4" s="304" t="s">
        <v>833</v>
      </c>
      <c r="K4" s="313" t="s">
        <v>441</v>
      </c>
      <c r="L4" s="313" t="s">
        <v>444</v>
      </c>
      <c r="M4" s="313">
        <v>3943</v>
      </c>
      <c r="N4" s="313">
        <v>3715</v>
      </c>
      <c r="O4" s="313">
        <v>3715</v>
      </c>
      <c r="P4" s="313">
        <v>-228</v>
      </c>
      <c r="Q4" s="313">
        <v>0</v>
      </c>
      <c r="R4" s="313">
        <v>100</v>
      </c>
      <c r="S4" s="313" t="s">
        <v>798</v>
      </c>
      <c r="T4" s="313">
        <v>3</v>
      </c>
      <c r="V4" s="312" t="s">
        <v>457</v>
      </c>
      <c r="W4" s="312" t="s">
        <v>447</v>
      </c>
      <c r="X4" s="312"/>
    </row>
    <row r="5" spans="1:24">
      <c r="A5" s="310">
        <v>115</v>
      </c>
      <c r="B5" s="311" t="s">
        <v>476</v>
      </c>
      <c r="C5" s="311" t="s">
        <v>477</v>
      </c>
      <c r="D5" s="310" t="s">
        <v>471</v>
      </c>
      <c r="E5" s="310" t="s">
        <v>834</v>
      </c>
      <c r="F5" s="311"/>
      <c r="G5" s="311"/>
      <c r="H5" s="311"/>
      <c r="K5" s="309" t="s">
        <v>446</v>
      </c>
      <c r="L5" s="309" t="s">
        <v>442</v>
      </c>
      <c r="M5" s="309">
        <v>4222</v>
      </c>
      <c r="N5" s="309">
        <v>4440</v>
      </c>
      <c r="O5" s="309">
        <v>4431</v>
      </c>
      <c r="P5" s="309">
        <v>218</v>
      </c>
      <c r="Q5" s="309">
        <v>9</v>
      </c>
      <c r="R5" s="309">
        <v>99.8</v>
      </c>
      <c r="S5" s="309" t="s">
        <v>793</v>
      </c>
      <c r="T5" s="309">
        <v>1</v>
      </c>
      <c r="V5" s="309" t="s">
        <v>460</v>
      </c>
      <c r="W5" s="309" t="s">
        <v>807</v>
      </c>
      <c r="X5" s="309">
        <v>4</v>
      </c>
    </row>
    <row r="6" spans="1:24">
      <c r="A6" s="310">
        <v>120</v>
      </c>
      <c r="B6" s="311" t="s">
        <v>478</v>
      </c>
      <c r="C6" s="311" t="s">
        <v>479</v>
      </c>
      <c r="D6" s="310" t="s">
        <v>480</v>
      </c>
      <c r="E6" s="310" t="s">
        <v>834</v>
      </c>
      <c r="F6" s="311"/>
      <c r="G6" s="311"/>
      <c r="H6" s="311"/>
      <c r="K6" s="309" t="s">
        <v>446</v>
      </c>
      <c r="L6" s="309" t="s">
        <v>447</v>
      </c>
      <c r="M6" s="309">
        <v>4222</v>
      </c>
      <c r="N6" s="309">
        <v>4311</v>
      </c>
      <c r="O6" s="309">
        <v>4311</v>
      </c>
      <c r="P6" s="309">
        <v>89</v>
      </c>
      <c r="Q6" s="309">
        <v>0</v>
      </c>
      <c r="R6" s="309">
        <v>100</v>
      </c>
      <c r="S6" s="309" t="s">
        <v>793</v>
      </c>
      <c r="T6" s="309">
        <v>2</v>
      </c>
      <c r="V6" s="309" t="s">
        <v>467</v>
      </c>
      <c r="W6" s="309" t="s">
        <v>807</v>
      </c>
      <c r="X6" s="309">
        <v>2</v>
      </c>
    </row>
    <row r="7" spans="1:24">
      <c r="A7" s="310">
        <v>125</v>
      </c>
      <c r="B7" s="311" t="s">
        <v>847</v>
      </c>
      <c r="C7" s="311" t="s">
        <v>481</v>
      </c>
      <c r="D7" s="310" t="s">
        <v>480</v>
      </c>
      <c r="E7" s="310" t="s">
        <v>834</v>
      </c>
      <c r="F7" s="311"/>
      <c r="G7" s="311"/>
      <c r="H7" s="311"/>
      <c r="K7" s="309" t="s">
        <v>446</v>
      </c>
      <c r="L7" s="309" t="s">
        <v>447</v>
      </c>
      <c r="M7" s="309">
        <v>4222</v>
      </c>
      <c r="N7" s="309">
        <v>2</v>
      </c>
      <c r="O7" s="309">
        <v>2</v>
      </c>
      <c r="P7" s="309">
        <v>-4220</v>
      </c>
      <c r="Q7" s="309">
        <v>0</v>
      </c>
      <c r="R7" s="309">
        <v>100</v>
      </c>
      <c r="S7" s="309" t="s">
        <v>798</v>
      </c>
      <c r="T7" s="309">
        <v>2</v>
      </c>
      <c r="V7" s="313" t="s">
        <v>460</v>
      </c>
      <c r="W7" s="313" t="s">
        <v>803</v>
      </c>
      <c r="X7" s="313">
        <v>5</v>
      </c>
    </row>
    <row r="8" spans="1:24">
      <c r="A8" s="308">
        <v>130</v>
      </c>
      <c r="B8" s="305" t="s">
        <v>848</v>
      </c>
      <c r="C8" s="305" t="s">
        <v>482</v>
      </c>
      <c r="D8" s="308" t="s">
        <v>480</v>
      </c>
      <c r="E8" s="308" t="s">
        <v>835</v>
      </c>
      <c r="F8" s="305" t="s">
        <v>836</v>
      </c>
      <c r="G8" s="305"/>
      <c r="H8" s="305" t="s">
        <v>837</v>
      </c>
      <c r="K8" s="309" t="s">
        <v>446</v>
      </c>
      <c r="L8" s="309" t="s">
        <v>444</v>
      </c>
      <c r="M8" s="309">
        <v>4222</v>
      </c>
      <c r="N8" s="309">
        <v>4295</v>
      </c>
      <c r="O8" s="309">
        <v>4295</v>
      </c>
      <c r="P8" s="309">
        <v>73</v>
      </c>
      <c r="Q8" s="309">
        <v>0</v>
      </c>
      <c r="R8" s="309">
        <v>100</v>
      </c>
      <c r="S8" s="309" t="s">
        <v>793</v>
      </c>
      <c r="T8" s="309">
        <v>3</v>
      </c>
      <c r="V8" s="313" t="s">
        <v>441</v>
      </c>
      <c r="W8" s="313" t="s">
        <v>442</v>
      </c>
      <c r="X8" s="313">
        <v>1</v>
      </c>
    </row>
    <row r="9" spans="1:24">
      <c r="A9" s="322">
        <v>140</v>
      </c>
      <c r="B9" s="323" t="s">
        <v>483</v>
      </c>
      <c r="C9" s="323" t="s">
        <v>484</v>
      </c>
      <c r="D9" s="322" t="s">
        <v>480</v>
      </c>
      <c r="E9" s="322" t="s">
        <v>834</v>
      </c>
      <c r="F9" s="323"/>
      <c r="G9" s="323"/>
      <c r="H9" s="323"/>
      <c r="K9" s="303" t="s">
        <v>448</v>
      </c>
      <c r="L9" s="303" t="s">
        <v>442</v>
      </c>
      <c r="M9" s="303">
        <v>2776</v>
      </c>
      <c r="N9" s="303">
        <v>5750</v>
      </c>
      <c r="O9" s="303">
        <v>5748</v>
      </c>
      <c r="P9" s="303">
        <v>2974</v>
      </c>
      <c r="Q9" s="303">
        <v>2</v>
      </c>
      <c r="R9" s="303">
        <v>99.97</v>
      </c>
      <c r="S9" s="303" t="s">
        <v>792</v>
      </c>
      <c r="T9" s="303">
        <v>1</v>
      </c>
      <c r="V9" s="313" t="s">
        <v>467</v>
      </c>
      <c r="W9" s="313" t="s">
        <v>468</v>
      </c>
      <c r="X9" s="313">
        <v>1</v>
      </c>
    </row>
    <row r="10" spans="1:24" s="315" customFormat="1">
      <c r="A10" s="308">
        <v>150</v>
      </c>
      <c r="B10" s="305" t="s">
        <v>849</v>
      </c>
      <c r="C10" s="305" t="s">
        <v>442</v>
      </c>
      <c r="D10" s="308" t="s">
        <v>480</v>
      </c>
      <c r="E10" s="308" t="s">
        <v>835</v>
      </c>
      <c r="F10" s="305" t="s">
        <v>836</v>
      </c>
      <c r="G10" s="305"/>
      <c r="H10" s="305" t="s">
        <v>837</v>
      </c>
      <c r="K10" s="313" t="s">
        <v>448</v>
      </c>
      <c r="L10" s="313" t="s">
        <v>447</v>
      </c>
      <c r="M10" s="313">
        <v>2776</v>
      </c>
      <c r="N10" s="313">
        <v>5492</v>
      </c>
      <c r="O10" s="313">
        <v>5492</v>
      </c>
      <c r="P10" s="313">
        <v>2716</v>
      </c>
      <c r="Q10" s="313">
        <v>0</v>
      </c>
      <c r="R10" s="313">
        <v>100</v>
      </c>
      <c r="S10" s="313" t="s">
        <v>792</v>
      </c>
      <c r="T10" s="313">
        <v>2</v>
      </c>
      <c r="V10" s="309" t="s">
        <v>441</v>
      </c>
      <c r="W10" s="309" t="s">
        <v>444</v>
      </c>
      <c r="X10" s="309">
        <v>3</v>
      </c>
    </row>
    <row r="11" spans="1:24">
      <c r="A11" s="308">
        <v>160</v>
      </c>
      <c r="B11" s="305" t="s">
        <v>485</v>
      </c>
      <c r="C11" s="305" t="s">
        <v>462</v>
      </c>
      <c r="D11" s="308" t="s">
        <v>480</v>
      </c>
      <c r="E11" s="308" t="s">
        <v>835</v>
      </c>
      <c r="F11" s="305" t="s">
        <v>838</v>
      </c>
      <c r="G11" s="305"/>
      <c r="H11" s="305" t="s">
        <v>837</v>
      </c>
      <c r="K11" s="313" t="s">
        <v>448</v>
      </c>
      <c r="L11" s="313" t="s">
        <v>444</v>
      </c>
      <c r="M11" s="313">
        <v>2776</v>
      </c>
      <c r="N11" s="313">
        <v>5910</v>
      </c>
      <c r="O11" s="313">
        <v>5910</v>
      </c>
      <c r="P11" s="313">
        <v>3134</v>
      </c>
      <c r="Q11" s="313">
        <v>0</v>
      </c>
      <c r="R11" s="313">
        <v>100</v>
      </c>
      <c r="S11" s="313" t="s">
        <v>792</v>
      </c>
      <c r="T11" s="313">
        <v>3</v>
      </c>
      <c r="V11" s="309" t="s">
        <v>457</v>
      </c>
      <c r="W11" s="309" t="s">
        <v>444</v>
      </c>
      <c r="X11" s="309">
        <v>2</v>
      </c>
    </row>
    <row r="12" spans="1:24">
      <c r="A12" s="310">
        <v>170</v>
      </c>
      <c r="B12" s="311" t="s">
        <v>850</v>
      </c>
      <c r="C12" s="311" t="s">
        <v>486</v>
      </c>
      <c r="D12" s="310" t="s">
        <v>480</v>
      </c>
      <c r="E12" s="310" t="s">
        <v>834</v>
      </c>
      <c r="F12" s="311"/>
      <c r="G12" s="311"/>
      <c r="H12" s="311"/>
      <c r="K12" s="314" t="s">
        <v>449</v>
      </c>
      <c r="L12" s="314" t="s">
        <v>442</v>
      </c>
      <c r="M12" s="314">
        <v>2762</v>
      </c>
      <c r="N12" s="314">
        <v>5704</v>
      </c>
      <c r="O12" s="314">
        <v>5698</v>
      </c>
      <c r="P12" s="314">
        <v>2942</v>
      </c>
      <c r="Q12" s="314">
        <v>6</v>
      </c>
      <c r="R12" s="314">
        <v>99.89</v>
      </c>
      <c r="S12" s="314" t="s">
        <v>792</v>
      </c>
      <c r="T12" s="314">
        <v>1</v>
      </c>
      <c r="V12" s="314" t="s">
        <v>449</v>
      </c>
      <c r="W12" s="314" t="s">
        <v>443</v>
      </c>
      <c r="X12" s="314">
        <v>2</v>
      </c>
    </row>
    <row r="13" spans="1:24">
      <c r="A13" s="310">
        <v>175</v>
      </c>
      <c r="B13" s="311" t="s">
        <v>487</v>
      </c>
      <c r="C13" s="311" t="s">
        <v>488</v>
      </c>
      <c r="D13" s="310" t="s">
        <v>480</v>
      </c>
      <c r="E13" s="310" t="s">
        <v>834</v>
      </c>
      <c r="F13" s="311"/>
      <c r="G13" s="311"/>
      <c r="H13" s="311"/>
      <c r="K13" s="314" t="s">
        <v>449</v>
      </c>
      <c r="L13" s="314" t="s">
        <v>443</v>
      </c>
      <c r="M13" s="314">
        <v>2762</v>
      </c>
      <c r="N13" s="314">
        <v>5708</v>
      </c>
      <c r="O13" s="314">
        <v>5708</v>
      </c>
      <c r="P13" s="314">
        <v>2946</v>
      </c>
      <c r="Q13" s="314">
        <v>0</v>
      </c>
      <c r="R13" s="314">
        <v>100</v>
      </c>
      <c r="S13" s="314" t="s">
        <v>792</v>
      </c>
      <c r="T13" s="314">
        <v>2</v>
      </c>
      <c r="V13" s="313" t="s">
        <v>460</v>
      </c>
      <c r="W13" s="313" t="s">
        <v>790</v>
      </c>
      <c r="X13" s="313">
        <v>6</v>
      </c>
    </row>
    <row r="14" spans="1:24">
      <c r="A14" s="308">
        <v>180</v>
      </c>
      <c r="B14" s="305" t="s">
        <v>489</v>
      </c>
      <c r="C14" s="305" t="s">
        <v>490</v>
      </c>
      <c r="D14" s="308" t="s">
        <v>480</v>
      </c>
      <c r="E14" s="308" t="s">
        <v>835</v>
      </c>
      <c r="F14" s="305" t="s">
        <v>839</v>
      </c>
      <c r="G14" s="305"/>
      <c r="H14" s="305" t="s">
        <v>837</v>
      </c>
      <c r="K14" s="314" t="s">
        <v>449</v>
      </c>
      <c r="L14" s="314" t="s">
        <v>444</v>
      </c>
      <c r="M14" s="314">
        <v>2762</v>
      </c>
      <c r="N14" s="314">
        <v>5898</v>
      </c>
      <c r="O14" s="314">
        <v>5898</v>
      </c>
      <c r="P14" s="314">
        <v>3136</v>
      </c>
      <c r="Q14" s="314">
        <v>0</v>
      </c>
      <c r="R14" s="314">
        <v>100</v>
      </c>
      <c r="S14" s="314" t="s">
        <v>792</v>
      </c>
      <c r="T14" s="314">
        <v>3</v>
      </c>
      <c r="V14" s="313" t="s">
        <v>458</v>
      </c>
      <c r="W14" s="313" t="s">
        <v>459</v>
      </c>
      <c r="X14" s="313">
        <v>2</v>
      </c>
    </row>
    <row r="15" spans="1:24">
      <c r="A15" s="307">
        <v>190</v>
      </c>
      <c r="B15" s="304" t="s">
        <v>491</v>
      </c>
      <c r="C15" s="304" t="s">
        <v>492</v>
      </c>
      <c r="D15" s="307" t="s">
        <v>480</v>
      </c>
      <c r="E15" s="307" t="s">
        <v>831</v>
      </c>
      <c r="F15" s="304"/>
      <c r="G15" s="304" t="s">
        <v>840</v>
      </c>
      <c r="H15" s="304" t="s">
        <v>837</v>
      </c>
      <c r="K15" s="313" t="s">
        <v>450</v>
      </c>
      <c r="L15" s="313" t="s">
        <v>442</v>
      </c>
      <c r="M15" s="313">
        <v>4378</v>
      </c>
      <c r="N15" s="313">
        <v>8776</v>
      </c>
      <c r="O15" s="313">
        <v>8762</v>
      </c>
      <c r="P15" s="313">
        <v>4398</v>
      </c>
      <c r="Q15" s="313">
        <v>14</v>
      </c>
      <c r="R15" s="313">
        <v>99.84</v>
      </c>
      <c r="S15" s="313" t="s">
        <v>793</v>
      </c>
      <c r="T15" s="313">
        <v>1</v>
      </c>
      <c r="V15" s="313"/>
      <c r="W15" s="313"/>
      <c r="X15" s="313"/>
    </row>
    <row r="16" spans="1:24">
      <c r="A16" s="322">
        <v>200</v>
      </c>
      <c r="B16" s="323" t="s">
        <v>493</v>
      </c>
      <c r="C16" s="323" t="s">
        <v>494</v>
      </c>
      <c r="D16" s="322" t="s">
        <v>495</v>
      </c>
      <c r="E16" s="322" t="s">
        <v>834</v>
      </c>
      <c r="F16" s="323"/>
      <c r="G16" s="323"/>
      <c r="H16" s="323"/>
      <c r="K16" s="313" t="s">
        <v>450</v>
      </c>
      <c r="L16" s="313" t="s">
        <v>443</v>
      </c>
      <c r="M16" s="313">
        <v>4378</v>
      </c>
      <c r="N16" s="313">
        <v>8360</v>
      </c>
      <c r="O16" s="313">
        <v>8360</v>
      </c>
      <c r="P16" s="313">
        <v>3982</v>
      </c>
      <c r="Q16" s="313">
        <v>0</v>
      </c>
      <c r="R16" s="313">
        <v>100</v>
      </c>
      <c r="S16" s="313" t="s">
        <v>793</v>
      </c>
      <c r="T16" s="313">
        <v>2</v>
      </c>
      <c r="V16" s="50"/>
      <c r="W16" s="50"/>
      <c r="X16" s="50"/>
    </row>
    <row r="17" spans="1:24">
      <c r="A17" s="308">
        <v>210</v>
      </c>
      <c r="B17" s="305" t="s">
        <v>856</v>
      </c>
      <c r="C17" s="305" t="s">
        <v>496</v>
      </c>
      <c r="D17" s="308" t="s">
        <v>495</v>
      </c>
      <c r="E17" s="308" t="s">
        <v>835</v>
      </c>
      <c r="F17" s="305" t="s">
        <v>841</v>
      </c>
      <c r="G17" s="305"/>
      <c r="H17" s="305" t="s">
        <v>837</v>
      </c>
      <c r="K17" s="313" t="s">
        <v>450</v>
      </c>
      <c r="L17" s="313" t="s">
        <v>444</v>
      </c>
      <c r="M17" s="313">
        <v>4378</v>
      </c>
      <c r="N17" s="313">
        <v>8414</v>
      </c>
      <c r="O17" s="313">
        <v>8414</v>
      </c>
      <c r="P17" s="313">
        <v>4036</v>
      </c>
      <c r="Q17" s="313">
        <v>0</v>
      </c>
      <c r="R17" s="313">
        <v>100</v>
      </c>
      <c r="S17" s="313" t="s">
        <v>793</v>
      </c>
      <c r="T17" s="313">
        <v>3</v>
      </c>
      <c r="V17" s="50"/>
      <c r="W17" s="50"/>
      <c r="X17" s="50"/>
    </row>
    <row r="18" spans="1:24">
      <c r="A18" s="320">
        <v>220</v>
      </c>
      <c r="B18" s="321" t="s">
        <v>851</v>
      </c>
      <c r="C18" s="321" t="s">
        <v>497</v>
      </c>
      <c r="D18" s="320" t="s">
        <v>495</v>
      </c>
      <c r="E18" s="320" t="s">
        <v>835</v>
      </c>
      <c r="F18" s="321" t="s">
        <v>846</v>
      </c>
      <c r="G18" s="321"/>
      <c r="H18" s="305" t="s">
        <v>837</v>
      </c>
      <c r="K18" s="314" t="s">
        <v>451</v>
      </c>
      <c r="L18" s="314" t="s">
        <v>442</v>
      </c>
      <c r="M18" s="314">
        <v>4405</v>
      </c>
      <c r="N18" s="314">
        <v>4131</v>
      </c>
      <c r="O18" s="314">
        <v>4119</v>
      </c>
      <c r="P18" s="314">
        <v>-274</v>
      </c>
      <c r="Q18" s="314">
        <v>12</v>
      </c>
      <c r="R18" s="314">
        <v>99.71</v>
      </c>
      <c r="S18" s="314" t="s">
        <v>805</v>
      </c>
      <c r="T18" s="313">
        <v>1</v>
      </c>
      <c r="V18" s="50"/>
      <c r="W18" s="50"/>
      <c r="X18" s="50"/>
    </row>
    <row r="19" spans="1:24">
      <c r="A19" s="308">
        <v>230</v>
      </c>
      <c r="B19" s="305" t="s">
        <v>852</v>
      </c>
      <c r="C19" s="305" t="s">
        <v>498</v>
      </c>
      <c r="D19" s="308" t="s">
        <v>495</v>
      </c>
      <c r="E19" s="308" t="s">
        <v>835</v>
      </c>
      <c r="F19" s="305" t="s">
        <v>844</v>
      </c>
      <c r="G19" s="305"/>
      <c r="H19" s="305" t="s">
        <v>837</v>
      </c>
      <c r="K19" s="314" t="s">
        <v>451</v>
      </c>
      <c r="L19" s="314" t="s">
        <v>443</v>
      </c>
      <c r="M19" s="314">
        <v>4405</v>
      </c>
      <c r="N19" s="314">
        <v>3836</v>
      </c>
      <c r="O19" s="314">
        <v>3836</v>
      </c>
      <c r="P19" s="314">
        <v>-569</v>
      </c>
      <c r="Q19" s="314">
        <v>0</v>
      </c>
      <c r="R19" s="314">
        <v>100</v>
      </c>
      <c r="S19" s="314" t="s">
        <v>805</v>
      </c>
      <c r="T19" s="313">
        <v>2</v>
      </c>
      <c r="V19" s="50"/>
      <c r="W19" s="50"/>
      <c r="X19" s="50"/>
    </row>
    <row r="20" spans="1:24">
      <c r="A20" s="308">
        <v>240</v>
      </c>
      <c r="B20" s="305" t="s">
        <v>853</v>
      </c>
      <c r="C20" s="305" t="s">
        <v>499</v>
      </c>
      <c r="D20" s="308" t="s">
        <v>495</v>
      </c>
      <c r="E20" s="308" t="s">
        <v>835</v>
      </c>
      <c r="F20" s="305" t="s">
        <v>842</v>
      </c>
      <c r="G20" s="305"/>
      <c r="H20" s="305" t="s">
        <v>837</v>
      </c>
      <c r="K20" s="314" t="s">
        <v>451</v>
      </c>
      <c r="L20" s="314" t="s">
        <v>444</v>
      </c>
      <c r="M20" s="314">
        <v>4405</v>
      </c>
      <c r="N20" s="314">
        <v>4265</v>
      </c>
      <c r="O20" s="314">
        <v>4265</v>
      </c>
      <c r="P20" s="314">
        <v>-140</v>
      </c>
      <c r="Q20" s="314">
        <v>0</v>
      </c>
      <c r="R20" s="314">
        <v>100</v>
      </c>
      <c r="S20" s="314" t="s">
        <v>805</v>
      </c>
      <c r="T20" s="313">
        <v>3</v>
      </c>
      <c r="V20" s="50"/>
      <c r="W20" s="50"/>
      <c r="X20" s="50"/>
    </row>
    <row r="21" spans="1:24">
      <c r="A21" s="308">
        <v>250</v>
      </c>
      <c r="B21" s="305" t="s">
        <v>500</v>
      </c>
      <c r="C21" s="305" t="s">
        <v>501</v>
      </c>
      <c r="D21" s="308" t="s">
        <v>495</v>
      </c>
      <c r="E21" s="308" t="s">
        <v>835</v>
      </c>
      <c r="F21" s="305" t="s">
        <v>843</v>
      </c>
      <c r="G21" s="305"/>
      <c r="H21" s="305" t="s">
        <v>837</v>
      </c>
      <c r="K21" s="313" t="s">
        <v>445</v>
      </c>
      <c r="L21" s="313" t="s">
        <v>442</v>
      </c>
      <c r="M21" s="313">
        <v>4687</v>
      </c>
      <c r="N21" s="313">
        <v>4596</v>
      </c>
      <c r="O21" s="313">
        <v>4592</v>
      </c>
      <c r="P21" s="313">
        <v>-91</v>
      </c>
      <c r="Q21" s="313">
        <v>4</v>
      </c>
      <c r="R21" s="313">
        <v>99.91</v>
      </c>
      <c r="S21" s="313" t="s">
        <v>806</v>
      </c>
      <c r="T21" s="313">
        <v>1</v>
      </c>
      <c r="V21" s="50"/>
      <c r="W21" s="50"/>
      <c r="X21" s="50"/>
    </row>
    <row r="22" spans="1:24">
      <c r="A22" s="308">
        <v>260</v>
      </c>
      <c r="B22" s="305" t="s">
        <v>854</v>
      </c>
      <c r="C22" s="305" t="s">
        <v>502</v>
      </c>
      <c r="D22" s="308" t="s">
        <v>495</v>
      </c>
      <c r="E22" s="308" t="s">
        <v>835</v>
      </c>
      <c r="F22" s="305" t="s">
        <v>843</v>
      </c>
      <c r="G22" s="305"/>
      <c r="H22" s="305" t="s">
        <v>837</v>
      </c>
      <c r="K22" s="313" t="s">
        <v>445</v>
      </c>
      <c r="L22" s="313" t="s">
        <v>447</v>
      </c>
      <c r="M22" s="313">
        <v>4687</v>
      </c>
      <c r="N22" s="313">
        <v>4608</v>
      </c>
      <c r="O22" s="313">
        <v>4608</v>
      </c>
      <c r="P22" s="313">
        <v>-79</v>
      </c>
      <c r="Q22" s="313">
        <v>0</v>
      </c>
      <c r="R22" s="313">
        <v>100</v>
      </c>
      <c r="S22" s="313" t="s">
        <v>806</v>
      </c>
      <c r="T22" s="313">
        <v>2</v>
      </c>
      <c r="V22" s="50"/>
      <c r="W22" s="50"/>
      <c r="X22" s="50"/>
    </row>
    <row r="23" spans="1:24">
      <c r="A23" s="322">
        <v>265</v>
      </c>
      <c r="B23" s="323" t="s">
        <v>503</v>
      </c>
      <c r="C23" s="323" t="s">
        <v>504</v>
      </c>
      <c r="D23" s="322" t="s">
        <v>495</v>
      </c>
      <c r="E23" s="322" t="s">
        <v>834</v>
      </c>
      <c r="F23" s="323"/>
      <c r="G23" s="323"/>
      <c r="H23" s="323"/>
      <c r="K23" s="313" t="s">
        <v>445</v>
      </c>
      <c r="L23" s="313" t="s">
        <v>444</v>
      </c>
      <c r="M23" s="313">
        <v>4687</v>
      </c>
      <c r="N23" s="313">
        <v>4762</v>
      </c>
      <c r="O23" s="313">
        <v>4762</v>
      </c>
      <c r="P23" s="313">
        <v>75</v>
      </c>
      <c r="Q23" s="313">
        <v>0</v>
      </c>
      <c r="R23" s="313">
        <v>100</v>
      </c>
      <c r="S23" s="313" t="s">
        <v>806</v>
      </c>
      <c r="T23" s="313">
        <v>3</v>
      </c>
      <c r="V23" s="50"/>
      <c r="W23" s="50"/>
      <c r="X23" s="50"/>
    </row>
    <row r="24" spans="1:24">
      <c r="A24" s="308">
        <v>270</v>
      </c>
      <c r="B24" s="305" t="s">
        <v>855</v>
      </c>
      <c r="C24" s="305" t="s">
        <v>505</v>
      </c>
      <c r="D24" s="308" t="s">
        <v>495</v>
      </c>
      <c r="E24" s="308" t="s">
        <v>835</v>
      </c>
      <c r="F24" s="305" t="s">
        <v>845</v>
      </c>
      <c r="G24" s="305"/>
      <c r="H24" s="305" t="s">
        <v>837</v>
      </c>
      <c r="K24" s="314" t="s">
        <v>452</v>
      </c>
      <c r="L24" s="314" t="s">
        <v>442</v>
      </c>
      <c r="M24" s="314">
        <v>4220</v>
      </c>
      <c r="N24" s="314">
        <v>4035</v>
      </c>
      <c r="O24" s="314">
        <v>4028</v>
      </c>
      <c r="P24" s="314">
        <v>-185</v>
      </c>
      <c r="Q24" s="314">
        <v>7</v>
      </c>
      <c r="R24" s="314">
        <v>99.83</v>
      </c>
      <c r="S24" s="314" t="s">
        <v>788</v>
      </c>
      <c r="T24" s="313">
        <v>1</v>
      </c>
      <c r="V24" s="50"/>
      <c r="W24" s="50"/>
      <c r="X24" s="50"/>
    </row>
    <row r="25" spans="1:24">
      <c r="K25" s="314" t="s">
        <v>452</v>
      </c>
      <c r="L25" s="314" t="s">
        <v>447</v>
      </c>
      <c r="M25" s="314">
        <v>4220</v>
      </c>
      <c r="N25" s="314">
        <v>4059</v>
      </c>
      <c r="O25" s="314">
        <v>4059</v>
      </c>
      <c r="P25" s="314">
        <v>-161</v>
      </c>
      <c r="Q25" s="314">
        <v>0</v>
      </c>
      <c r="R25" s="314">
        <v>100</v>
      </c>
      <c r="S25" s="314" t="s">
        <v>788</v>
      </c>
      <c r="T25" s="313">
        <v>2</v>
      </c>
      <c r="V25" s="50"/>
      <c r="W25" s="50"/>
      <c r="X25" s="50"/>
    </row>
    <row r="26" spans="1:24">
      <c r="K26" s="314" t="s">
        <v>452</v>
      </c>
      <c r="L26" s="314" t="s">
        <v>444</v>
      </c>
      <c r="M26" s="314">
        <v>4220</v>
      </c>
      <c r="N26" s="314">
        <v>4113</v>
      </c>
      <c r="O26" s="314">
        <v>4113</v>
      </c>
      <c r="P26" s="314">
        <v>-107</v>
      </c>
      <c r="Q26" s="314">
        <v>0</v>
      </c>
      <c r="R26" s="314">
        <v>100</v>
      </c>
      <c r="S26" s="314" t="s">
        <v>788</v>
      </c>
      <c r="T26" s="313">
        <v>3</v>
      </c>
      <c r="V26" s="50"/>
      <c r="W26" s="50"/>
      <c r="X26" s="50"/>
    </row>
    <row r="27" spans="1:24">
      <c r="K27" s="314" t="s">
        <v>452</v>
      </c>
      <c r="L27" s="314" t="s">
        <v>444</v>
      </c>
      <c r="M27" s="314">
        <v>4220</v>
      </c>
      <c r="N27" s="314">
        <v>39</v>
      </c>
      <c r="O27" s="314">
        <v>39</v>
      </c>
      <c r="P27" s="314">
        <v>-4181</v>
      </c>
      <c r="Q27" s="314">
        <v>0</v>
      </c>
      <c r="R27" s="314">
        <v>100</v>
      </c>
      <c r="S27" s="314" t="s">
        <v>794</v>
      </c>
      <c r="T27" s="313">
        <v>3</v>
      </c>
      <c r="V27" s="50"/>
      <c r="W27" s="50"/>
      <c r="X27" s="50"/>
    </row>
    <row r="28" spans="1:24">
      <c r="K28" s="303" t="s">
        <v>453</v>
      </c>
      <c r="L28" s="303" t="s">
        <v>442</v>
      </c>
      <c r="M28" s="303">
        <v>3795</v>
      </c>
      <c r="N28" s="303">
        <v>7348</v>
      </c>
      <c r="O28" s="303">
        <v>7336</v>
      </c>
      <c r="P28" s="303">
        <v>3553</v>
      </c>
      <c r="Q28" s="303">
        <v>12</v>
      </c>
      <c r="R28" s="303">
        <v>99.84</v>
      </c>
      <c r="S28" s="303" t="s">
        <v>796</v>
      </c>
      <c r="T28" s="303">
        <v>1</v>
      </c>
      <c r="V28" s="50"/>
      <c r="W28" s="50"/>
      <c r="X28" s="50"/>
    </row>
    <row r="29" spans="1:24">
      <c r="K29" s="313" t="s">
        <v>453</v>
      </c>
      <c r="L29" s="313" t="s">
        <v>447</v>
      </c>
      <c r="M29" s="313">
        <v>3795</v>
      </c>
      <c r="N29" s="313">
        <v>7186</v>
      </c>
      <c r="O29" s="313">
        <v>7186</v>
      </c>
      <c r="P29" s="313">
        <v>3391</v>
      </c>
      <c r="Q29" s="313">
        <v>0</v>
      </c>
      <c r="R29" s="313">
        <v>100</v>
      </c>
      <c r="S29" s="313" t="s">
        <v>796</v>
      </c>
      <c r="T29" s="313">
        <v>2</v>
      </c>
      <c r="V29" s="50"/>
      <c r="W29" s="50"/>
      <c r="X29" s="50"/>
    </row>
    <row r="30" spans="1:24">
      <c r="K30" s="313" t="s">
        <v>453</v>
      </c>
      <c r="L30" s="313" t="s">
        <v>444</v>
      </c>
      <c r="M30" s="313">
        <v>3795</v>
      </c>
      <c r="N30" s="313">
        <v>6690</v>
      </c>
      <c r="O30" s="313">
        <v>6690</v>
      </c>
      <c r="P30" s="313">
        <v>2895</v>
      </c>
      <c r="Q30" s="313">
        <v>0</v>
      </c>
      <c r="R30" s="313">
        <v>100</v>
      </c>
      <c r="S30" s="313" t="s">
        <v>796</v>
      </c>
      <c r="T30" s="313">
        <v>3</v>
      </c>
      <c r="V30" s="50"/>
      <c r="W30" s="50"/>
      <c r="X30" s="50"/>
    </row>
    <row r="31" spans="1:24">
      <c r="K31" s="314" t="s">
        <v>454</v>
      </c>
      <c r="L31" s="314" t="s">
        <v>442</v>
      </c>
      <c r="M31" s="314">
        <v>3604</v>
      </c>
      <c r="N31" s="314">
        <v>3639</v>
      </c>
      <c r="O31" s="314">
        <v>3620</v>
      </c>
      <c r="P31" s="314">
        <v>35</v>
      </c>
      <c r="Q31" s="314">
        <v>19</v>
      </c>
      <c r="R31" s="314">
        <v>99.48</v>
      </c>
      <c r="S31" s="314" t="s">
        <v>795</v>
      </c>
      <c r="T31" s="313">
        <v>1</v>
      </c>
      <c r="V31" s="50"/>
      <c r="W31" s="50"/>
      <c r="X31" s="50"/>
    </row>
    <row r="32" spans="1:24">
      <c r="K32" s="314" t="s">
        <v>454</v>
      </c>
      <c r="L32" s="314" t="s">
        <v>447</v>
      </c>
      <c r="M32" s="314">
        <v>3604</v>
      </c>
      <c r="N32" s="314">
        <v>3589</v>
      </c>
      <c r="O32" s="314">
        <v>3589</v>
      </c>
      <c r="P32" s="314">
        <v>-15</v>
      </c>
      <c r="Q32" s="314">
        <v>0</v>
      </c>
      <c r="R32" s="314">
        <v>100</v>
      </c>
      <c r="S32" s="314" t="s">
        <v>795</v>
      </c>
      <c r="T32" s="313">
        <v>2</v>
      </c>
      <c r="V32" s="50"/>
      <c r="W32" s="50"/>
      <c r="X32" s="50"/>
    </row>
    <row r="33" spans="11:24">
      <c r="K33" s="314" t="s">
        <v>454</v>
      </c>
      <c r="L33" s="314" t="s">
        <v>444</v>
      </c>
      <c r="M33" s="314">
        <v>3604</v>
      </c>
      <c r="N33" s="314">
        <v>3614</v>
      </c>
      <c r="O33" s="314">
        <v>3614</v>
      </c>
      <c r="P33" s="314">
        <v>10</v>
      </c>
      <c r="Q33" s="314">
        <v>0</v>
      </c>
      <c r="R33" s="314">
        <v>100</v>
      </c>
      <c r="S33" s="314" t="s">
        <v>795</v>
      </c>
      <c r="T33" s="313">
        <v>3</v>
      </c>
      <c r="V33" s="50"/>
      <c r="W33" s="50"/>
      <c r="X33" s="50"/>
    </row>
    <row r="34" spans="11:24">
      <c r="K34" s="313" t="s">
        <v>455</v>
      </c>
      <c r="L34" s="313" t="s">
        <v>442</v>
      </c>
      <c r="M34" s="313">
        <v>4204</v>
      </c>
      <c r="N34" s="313">
        <v>6578</v>
      </c>
      <c r="O34" s="313">
        <v>6526</v>
      </c>
      <c r="P34" s="313">
        <v>2374</v>
      </c>
      <c r="Q34" s="313">
        <v>52</v>
      </c>
      <c r="R34" s="313">
        <v>99.21</v>
      </c>
      <c r="S34" s="313" t="s">
        <v>788</v>
      </c>
      <c r="T34" s="313">
        <v>1</v>
      </c>
      <c r="V34" s="50"/>
      <c r="W34" s="50"/>
      <c r="X34" s="50"/>
    </row>
    <row r="35" spans="11:24">
      <c r="K35" s="313" t="s">
        <v>455</v>
      </c>
      <c r="L35" s="313" t="s">
        <v>443</v>
      </c>
      <c r="M35" s="313">
        <v>4204</v>
      </c>
      <c r="N35" s="313">
        <v>6136</v>
      </c>
      <c r="O35" s="313">
        <v>6136</v>
      </c>
      <c r="P35" s="313">
        <v>1932</v>
      </c>
      <c r="Q35" s="313">
        <v>0</v>
      </c>
      <c r="R35" s="313">
        <v>100</v>
      </c>
      <c r="S35" s="313" t="s">
        <v>788</v>
      </c>
      <c r="T35" s="313">
        <v>2</v>
      </c>
      <c r="V35" s="50"/>
      <c r="W35" s="50"/>
      <c r="X35" s="50"/>
    </row>
    <row r="36" spans="11:24">
      <c r="K36" s="313" t="s">
        <v>455</v>
      </c>
      <c r="L36" s="313" t="s">
        <v>444</v>
      </c>
      <c r="M36" s="313">
        <v>4204</v>
      </c>
      <c r="N36" s="313">
        <v>6946</v>
      </c>
      <c r="O36" s="313">
        <v>6946</v>
      </c>
      <c r="P36" s="313">
        <v>2742</v>
      </c>
      <c r="Q36" s="313">
        <v>0</v>
      </c>
      <c r="R36" s="313">
        <v>100</v>
      </c>
      <c r="S36" s="313" t="s">
        <v>788</v>
      </c>
      <c r="T36" s="313">
        <v>3</v>
      </c>
      <c r="V36" s="50"/>
      <c r="W36" s="50"/>
      <c r="X36" s="50"/>
    </row>
    <row r="37" spans="11:24">
      <c r="K37" s="314" t="s">
        <v>456</v>
      </c>
      <c r="L37" s="314" t="s">
        <v>442</v>
      </c>
      <c r="M37" s="314">
        <v>4191</v>
      </c>
      <c r="N37" s="314">
        <v>8398</v>
      </c>
      <c r="O37" s="314">
        <v>8382</v>
      </c>
      <c r="P37" s="314">
        <v>4207</v>
      </c>
      <c r="Q37" s="314">
        <v>16</v>
      </c>
      <c r="R37" s="314">
        <v>99.81</v>
      </c>
      <c r="S37" s="314" t="s">
        <v>804</v>
      </c>
      <c r="T37" s="313">
        <v>1</v>
      </c>
      <c r="V37" s="50"/>
      <c r="W37" s="50"/>
      <c r="X37" s="50"/>
    </row>
    <row r="38" spans="11:24">
      <c r="K38" s="314" t="s">
        <v>456</v>
      </c>
      <c r="L38" s="314" t="s">
        <v>443</v>
      </c>
      <c r="M38" s="314">
        <v>4191</v>
      </c>
      <c r="N38" s="314">
        <v>8258</v>
      </c>
      <c r="O38" s="314">
        <v>8256</v>
      </c>
      <c r="P38" s="314">
        <v>4067</v>
      </c>
      <c r="Q38" s="314">
        <v>2</v>
      </c>
      <c r="R38" s="314">
        <v>99.98</v>
      </c>
      <c r="S38" s="314" t="s">
        <v>804</v>
      </c>
      <c r="T38" s="313">
        <v>2</v>
      </c>
      <c r="V38" s="50"/>
      <c r="W38" s="50"/>
      <c r="X38" s="50"/>
    </row>
    <row r="39" spans="11:24">
      <c r="K39" s="314" t="s">
        <v>456</v>
      </c>
      <c r="L39" s="314" t="s">
        <v>444</v>
      </c>
      <c r="M39" s="314">
        <v>4191</v>
      </c>
      <c r="N39" s="314">
        <v>8346</v>
      </c>
      <c r="O39" s="314">
        <v>8346</v>
      </c>
      <c r="P39" s="314">
        <v>4155</v>
      </c>
      <c r="Q39" s="314">
        <v>0</v>
      </c>
      <c r="R39" s="314">
        <v>100</v>
      </c>
      <c r="S39" s="314" t="s">
        <v>804</v>
      </c>
      <c r="T39" s="313">
        <v>3</v>
      </c>
      <c r="V39" s="50"/>
      <c r="W39" s="50"/>
      <c r="X39" s="50"/>
    </row>
    <row r="40" spans="11:24">
      <c r="K40" s="312" t="s">
        <v>460</v>
      </c>
      <c r="L40" s="312" t="s">
        <v>442</v>
      </c>
      <c r="M40" s="312">
        <v>5519</v>
      </c>
      <c r="N40" s="312">
        <v>5550</v>
      </c>
      <c r="O40" s="312">
        <v>5550</v>
      </c>
      <c r="P40" s="312">
        <v>31</v>
      </c>
      <c r="Q40" s="312">
        <v>0</v>
      </c>
      <c r="R40" s="312">
        <v>100</v>
      </c>
      <c r="S40" s="312" t="s">
        <v>791</v>
      </c>
      <c r="T40" s="312">
        <v>1</v>
      </c>
      <c r="V40" s="50"/>
      <c r="W40" s="50"/>
      <c r="X40" s="50"/>
    </row>
    <row r="41" spans="11:24">
      <c r="K41" s="312" t="s">
        <v>460</v>
      </c>
      <c r="L41" s="312" t="s">
        <v>447</v>
      </c>
      <c r="M41" s="312">
        <v>5519</v>
      </c>
      <c r="N41" s="312">
        <v>5350</v>
      </c>
      <c r="O41" s="312">
        <v>5350</v>
      </c>
      <c r="P41" s="312">
        <v>-169</v>
      </c>
      <c r="Q41" s="312">
        <v>0</v>
      </c>
      <c r="R41" s="312">
        <v>100</v>
      </c>
      <c r="S41" s="312" t="s">
        <v>791</v>
      </c>
      <c r="T41" s="312">
        <v>2</v>
      </c>
      <c r="V41" s="50"/>
      <c r="W41" s="50"/>
      <c r="X41" s="50"/>
    </row>
    <row r="42" spans="11:24">
      <c r="K42" s="312" t="s">
        <v>460</v>
      </c>
      <c r="L42" s="312" t="s">
        <v>444</v>
      </c>
      <c r="M42" s="312">
        <v>5519</v>
      </c>
      <c r="N42" s="312">
        <v>5802</v>
      </c>
      <c r="O42" s="312">
        <v>5802</v>
      </c>
      <c r="P42" s="312">
        <v>283</v>
      </c>
      <c r="Q42" s="312">
        <v>0</v>
      </c>
      <c r="R42" s="312">
        <v>100</v>
      </c>
      <c r="S42" s="312" t="s">
        <v>791</v>
      </c>
      <c r="T42" s="312">
        <v>3</v>
      </c>
      <c r="V42" s="50"/>
      <c r="W42" s="50"/>
      <c r="X42" s="50"/>
    </row>
    <row r="43" spans="11:24">
      <c r="K43" s="312" t="s">
        <v>460</v>
      </c>
      <c r="L43" s="312" t="s">
        <v>808</v>
      </c>
      <c r="M43" s="312">
        <v>5519</v>
      </c>
      <c r="N43" s="312">
        <v>4299</v>
      </c>
      <c r="O43" s="312">
        <v>4298</v>
      </c>
      <c r="P43" s="312">
        <v>-1220</v>
      </c>
      <c r="Q43" s="312">
        <v>1</v>
      </c>
      <c r="R43" s="312">
        <v>99.98</v>
      </c>
      <c r="S43" s="312" t="s">
        <v>791</v>
      </c>
      <c r="T43" s="312">
        <v>4</v>
      </c>
      <c r="V43" s="50"/>
      <c r="W43" s="50"/>
      <c r="X43" s="50"/>
    </row>
    <row r="44" spans="11:24">
      <c r="K44" s="312" t="s">
        <v>460</v>
      </c>
      <c r="L44" s="312" t="s">
        <v>809</v>
      </c>
      <c r="M44" s="312">
        <v>5519</v>
      </c>
      <c r="N44" s="312">
        <v>5411</v>
      </c>
      <c r="O44" s="312">
        <v>5410</v>
      </c>
      <c r="P44" s="312">
        <v>-108</v>
      </c>
      <c r="Q44" s="312">
        <v>1</v>
      </c>
      <c r="R44" s="312">
        <v>99.98</v>
      </c>
      <c r="S44" s="312" t="s">
        <v>791</v>
      </c>
      <c r="T44" s="312">
        <v>5</v>
      </c>
      <c r="V44" s="50"/>
      <c r="W44" s="50"/>
      <c r="X44" s="50"/>
    </row>
    <row r="45" spans="11:24">
      <c r="K45" s="312" t="s">
        <v>460</v>
      </c>
      <c r="L45" s="312" t="s">
        <v>790</v>
      </c>
      <c r="M45" s="312">
        <v>5519</v>
      </c>
      <c r="N45" s="312">
        <v>5267</v>
      </c>
      <c r="O45" s="312">
        <v>5267</v>
      </c>
      <c r="P45" s="312">
        <v>-252</v>
      </c>
      <c r="Q45" s="312">
        <v>0</v>
      </c>
      <c r="R45" s="312">
        <v>100</v>
      </c>
      <c r="S45" s="312" t="s">
        <v>791</v>
      </c>
      <c r="T45" s="312">
        <v>6</v>
      </c>
      <c r="V45" s="50"/>
      <c r="W45" s="50"/>
      <c r="X45" s="50"/>
    </row>
    <row r="46" spans="11:24" s="315" customFormat="1">
      <c r="K46" s="313" t="s">
        <v>461</v>
      </c>
      <c r="L46" s="313" t="s">
        <v>462</v>
      </c>
      <c r="M46" s="313">
        <v>4606</v>
      </c>
      <c r="N46" s="313">
        <v>0</v>
      </c>
      <c r="O46" s="313"/>
      <c r="P46" s="313">
        <v>0</v>
      </c>
      <c r="Q46" s="313"/>
      <c r="R46" s="313"/>
      <c r="S46" s="313"/>
      <c r="T46" s="313">
        <v>1</v>
      </c>
      <c r="V46" s="50"/>
      <c r="W46" s="50"/>
      <c r="X46" s="50"/>
    </row>
    <row r="47" spans="11:24" s="315" customFormat="1">
      <c r="K47" s="313" t="s">
        <v>461</v>
      </c>
      <c r="L47" s="313" t="s">
        <v>447</v>
      </c>
      <c r="M47" s="313">
        <v>4606</v>
      </c>
      <c r="N47" s="313">
        <v>0</v>
      </c>
      <c r="O47" s="313"/>
      <c r="P47" s="313">
        <v>0</v>
      </c>
      <c r="Q47" s="313"/>
      <c r="R47" s="313"/>
      <c r="S47" s="313"/>
      <c r="T47" s="313">
        <v>2</v>
      </c>
      <c r="V47" s="50"/>
      <c r="W47" s="50"/>
      <c r="X47" s="50"/>
    </row>
    <row r="48" spans="11:24" s="315" customFormat="1">
      <c r="K48" s="313" t="s">
        <v>461</v>
      </c>
      <c r="L48" s="313" t="s">
        <v>444</v>
      </c>
      <c r="M48" s="313">
        <v>4606</v>
      </c>
      <c r="N48" s="313">
        <v>0</v>
      </c>
      <c r="O48" s="313"/>
      <c r="P48" s="313">
        <v>0</v>
      </c>
      <c r="Q48" s="313"/>
      <c r="R48" s="313"/>
      <c r="S48" s="313"/>
      <c r="T48" s="313">
        <v>3</v>
      </c>
      <c r="V48" s="50"/>
      <c r="W48" s="50"/>
      <c r="X48" s="50"/>
    </row>
    <row r="49" spans="11:24" s="315" customFormat="1">
      <c r="K49" s="314" t="s">
        <v>463</v>
      </c>
      <c r="L49" s="314" t="s">
        <v>442</v>
      </c>
      <c r="M49" s="314">
        <v>5566</v>
      </c>
      <c r="N49" s="314">
        <v>0</v>
      </c>
      <c r="O49" s="314"/>
      <c r="P49" s="314">
        <v>0</v>
      </c>
      <c r="Q49" s="314"/>
      <c r="R49" s="314"/>
      <c r="S49" s="314"/>
      <c r="T49" s="313">
        <v>1</v>
      </c>
      <c r="V49" s="50"/>
      <c r="W49" s="50"/>
      <c r="X49" s="50"/>
    </row>
    <row r="50" spans="11:24" s="315" customFormat="1">
      <c r="K50" s="314" t="s">
        <v>463</v>
      </c>
      <c r="L50" s="314" t="s">
        <v>447</v>
      </c>
      <c r="M50" s="314">
        <v>5566</v>
      </c>
      <c r="N50" s="314">
        <v>0</v>
      </c>
      <c r="O50" s="314"/>
      <c r="P50" s="314">
        <v>0</v>
      </c>
      <c r="Q50" s="314"/>
      <c r="R50" s="314"/>
      <c r="S50" s="314"/>
      <c r="T50" s="313">
        <v>2</v>
      </c>
      <c r="V50" s="50"/>
      <c r="W50" s="50"/>
      <c r="X50" s="50"/>
    </row>
    <row r="51" spans="11:24" s="315" customFormat="1">
      <c r="K51" s="314" t="s">
        <v>463</v>
      </c>
      <c r="L51" s="314" t="s">
        <v>444</v>
      </c>
      <c r="M51" s="314">
        <v>5566</v>
      </c>
      <c r="N51" s="314">
        <v>0</v>
      </c>
      <c r="O51" s="314"/>
      <c r="P51" s="314">
        <v>0</v>
      </c>
      <c r="Q51" s="314"/>
      <c r="R51" s="314"/>
      <c r="S51" s="314"/>
      <c r="T51" s="313">
        <v>3</v>
      </c>
      <c r="V51" s="50"/>
      <c r="W51" s="50"/>
      <c r="X51" s="50"/>
    </row>
    <row r="52" spans="11:24" s="315" customFormat="1">
      <c r="K52" s="313" t="s">
        <v>464</v>
      </c>
      <c r="L52" s="313" t="s">
        <v>442</v>
      </c>
      <c r="M52" s="313">
        <v>1833</v>
      </c>
      <c r="N52" s="313">
        <v>2544</v>
      </c>
      <c r="O52" s="313">
        <v>2541</v>
      </c>
      <c r="P52" s="313">
        <v>711</v>
      </c>
      <c r="Q52" s="313">
        <v>3</v>
      </c>
      <c r="R52" s="313">
        <v>99.88</v>
      </c>
      <c r="S52" s="313" t="s">
        <v>797</v>
      </c>
      <c r="T52" s="313">
        <v>1</v>
      </c>
      <c r="V52" s="50"/>
      <c r="W52" s="50"/>
      <c r="X52" s="50"/>
    </row>
    <row r="53" spans="11:24" s="315" customFormat="1">
      <c r="K53" s="313" t="s">
        <v>464</v>
      </c>
      <c r="L53" s="313" t="s">
        <v>447</v>
      </c>
      <c r="M53" s="313">
        <v>1833</v>
      </c>
      <c r="N53" s="313">
        <v>1857</v>
      </c>
      <c r="O53" s="313">
        <v>1857</v>
      </c>
      <c r="P53" s="313">
        <v>24</v>
      </c>
      <c r="Q53" s="313">
        <v>0</v>
      </c>
      <c r="R53" s="313">
        <v>100</v>
      </c>
      <c r="S53" s="313" t="s">
        <v>797</v>
      </c>
      <c r="T53" s="313">
        <v>2</v>
      </c>
      <c r="V53" s="50"/>
      <c r="W53" s="50"/>
      <c r="X53" s="50"/>
    </row>
    <row r="54" spans="11:24" s="315" customFormat="1">
      <c r="K54" s="313" t="s">
        <v>464</v>
      </c>
      <c r="L54" s="313" t="s">
        <v>447</v>
      </c>
      <c r="M54" s="313">
        <v>1833</v>
      </c>
      <c r="N54" s="313">
        <v>1</v>
      </c>
      <c r="O54" s="313">
        <v>1</v>
      </c>
      <c r="P54" s="313">
        <v>-1832</v>
      </c>
      <c r="Q54" s="313">
        <v>0</v>
      </c>
      <c r="R54" s="313">
        <v>100</v>
      </c>
      <c r="S54" s="313" t="s">
        <v>802</v>
      </c>
      <c r="T54" s="313">
        <v>2</v>
      </c>
      <c r="V54" s="50"/>
      <c r="W54" s="50"/>
      <c r="X54" s="50"/>
    </row>
    <row r="55" spans="11:24" s="315" customFormat="1">
      <c r="K55" s="313" t="s">
        <v>464</v>
      </c>
      <c r="L55" s="313" t="s">
        <v>444</v>
      </c>
      <c r="M55" s="313">
        <v>1833</v>
      </c>
      <c r="N55" s="313">
        <v>1581</v>
      </c>
      <c r="O55" s="313">
        <v>1581</v>
      </c>
      <c r="P55" s="313">
        <v>-252</v>
      </c>
      <c r="Q55" s="313">
        <v>0</v>
      </c>
      <c r="R55" s="313">
        <v>100</v>
      </c>
      <c r="S55" s="313" t="s">
        <v>797</v>
      </c>
      <c r="T55" s="313">
        <v>3</v>
      </c>
      <c r="V55" s="50"/>
      <c r="W55" s="50"/>
      <c r="X55" s="50"/>
    </row>
    <row r="56" spans="11:24" s="315" customFormat="1">
      <c r="K56" s="314" t="s">
        <v>799</v>
      </c>
      <c r="L56" s="314" t="s">
        <v>442</v>
      </c>
      <c r="M56" s="314">
        <v>3432</v>
      </c>
      <c r="N56" s="314">
        <v>3520</v>
      </c>
      <c r="O56" s="314">
        <v>3520</v>
      </c>
      <c r="P56" s="314">
        <v>88</v>
      </c>
      <c r="Q56" s="314">
        <v>0</v>
      </c>
      <c r="R56" s="314">
        <v>100</v>
      </c>
      <c r="S56" s="314" t="s">
        <v>800</v>
      </c>
      <c r="T56" s="313">
        <v>1</v>
      </c>
      <c r="V56" s="50"/>
      <c r="W56" s="50"/>
      <c r="X56" s="50"/>
    </row>
    <row r="57" spans="11:24" s="315" customFormat="1">
      <c r="K57" s="314" t="s">
        <v>799</v>
      </c>
      <c r="L57" s="314" t="s">
        <v>447</v>
      </c>
      <c r="M57" s="314">
        <v>3432</v>
      </c>
      <c r="N57" s="314">
        <v>15</v>
      </c>
      <c r="O57" s="314">
        <v>15</v>
      </c>
      <c r="P57" s="314">
        <v>-3417</v>
      </c>
      <c r="Q57" s="314">
        <v>0</v>
      </c>
      <c r="R57" s="314">
        <v>100</v>
      </c>
      <c r="S57" s="314" t="s">
        <v>801</v>
      </c>
      <c r="T57" s="303">
        <v>2</v>
      </c>
      <c r="V57" s="50"/>
      <c r="W57" s="50"/>
      <c r="X57" s="50"/>
    </row>
    <row r="58" spans="11:24" s="315" customFormat="1">
      <c r="K58" s="314" t="s">
        <v>799</v>
      </c>
      <c r="L58" s="314" t="s">
        <v>447</v>
      </c>
      <c r="M58" s="314">
        <v>3432</v>
      </c>
      <c r="N58" s="314">
        <v>3334</v>
      </c>
      <c r="O58" s="314">
        <v>3334</v>
      </c>
      <c r="P58" s="314">
        <v>-98</v>
      </c>
      <c r="Q58" s="314">
        <v>0</v>
      </c>
      <c r="R58" s="314">
        <v>100</v>
      </c>
      <c r="S58" s="314" t="s">
        <v>800</v>
      </c>
      <c r="T58" s="313">
        <v>2</v>
      </c>
      <c r="V58" s="50"/>
      <c r="W58" s="50"/>
      <c r="X58" s="50"/>
    </row>
    <row r="59" spans="11:24" s="315" customFormat="1">
      <c r="K59" s="314" t="s">
        <v>799</v>
      </c>
      <c r="L59" s="314" t="s">
        <v>444</v>
      </c>
      <c r="M59" s="314">
        <v>3432</v>
      </c>
      <c r="N59" s="314">
        <v>3170</v>
      </c>
      <c r="O59" s="314">
        <v>3170</v>
      </c>
      <c r="P59" s="314">
        <v>-262</v>
      </c>
      <c r="Q59" s="314">
        <v>0</v>
      </c>
      <c r="R59" s="314">
        <v>100</v>
      </c>
      <c r="S59" s="314" t="s">
        <v>800</v>
      </c>
      <c r="T59" s="313">
        <v>3</v>
      </c>
      <c r="V59" s="50"/>
      <c r="W59" s="50"/>
      <c r="X59" s="50"/>
    </row>
    <row r="60" spans="11:24" s="315" customFormat="1">
      <c r="K60" s="313" t="s">
        <v>465</v>
      </c>
      <c r="L60" s="313" t="s">
        <v>442</v>
      </c>
      <c r="M60" s="313">
        <v>3432</v>
      </c>
      <c r="N60" s="313">
        <v>0</v>
      </c>
      <c r="O60" s="313"/>
      <c r="P60" s="313">
        <v>0</v>
      </c>
      <c r="Q60" s="313"/>
      <c r="R60" s="313"/>
      <c r="S60" s="313"/>
      <c r="T60" s="313">
        <v>1</v>
      </c>
      <c r="V60" s="50"/>
      <c r="W60" s="50"/>
      <c r="X60" s="50"/>
    </row>
    <row r="61" spans="11:24" s="315" customFormat="1">
      <c r="K61" s="313" t="s">
        <v>465</v>
      </c>
      <c r="L61" s="313" t="s">
        <v>447</v>
      </c>
      <c r="M61" s="313">
        <v>3432</v>
      </c>
      <c r="N61" s="313">
        <v>0</v>
      </c>
      <c r="O61" s="313"/>
      <c r="P61" s="313">
        <v>0</v>
      </c>
      <c r="Q61" s="313"/>
      <c r="R61" s="313"/>
      <c r="S61" s="313"/>
      <c r="T61" s="313">
        <v>2</v>
      </c>
      <c r="V61" s="50"/>
      <c r="W61" s="50"/>
      <c r="X61" s="50"/>
    </row>
    <row r="62" spans="11:24">
      <c r="K62" s="313" t="s">
        <v>465</v>
      </c>
      <c r="L62" s="313" t="s">
        <v>444</v>
      </c>
      <c r="M62" s="313">
        <v>3432</v>
      </c>
      <c r="N62" s="313">
        <v>0</v>
      </c>
      <c r="O62" s="313"/>
      <c r="P62" s="313">
        <v>0</v>
      </c>
      <c r="Q62" s="313"/>
      <c r="R62" s="313"/>
      <c r="S62" s="313"/>
      <c r="T62" s="313">
        <v>3</v>
      </c>
      <c r="V62" s="50"/>
      <c r="W62" s="50"/>
      <c r="X62" s="50"/>
    </row>
    <row r="63" spans="11:24">
      <c r="K63" s="314" t="s">
        <v>466</v>
      </c>
      <c r="L63" s="314" t="s">
        <v>442</v>
      </c>
      <c r="M63" s="314">
        <v>3693</v>
      </c>
      <c r="N63" s="314">
        <v>4588</v>
      </c>
      <c r="O63" s="314">
        <v>4588</v>
      </c>
      <c r="P63" s="314">
        <v>895</v>
      </c>
      <c r="Q63" s="314">
        <v>0</v>
      </c>
      <c r="R63" s="314">
        <v>100</v>
      </c>
      <c r="S63" s="314" t="s">
        <v>789</v>
      </c>
      <c r="T63" s="313">
        <v>1</v>
      </c>
      <c r="V63" s="50"/>
      <c r="W63" s="50"/>
      <c r="X63" s="50"/>
    </row>
    <row r="64" spans="11:24">
      <c r="K64" s="314" t="s">
        <v>466</v>
      </c>
      <c r="L64" s="314" t="s">
        <v>447</v>
      </c>
      <c r="M64" s="314">
        <v>3693</v>
      </c>
      <c r="N64" s="314">
        <v>4367</v>
      </c>
      <c r="O64" s="314">
        <v>4367</v>
      </c>
      <c r="P64" s="314">
        <v>674</v>
      </c>
      <c r="Q64" s="314">
        <v>0</v>
      </c>
      <c r="R64" s="314">
        <v>100</v>
      </c>
      <c r="S64" s="314" t="s">
        <v>789</v>
      </c>
      <c r="T64" s="313">
        <v>2</v>
      </c>
      <c r="V64" s="50"/>
      <c r="W64" s="50"/>
      <c r="X64" s="50"/>
    </row>
    <row r="65" spans="11:24">
      <c r="K65" s="314" t="s">
        <v>466</v>
      </c>
      <c r="L65" s="314" t="s">
        <v>444</v>
      </c>
      <c r="M65" s="314">
        <v>3693</v>
      </c>
      <c r="N65" s="314">
        <v>3905</v>
      </c>
      <c r="O65" s="314">
        <v>3905</v>
      </c>
      <c r="P65" s="314">
        <v>212</v>
      </c>
      <c r="Q65" s="314">
        <v>0</v>
      </c>
      <c r="R65" s="314">
        <v>100</v>
      </c>
      <c r="S65" s="314" t="s">
        <v>789</v>
      </c>
      <c r="T65" s="313">
        <v>3</v>
      </c>
      <c r="V65" s="50"/>
      <c r="W65" s="50"/>
      <c r="X65" s="50"/>
    </row>
    <row r="66" spans="11:24">
      <c r="K66" s="313" t="s">
        <v>467</v>
      </c>
      <c r="L66" s="313" t="s">
        <v>468</v>
      </c>
      <c r="M66" s="313">
        <v>3693</v>
      </c>
      <c r="N66" s="313">
        <v>0</v>
      </c>
      <c r="O66" s="313"/>
      <c r="P66" s="313">
        <v>0</v>
      </c>
      <c r="Q66" s="313"/>
      <c r="R66" s="313"/>
      <c r="S66" s="313"/>
      <c r="T66" s="313">
        <v>1</v>
      </c>
      <c r="V66" s="50"/>
      <c r="W66" s="50"/>
      <c r="X66" s="50"/>
    </row>
    <row r="67" spans="11:24">
      <c r="K67" s="313" t="s">
        <v>467</v>
      </c>
      <c r="L67" s="313" t="s">
        <v>807</v>
      </c>
      <c r="M67" s="313">
        <v>3693</v>
      </c>
      <c r="N67" s="313">
        <v>0</v>
      </c>
      <c r="O67" s="313"/>
      <c r="P67" s="313">
        <v>0</v>
      </c>
      <c r="Q67" s="313"/>
      <c r="R67" s="313"/>
      <c r="S67" s="313"/>
      <c r="T67" s="313">
        <v>2</v>
      </c>
      <c r="V67" s="50"/>
      <c r="W67" s="50"/>
      <c r="X67" s="50"/>
    </row>
    <row r="68" spans="11:24">
      <c r="K68" s="313" t="s">
        <v>467</v>
      </c>
      <c r="L68" s="313" t="s">
        <v>444</v>
      </c>
      <c r="M68" s="313">
        <v>3693</v>
      </c>
      <c r="N68" s="313">
        <v>0</v>
      </c>
      <c r="O68" s="313"/>
      <c r="P68" s="313">
        <v>0</v>
      </c>
      <c r="Q68" s="313"/>
      <c r="R68" s="313"/>
      <c r="S68" s="313"/>
      <c r="T68" s="313">
        <v>3</v>
      </c>
      <c r="V68" s="50"/>
      <c r="W68" s="50"/>
      <c r="X68" s="50"/>
    </row>
    <row r="69" spans="11:24">
      <c r="V69" s="50"/>
      <c r="W69" s="50"/>
      <c r="X69" s="50"/>
    </row>
    <row r="70" spans="11:24">
      <c r="V70" s="50"/>
      <c r="W70" s="50"/>
      <c r="X70" s="50"/>
    </row>
    <row r="71" spans="11:24">
      <c r="V71" s="50"/>
      <c r="W71" s="50"/>
      <c r="X71" s="50"/>
    </row>
    <row r="72" spans="11:24">
      <c r="V72" s="50"/>
      <c r="W72" s="50"/>
      <c r="X72" s="50"/>
    </row>
    <row r="73" spans="11:24">
      <c r="V73" s="50"/>
      <c r="W73" s="50"/>
      <c r="X73" s="50"/>
    </row>
    <row r="74" spans="11:24">
      <c r="V74" s="50"/>
      <c r="W74" s="50"/>
      <c r="X74" s="50"/>
    </row>
    <row r="75" spans="11:24">
      <c r="V75" s="50"/>
      <c r="W75" s="50"/>
      <c r="X75" s="50"/>
    </row>
    <row r="76" spans="11:24">
      <c r="V76" s="50"/>
      <c r="W76" s="50"/>
      <c r="X76" s="50"/>
    </row>
    <row r="77" spans="11:24">
      <c r="V77" s="50"/>
      <c r="W77" s="50"/>
      <c r="X77" s="50"/>
    </row>
    <row r="78" spans="11:24">
      <c r="V78" s="50"/>
      <c r="W78" s="50"/>
      <c r="X78" s="50"/>
    </row>
    <row r="79" spans="11:24">
      <c r="V79" s="50"/>
      <c r="W79" s="50"/>
      <c r="X79" s="50"/>
    </row>
    <row r="80" spans="11:24">
      <c r="V80" s="50"/>
      <c r="W80" s="50"/>
      <c r="X80" s="50"/>
    </row>
    <row r="81" spans="22:24">
      <c r="V81" s="50"/>
      <c r="W81" s="50"/>
      <c r="X81" s="50"/>
    </row>
    <row r="82" spans="22:24">
      <c r="V82" s="50"/>
      <c r="W82" s="50"/>
      <c r="X82" s="50"/>
    </row>
    <row r="83" spans="22:24">
      <c r="V83" s="50"/>
      <c r="W83" s="50"/>
      <c r="X83" s="50"/>
    </row>
    <row r="84" spans="22:24">
      <c r="V84" s="50"/>
      <c r="W84" s="50"/>
      <c r="X84" s="50"/>
    </row>
    <row r="85" spans="22:24">
      <c r="V85" s="50"/>
      <c r="W85" s="50"/>
      <c r="X85" s="50"/>
    </row>
    <row r="86" spans="22:24">
      <c r="V86" s="50"/>
      <c r="W86" s="50"/>
      <c r="X86" s="50"/>
    </row>
    <row r="87" spans="22:24">
      <c r="V87" s="50"/>
      <c r="W87" s="50"/>
      <c r="X87" s="50"/>
    </row>
    <row r="88" spans="22:24">
      <c r="V88" s="50"/>
      <c r="W88" s="50"/>
      <c r="X88" s="50"/>
    </row>
    <row r="89" spans="22:24">
      <c r="V89" s="50"/>
      <c r="W89" s="50"/>
      <c r="X89" s="50"/>
    </row>
    <row r="90" spans="22:24">
      <c r="V90" s="50"/>
      <c r="W90" s="50"/>
      <c r="X90" s="50"/>
    </row>
    <row r="91" spans="22:24">
      <c r="V91" s="50"/>
      <c r="W91" s="50"/>
      <c r="X91" s="50"/>
    </row>
    <row r="92" spans="22:24">
      <c r="V92" s="50"/>
      <c r="W92" s="50"/>
      <c r="X92" s="50"/>
    </row>
    <row r="93" spans="22:24">
      <c r="V93" s="50"/>
      <c r="W93" s="50"/>
      <c r="X93" s="50"/>
    </row>
    <row r="94" spans="22:24">
      <c r="V94" s="50"/>
      <c r="W94" s="50"/>
      <c r="X94" s="50"/>
    </row>
    <row r="95" spans="22:24">
      <c r="V95" s="50"/>
      <c r="W95" s="50"/>
      <c r="X95" s="50"/>
    </row>
    <row r="96" spans="22:24">
      <c r="V96" s="50"/>
      <c r="W96" s="50"/>
      <c r="X96" s="50"/>
    </row>
    <row r="97" spans="22:24">
      <c r="V97" s="50"/>
      <c r="W97" s="50"/>
      <c r="X97" s="50"/>
    </row>
    <row r="98" spans="22:24">
      <c r="V98" s="50"/>
      <c r="W98" s="50"/>
      <c r="X98" s="50"/>
    </row>
    <row r="99" spans="22:24">
      <c r="V99" s="50"/>
      <c r="W99" s="50"/>
      <c r="X99" s="50"/>
    </row>
    <row r="100" spans="22:24">
      <c r="V100" s="50"/>
      <c r="W100" s="50"/>
      <c r="X100" s="50"/>
    </row>
    <row r="101" spans="22:24">
      <c r="V101" s="50"/>
      <c r="W101" s="50"/>
      <c r="X101" s="50"/>
    </row>
    <row r="102" spans="22:24">
      <c r="V102" s="50"/>
      <c r="W102" s="50"/>
      <c r="X102" s="50"/>
    </row>
    <row r="103" spans="22:24">
      <c r="V103" s="50"/>
      <c r="W103" s="50"/>
      <c r="X103" s="50"/>
    </row>
    <row r="104" spans="22:24">
      <c r="V104" s="50"/>
      <c r="W104" s="50"/>
      <c r="X104" s="50"/>
    </row>
    <row r="105" spans="22:24">
      <c r="V105" s="50"/>
      <c r="W105" s="50"/>
      <c r="X105" s="50"/>
    </row>
    <row r="106" spans="22:24">
      <c r="V106" s="50"/>
      <c r="W106" s="50"/>
      <c r="X106" s="50"/>
    </row>
    <row r="107" spans="22:24">
      <c r="V107" s="50"/>
      <c r="W107" s="50"/>
      <c r="X107" s="50"/>
    </row>
    <row r="108" spans="22:24">
      <c r="V108" s="50"/>
      <c r="W108" s="50"/>
      <c r="X108" s="50"/>
    </row>
    <row r="109" spans="22:24">
      <c r="V109" s="50"/>
      <c r="W109" s="50"/>
      <c r="X109" s="50"/>
    </row>
    <row r="110" spans="22:24">
      <c r="V110" s="50"/>
      <c r="W110" s="50"/>
      <c r="X110" s="50"/>
    </row>
    <row r="111" spans="22:24">
      <c r="V111" s="50"/>
      <c r="W111" s="50"/>
      <c r="X111" s="50"/>
    </row>
    <row r="112" spans="22:24">
      <c r="V112" s="50"/>
      <c r="W112" s="50"/>
      <c r="X112" s="50"/>
    </row>
    <row r="113" spans="22:24">
      <c r="V113" s="50"/>
      <c r="W113" s="50"/>
      <c r="X113" s="50"/>
    </row>
    <row r="114" spans="22:24">
      <c r="V114" s="50"/>
      <c r="W114" s="50"/>
      <c r="X114" s="50"/>
    </row>
    <row r="115" spans="22:24">
      <c r="V115" s="50"/>
      <c r="W115" s="50"/>
      <c r="X115" s="50"/>
    </row>
    <row r="116" spans="22:24">
      <c r="V116" s="50"/>
      <c r="W116" s="50"/>
      <c r="X116" s="50"/>
    </row>
    <row r="117" spans="22:24">
      <c r="V117" s="50"/>
      <c r="W117" s="50"/>
      <c r="X117" s="50"/>
    </row>
    <row r="118" spans="22:24">
      <c r="V118" s="50"/>
      <c r="W118" s="50"/>
      <c r="X118" s="50"/>
    </row>
    <row r="119" spans="22:24">
      <c r="V119" s="50"/>
      <c r="W119" s="50"/>
      <c r="X119" s="50"/>
    </row>
    <row r="120" spans="22:24">
      <c r="V120" s="50"/>
      <c r="W120" s="50"/>
      <c r="X120" s="50"/>
    </row>
    <row r="121" spans="22:24">
      <c r="V121" s="50"/>
      <c r="W121" s="50"/>
      <c r="X121" s="50"/>
    </row>
    <row r="122" spans="22:24">
      <c r="V122" s="50"/>
      <c r="W122" s="50"/>
      <c r="X122" s="50"/>
    </row>
    <row r="123" spans="22:24">
      <c r="V123" s="50"/>
      <c r="W123" s="50"/>
      <c r="X123" s="50"/>
    </row>
    <row r="124" spans="22:24">
      <c r="V124" s="50"/>
      <c r="W124" s="50"/>
      <c r="X124" s="50"/>
    </row>
    <row r="125" spans="22:24">
      <c r="V125" s="50"/>
      <c r="W125" s="50"/>
      <c r="X125" s="50"/>
    </row>
    <row r="126" spans="22:24">
      <c r="V126" s="50"/>
      <c r="W126" s="50"/>
      <c r="X126" s="50"/>
    </row>
    <row r="127" spans="22:24">
      <c r="V127" s="50"/>
      <c r="W127" s="50"/>
      <c r="X127" s="50"/>
    </row>
    <row r="128" spans="22:24">
      <c r="V128" s="50"/>
      <c r="W128" s="50"/>
      <c r="X128" s="50"/>
    </row>
    <row r="129" spans="22:24">
      <c r="V129" s="50"/>
      <c r="W129" s="50"/>
      <c r="X129" s="50"/>
    </row>
    <row r="130" spans="22:24">
      <c r="V130" s="50"/>
      <c r="W130" s="50"/>
      <c r="X130" s="50"/>
    </row>
    <row r="131" spans="22:24">
      <c r="V131" s="50"/>
      <c r="W131" s="50"/>
      <c r="X131" s="50"/>
    </row>
    <row r="132" spans="22:24">
      <c r="V132" s="50"/>
      <c r="W132" s="50"/>
      <c r="X132" s="50"/>
    </row>
    <row r="133" spans="22:24">
      <c r="V133" s="50"/>
      <c r="W133" s="50"/>
      <c r="X133" s="50"/>
    </row>
    <row r="134" spans="22:24">
      <c r="V134" s="50"/>
      <c r="W134" s="50"/>
      <c r="X134" s="50"/>
    </row>
    <row r="135" spans="22:24">
      <c r="V135" s="50"/>
      <c r="W135" s="50"/>
      <c r="X135" s="50"/>
    </row>
    <row r="136" spans="22:24">
      <c r="V136" s="50"/>
      <c r="W136" s="50"/>
      <c r="X136" s="50"/>
    </row>
    <row r="137" spans="22:24">
      <c r="V137" s="50"/>
      <c r="W137" s="50"/>
      <c r="X137" s="50"/>
    </row>
    <row r="138" spans="22:24">
      <c r="V138" s="50"/>
      <c r="W138" s="50"/>
      <c r="X138" s="50"/>
    </row>
    <row r="139" spans="22:24">
      <c r="V139" s="50"/>
      <c r="W139" s="50"/>
      <c r="X139" s="50"/>
    </row>
    <row r="140" spans="22:24">
      <c r="V140" s="50"/>
      <c r="W140" s="50"/>
      <c r="X140" s="50"/>
    </row>
    <row r="141" spans="22:24">
      <c r="V141" s="50"/>
      <c r="W141" s="50"/>
      <c r="X141" s="50"/>
    </row>
    <row r="142" spans="22:24">
      <c r="V142" s="50"/>
      <c r="W142" s="50"/>
      <c r="X142" s="50"/>
    </row>
    <row r="143" spans="22:24">
      <c r="V143" s="50"/>
      <c r="W143" s="50"/>
      <c r="X143" s="50"/>
    </row>
    <row r="144" spans="22:24">
      <c r="V144" s="50"/>
      <c r="W144" s="50"/>
      <c r="X144" s="50"/>
    </row>
  </sheetData>
  <sortState ref="V2:X15">
    <sortCondition ref="W2:W15"/>
    <sortCondition ref="V2:V15"/>
  </sortState>
  <phoneticPr fontId="1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8"/>
  <sheetViews>
    <sheetView topLeftCell="A4" zoomScaleNormal="100" workbookViewId="0">
      <selection activeCell="C22" sqref="C22"/>
    </sheetView>
  </sheetViews>
  <sheetFormatPr defaultRowHeight="13.5"/>
  <cols>
    <col min="1" max="1" width="4.125" style="155" customWidth="1"/>
    <col min="2" max="2" width="76.125" style="155" customWidth="1"/>
    <col min="3" max="3" width="42.625" style="155" bestFit="1" customWidth="1"/>
    <col min="4" max="4" width="10" style="155" customWidth="1"/>
    <col min="5" max="5" width="13" style="155" bestFit="1" customWidth="1"/>
    <col min="6" max="6" width="4.5" style="155" bestFit="1" customWidth="1"/>
    <col min="7" max="7" width="13.875" style="155" bestFit="1" customWidth="1"/>
    <col min="8" max="8" width="25.375" style="155" customWidth="1"/>
    <col min="9" max="16384" width="9" style="155"/>
  </cols>
  <sheetData>
    <row r="1" spans="2:31">
      <c r="B1" s="164" t="s">
        <v>521</v>
      </c>
    </row>
    <row r="2" spans="2:31" ht="27">
      <c r="B2" s="163" t="s">
        <v>523</v>
      </c>
    </row>
    <row r="3" spans="2:31" ht="27">
      <c r="B3" s="163" t="s">
        <v>522</v>
      </c>
    </row>
    <row r="4" spans="2:31">
      <c r="B4" s="158"/>
    </row>
    <row r="5" spans="2:31">
      <c r="AE5" s="156"/>
    </row>
    <row r="6" spans="2:31" ht="16.5">
      <c r="B6" s="159" t="s">
        <v>403</v>
      </c>
      <c r="AE6" s="156"/>
    </row>
    <row r="7" spans="2:31" ht="16.5">
      <c r="B7" s="431" t="s">
        <v>404</v>
      </c>
      <c r="C7" s="57" t="s">
        <v>155</v>
      </c>
      <c r="AA7" s="156"/>
    </row>
    <row r="8" spans="2:31" ht="16.5">
      <c r="B8" s="431" t="s">
        <v>405</v>
      </c>
      <c r="C8" s="58" t="s">
        <v>156</v>
      </c>
      <c r="AA8" s="156"/>
    </row>
    <row r="9" spans="2:31" ht="16.5">
      <c r="B9" s="432" t="s">
        <v>406</v>
      </c>
      <c r="C9" s="59" t="s">
        <v>157</v>
      </c>
      <c r="AA9" s="156"/>
    </row>
    <row r="10" spans="2:31" ht="16.5">
      <c r="B10" s="431" t="s">
        <v>407</v>
      </c>
      <c r="C10" s="59" t="s">
        <v>158</v>
      </c>
      <c r="AA10" s="156"/>
    </row>
    <row r="11" spans="2:31" ht="16.5">
      <c r="B11" s="431" t="s">
        <v>408</v>
      </c>
      <c r="C11" s="59" t="s">
        <v>193</v>
      </c>
      <c r="AA11" s="156"/>
    </row>
    <row r="12" spans="2:31" ht="16.5">
      <c r="B12" s="431" t="s">
        <v>409</v>
      </c>
      <c r="C12" s="59" t="s">
        <v>194</v>
      </c>
      <c r="AE12" s="156"/>
    </row>
    <row r="13" spans="2:31" ht="16.5">
      <c r="B13" s="431" t="s">
        <v>514</v>
      </c>
      <c r="C13" s="59" t="s">
        <v>513</v>
      </c>
      <c r="AE13" s="156"/>
    </row>
    <row r="14" spans="2:31" ht="16.5">
      <c r="B14" s="431" t="s">
        <v>410</v>
      </c>
      <c r="C14" s="58" t="s">
        <v>162</v>
      </c>
      <c r="AE14" s="156"/>
    </row>
    <row r="15" spans="2:31" ht="16.5">
      <c r="B15" s="431" t="s">
        <v>411</v>
      </c>
      <c r="C15" s="60" t="s">
        <v>159</v>
      </c>
      <c r="AE15" s="156"/>
    </row>
    <row r="16" spans="2:31" ht="16.5">
      <c r="B16" s="433" t="s">
        <v>412</v>
      </c>
      <c r="C16" s="62" t="s">
        <v>160</v>
      </c>
      <c r="AE16" s="156"/>
    </row>
    <row r="17" spans="2:31" ht="16.5">
      <c r="C17" s="62" t="s">
        <v>161</v>
      </c>
      <c r="AE17" s="156"/>
    </row>
    <row r="18" spans="2:31" ht="16.5">
      <c r="B18" s="434" t="s">
        <v>413</v>
      </c>
      <c r="C18" s="60" t="s">
        <v>163</v>
      </c>
      <c r="AE18" s="156"/>
    </row>
    <row r="19" spans="2:31" ht="16.5">
      <c r="B19" s="431" t="s">
        <v>404</v>
      </c>
      <c r="C19" s="62" t="s">
        <v>164</v>
      </c>
      <c r="AE19" s="156"/>
    </row>
    <row r="20" spans="2:31" ht="16.5">
      <c r="B20" s="431" t="s">
        <v>405</v>
      </c>
      <c r="C20" s="62" t="s">
        <v>372</v>
      </c>
      <c r="AE20" s="156"/>
    </row>
    <row r="21" spans="2:31" ht="16.5">
      <c r="B21" s="432" t="s">
        <v>406</v>
      </c>
      <c r="C21" s="62" t="s">
        <v>373</v>
      </c>
      <c r="AE21" s="156"/>
    </row>
    <row r="22" spans="2:31" ht="16.5">
      <c r="B22" s="431" t="s">
        <v>407</v>
      </c>
      <c r="C22" s="62" t="s">
        <v>374</v>
      </c>
      <c r="AE22" s="156"/>
    </row>
    <row r="23" spans="2:31" ht="16.5">
      <c r="B23" s="431" t="s">
        <v>408</v>
      </c>
      <c r="C23" s="62" t="s">
        <v>375</v>
      </c>
      <c r="AE23" s="156"/>
    </row>
    <row r="24" spans="2:31" ht="16.5">
      <c r="B24" s="160" t="s">
        <v>409</v>
      </c>
      <c r="AE24" s="156"/>
    </row>
    <row r="25" spans="2:31" ht="16.5">
      <c r="B25" s="160" t="s">
        <v>515</v>
      </c>
      <c r="AE25" s="156"/>
    </row>
    <row r="26" spans="2:31" ht="16.5">
      <c r="B26" s="160" t="s">
        <v>410</v>
      </c>
      <c r="AE26" s="156"/>
    </row>
    <row r="27" spans="2:31" ht="16.5">
      <c r="B27" s="160" t="s">
        <v>411</v>
      </c>
      <c r="AE27" s="156"/>
    </row>
    <row r="28" spans="2:31" ht="16.5">
      <c r="B28" s="162" t="s">
        <v>414</v>
      </c>
      <c r="AE28" s="156"/>
    </row>
    <row r="29" spans="2:31">
      <c r="AE29" s="156"/>
    </row>
    <row r="30" spans="2:31" ht="16.5">
      <c r="B30" s="159" t="s">
        <v>415</v>
      </c>
      <c r="AE30" s="156"/>
    </row>
    <row r="31" spans="2:31" ht="16.5">
      <c r="B31" s="161" t="s">
        <v>416</v>
      </c>
      <c r="AE31" s="156"/>
    </row>
    <row r="32" spans="2:31" ht="16.5">
      <c r="B32" s="160" t="s">
        <v>417</v>
      </c>
      <c r="AE32" s="156"/>
    </row>
    <row r="33" spans="2:31" ht="16.5">
      <c r="B33" s="160" t="s">
        <v>418</v>
      </c>
      <c r="F33" s="324" t="s">
        <v>857</v>
      </c>
      <c r="G33" s="325">
        <v>0.96789999999999998</v>
      </c>
      <c r="AE33" s="156"/>
    </row>
    <row r="34" spans="2:31" ht="16.5">
      <c r="B34" s="160" t="s">
        <v>419</v>
      </c>
      <c r="F34" s="324" t="s">
        <v>858</v>
      </c>
      <c r="G34" s="325">
        <v>0.82</v>
      </c>
      <c r="AE34" s="156"/>
    </row>
    <row r="35" spans="2:31" ht="16.5">
      <c r="B35" s="160" t="s">
        <v>517</v>
      </c>
      <c r="F35" s="324" t="s">
        <v>859</v>
      </c>
      <c r="G35" s="325">
        <v>0.96</v>
      </c>
      <c r="AE35" s="156"/>
    </row>
    <row r="36" spans="2:31" ht="16.5">
      <c r="B36" s="160" t="s">
        <v>410</v>
      </c>
      <c r="F36" s="324" t="s">
        <v>860</v>
      </c>
      <c r="G36" s="325">
        <f>G33*G34*G35</f>
        <v>0.76193087999999987</v>
      </c>
      <c r="AE36" s="156"/>
    </row>
    <row r="37" spans="2:31" ht="16.5">
      <c r="B37" s="160" t="s">
        <v>411</v>
      </c>
      <c r="AE37" s="156"/>
    </row>
    <row r="38" spans="2:31" ht="16.5">
      <c r="B38" s="162" t="s">
        <v>412</v>
      </c>
      <c r="AE38" s="156"/>
    </row>
    <row r="39" spans="2:31">
      <c r="AE39" s="156"/>
    </row>
    <row r="40" spans="2:31" ht="16.5">
      <c r="B40" s="159" t="s">
        <v>420</v>
      </c>
      <c r="AE40" s="156"/>
    </row>
    <row r="41" spans="2:31" ht="16.5">
      <c r="B41" s="160" t="s">
        <v>421</v>
      </c>
      <c r="AE41" s="156"/>
    </row>
    <row r="42" spans="2:31" ht="16.5">
      <c r="B42" s="160" t="s">
        <v>422</v>
      </c>
      <c r="AE42" s="156"/>
    </row>
    <row r="43" spans="2:31" ht="16.5">
      <c r="B43" s="160" t="s">
        <v>423</v>
      </c>
      <c r="AE43" s="156"/>
    </row>
    <row r="44" spans="2:31" ht="16.5">
      <c r="B44" s="160" t="s">
        <v>419</v>
      </c>
      <c r="AE44" s="156"/>
    </row>
    <row r="45" spans="2:31" ht="16.5">
      <c r="B45" s="160" t="s">
        <v>518</v>
      </c>
      <c r="AE45" s="156"/>
    </row>
    <row r="46" spans="2:31" ht="16.5">
      <c r="B46" s="160" t="s">
        <v>410</v>
      </c>
      <c r="AE46" s="156"/>
    </row>
    <row r="47" spans="2:31" ht="16.5">
      <c r="B47" s="160" t="s">
        <v>424</v>
      </c>
      <c r="AE47" s="156"/>
    </row>
    <row r="48" spans="2:31" ht="16.5">
      <c r="B48" s="162" t="s">
        <v>412</v>
      </c>
      <c r="AE48" s="156"/>
    </row>
    <row r="49" spans="2:31">
      <c r="AE49" s="156"/>
    </row>
    <row r="50" spans="2:31" ht="16.5">
      <c r="B50" s="159" t="s">
        <v>425</v>
      </c>
      <c r="AE50" s="156"/>
    </row>
    <row r="51" spans="2:31" ht="16.5">
      <c r="B51" s="160" t="s">
        <v>426</v>
      </c>
      <c r="AE51" s="156"/>
    </row>
    <row r="52" spans="2:31" ht="16.5">
      <c r="B52" s="160" t="s">
        <v>516</v>
      </c>
      <c r="AE52" s="156"/>
    </row>
    <row r="53" spans="2:31" ht="16.5">
      <c r="B53" s="160" t="s">
        <v>427</v>
      </c>
      <c r="AE53" s="156"/>
    </row>
    <row r="54" spans="2:31" ht="16.5">
      <c r="B54" s="160" t="s">
        <v>419</v>
      </c>
      <c r="AE54" s="156"/>
    </row>
    <row r="55" spans="2:31" ht="16.5">
      <c r="B55" s="160" t="s">
        <v>519</v>
      </c>
      <c r="AE55" s="156"/>
    </row>
    <row r="56" spans="2:31" ht="16.5">
      <c r="B56" s="160" t="s">
        <v>410</v>
      </c>
      <c r="AE56" s="156"/>
    </row>
    <row r="57" spans="2:31" ht="16.5">
      <c r="B57" s="160" t="s">
        <v>411</v>
      </c>
      <c r="AE57" s="156"/>
    </row>
    <row r="58" spans="2:31" ht="16.5">
      <c r="B58" s="162" t="s">
        <v>412</v>
      </c>
      <c r="AE58" s="156"/>
    </row>
    <row r="59" spans="2:31">
      <c r="AE59" s="156"/>
    </row>
    <row r="60" spans="2:31" ht="16.5">
      <c r="B60" s="159" t="s">
        <v>428</v>
      </c>
      <c r="AE60" s="156"/>
    </row>
    <row r="61" spans="2:31" ht="16.5">
      <c r="B61" s="160" t="s">
        <v>429</v>
      </c>
      <c r="AE61" s="156"/>
    </row>
    <row r="62" spans="2:31" ht="16.5">
      <c r="B62" s="160" t="s">
        <v>430</v>
      </c>
      <c r="AE62" s="156"/>
    </row>
    <row r="63" spans="2:31" ht="16.5">
      <c r="B63" s="160" t="s">
        <v>431</v>
      </c>
      <c r="AE63" s="156"/>
    </row>
    <row r="64" spans="2:31" ht="16.5">
      <c r="B64" s="160" t="s">
        <v>419</v>
      </c>
      <c r="AE64" s="156"/>
    </row>
    <row r="65" spans="2:31" ht="16.5">
      <c r="B65" s="160" t="s">
        <v>520</v>
      </c>
      <c r="AE65" s="156"/>
    </row>
    <row r="66" spans="2:31" ht="16.5">
      <c r="B66" s="160" t="s">
        <v>410</v>
      </c>
      <c r="AE66" s="156"/>
    </row>
    <row r="67" spans="2:31" ht="16.5">
      <c r="B67" s="160" t="s">
        <v>411</v>
      </c>
      <c r="AE67" s="156"/>
    </row>
    <row r="68" spans="2:31" ht="16.5">
      <c r="B68" s="162" t="s">
        <v>412</v>
      </c>
      <c r="AE68" s="156"/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Normal="100" workbookViewId="0">
      <selection activeCell="E23" sqref="E23"/>
    </sheetView>
  </sheetViews>
  <sheetFormatPr defaultRowHeight="13.5"/>
  <cols>
    <col min="1" max="1" width="46.375" bestFit="1" customWidth="1"/>
    <col min="2" max="2" width="19.375" bestFit="1" customWidth="1"/>
    <col min="3" max="3" width="34.625" bestFit="1" customWidth="1"/>
    <col min="4" max="4" width="5.25" customWidth="1"/>
    <col min="5" max="5" width="43.875" customWidth="1"/>
    <col min="6" max="6" width="63.75" customWidth="1"/>
    <col min="7" max="9" width="17.25" bestFit="1" customWidth="1"/>
    <col min="10" max="10" width="9.5" bestFit="1" customWidth="1"/>
  </cols>
  <sheetData>
    <row r="1" spans="1:6" ht="16.5">
      <c r="A1" s="35"/>
      <c r="B1" s="35"/>
      <c r="C1" s="35"/>
    </row>
    <row r="2" spans="1:6" ht="16.5">
      <c r="A2" s="35"/>
      <c r="B2" s="35" t="s">
        <v>139</v>
      </c>
      <c r="C2" s="35"/>
    </row>
    <row r="3" spans="1:6" ht="16.5">
      <c r="A3" s="55" t="s">
        <v>140</v>
      </c>
      <c r="B3" s="73" t="s">
        <v>195</v>
      </c>
      <c r="C3" s="55"/>
    </row>
    <row r="4" spans="1:6" ht="16.5">
      <c r="A4" s="56" t="s">
        <v>142</v>
      </c>
      <c r="B4" s="74" t="s">
        <v>196</v>
      </c>
      <c r="C4" s="56"/>
      <c r="E4" t="s">
        <v>225</v>
      </c>
    </row>
    <row r="5" spans="1:6" ht="16.5">
      <c r="A5" s="55" t="s">
        <v>141</v>
      </c>
      <c r="B5" s="73" t="s">
        <v>197</v>
      </c>
      <c r="C5" s="55"/>
      <c r="E5" t="s">
        <v>226</v>
      </c>
      <c r="F5" s="53" t="s">
        <v>364</v>
      </c>
    </row>
    <row r="6" spans="1:6" ht="16.5">
      <c r="A6" s="55" t="s">
        <v>143</v>
      </c>
      <c r="B6" s="73" t="s">
        <v>198</v>
      </c>
      <c r="C6" s="55"/>
      <c r="E6" s="152" t="s">
        <v>233</v>
      </c>
      <c r="F6" s="153" t="s">
        <v>365</v>
      </c>
    </row>
    <row r="7" spans="1:6" ht="16.5">
      <c r="A7" s="57" t="s">
        <v>155</v>
      </c>
      <c r="B7" s="75" t="s">
        <v>199</v>
      </c>
      <c r="C7" s="57"/>
      <c r="E7" t="s">
        <v>229</v>
      </c>
      <c r="F7" t="s">
        <v>230</v>
      </c>
    </row>
    <row r="8" spans="1:6" ht="16.5">
      <c r="A8" s="58" t="s">
        <v>156</v>
      </c>
      <c r="B8" s="75" t="s">
        <v>200</v>
      </c>
      <c r="C8" s="58"/>
      <c r="E8" t="s">
        <v>227</v>
      </c>
      <c r="F8" t="s">
        <v>228</v>
      </c>
    </row>
    <row r="9" spans="1:6" ht="16.5">
      <c r="A9" s="59" t="s">
        <v>157</v>
      </c>
      <c r="B9" s="76" t="s">
        <v>201</v>
      </c>
      <c r="C9" s="35" t="s">
        <v>149</v>
      </c>
      <c r="E9" s="154" t="s">
        <v>402</v>
      </c>
      <c r="F9" s="154" t="s">
        <v>378</v>
      </c>
    </row>
    <row r="10" spans="1:6" ht="16.5">
      <c r="A10" s="59" t="s">
        <v>158</v>
      </c>
      <c r="B10" s="76" t="s">
        <v>202</v>
      </c>
      <c r="C10" s="35" t="s">
        <v>150</v>
      </c>
    </row>
    <row r="11" spans="1:6" ht="16.5">
      <c r="A11" s="59" t="s">
        <v>864</v>
      </c>
      <c r="B11" s="76" t="s">
        <v>203</v>
      </c>
      <c r="C11" s="35"/>
      <c r="E11" t="s">
        <v>231</v>
      </c>
      <c r="F11" t="s">
        <v>232</v>
      </c>
    </row>
    <row r="12" spans="1:6" ht="16.5">
      <c r="A12" s="59" t="s">
        <v>865</v>
      </c>
      <c r="B12" s="76" t="s">
        <v>204</v>
      </c>
      <c r="C12" s="35"/>
      <c r="E12" t="s">
        <v>235</v>
      </c>
      <c r="F12" t="s">
        <v>236</v>
      </c>
    </row>
    <row r="13" spans="1:6" ht="16.5">
      <c r="A13" s="59" t="s">
        <v>513</v>
      </c>
      <c r="B13" s="76" t="s">
        <v>213</v>
      </c>
      <c r="C13" s="35"/>
      <c r="E13" t="s">
        <v>237</v>
      </c>
      <c r="F13" s="53" t="s">
        <v>366</v>
      </c>
    </row>
    <row r="14" spans="1:6" ht="16.5">
      <c r="A14" s="58" t="s">
        <v>162</v>
      </c>
      <c r="B14" s="75" t="s">
        <v>205</v>
      </c>
      <c r="C14" s="58"/>
      <c r="E14" t="s">
        <v>238</v>
      </c>
      <c r="F14" t="s">
        <v>239</v>
      </c>
    </row>
    <row r="15" spans="1:6" ht="16.5">
      <c r="A15" s="60" t="s">
        <v>159</v>
      </c>
      <c r="B15" s="75" t="s">
        <v>210</v>
      </c>
      <c r="C15" s="61"/>
      <c r="E15" t="s">
        <v>240</v>
      </c>
      <c r="F15" t="s">
        <v>241</v>
      </c>
    </row>
    <row r="16" spans="1:6" ht="16.5">
      <c r="A16" s="62" t="s">
        <v>160</v>
      </c>
      <c r="B16" s="77" t="s">
        <v>222</v>
      </c>
      <c r="C16" s="35" t="s">
        <v>151</v>
      </c>
      <c r="E16" t="s">
        <v>242</v>
      </c>
      <c r="F16" t="s">
        <v>243</v>
      </c>
    </row>
    <row r="17" spans="1:6" ht="16.5">
      <c r="A17" s="62" t="s">
        <v>866</v>
      </c>
      <c r="B17" s="78" t="s">
        <v>211</v>
      </c>
      <c r="C17" s="35" t="s">
        <v>152</v>
      </c>
      <c r="E17" s="152" t="s">
        <v>234</v>
      </c>
      <c r="F17" s="153" t="s">
        <v>367</v>
      </c>
    </row>
    <row r="18" spans="1:6" ht="16.5">
      <c r="A18" s="60" t="s">
        <v>163</v>
      </c>
      <c r="B18" s="75" t="s">
        <v>206</v>
      </c>
      <c r="C18" s="61"/>
    </row>
    <row r="19" spans="1:6" ht="16.5">
      <c r="A19" s="62" t="s">
        <v>867</v>
      </c>
      <c r="B19" s="77" t="s">
        <v>207</v>
      </c>
      <c r="C19" s="63" t="s">
        <v>192</v>
      </c>
    </row>
    <row r="20" spans="1:6" ht="16.5">
      <c r="A20" s="62" t="s">
        <v>372</v>
      </c>
      <c r="B20" s="78" t="s">
        <v>212</v>
      </c>
      <c r="C20" s="35"/>
    </row>
    <row r="21" spans="1:6" ht="16.5">
      <c r="A21" s="62" t="s">
        <v>373</v>
      </c>
      <c r="B21" s="77" t="s">
        <v>208</v>
      </c>
      <c r="C21" s="35" t="s">
        <v>148</v>
      </c>
    </row>
    <row r="22" spans="1:6" ht="16.5">
      <c r="A22" s="62" t="s">
        <v>374</v>
      </c>
      <c r="B22" s="77" t="s">
        <v>209</v>
      </c>
      <c r="C22" s="35"/>
    </row>
    <row r="23" spans="1:6" ht="16.5">
      <c r="A23" s="62" t="s">
        <v>375</v>
      </c>
      <c r="B23" s="77" t="s">
        <v>710</v>
      </c>
      <c r="C23" s="35"/>
    </row>
    <row r="24" spans="1:6" ht="16.5">
      <c r="A24" s="64" t="s">
        <v>166</v>
      </c>
      <c r="B24" s="79" t="s">
        <v>214</v>
      </c>
      <c r="C24" s="64"/>
    </row>
    <row r="25" spans="1:6" ht="16.5">
      <c r="A25" s="65" t="s">
        <v>862</v>
      </c>
      <c r="B25" s="79" t="s">
        <v>215</v>
      </c>
      <c r="C25" s="64"/>
    </row>
    <row r="26" spans="1:6" ht="16.5">
      <c r="A26" s="65" t="s">
        <v>861</v>
      </c>
      <c r="B26" s="79" t="s">
        <v>216</v>
      </c>
      <c r="C26" s="35" t="s">
        <v>153</v>
      </c>
    </row>
    <row r="27" spans="1:6" ht="16.5">
      <c r="A27" s="64" t="s">
        <v>863</v>
      </c>
      <c r="B27" s="79" t="s">
        <v>217</v>
      </c>
      <c r="C27" s="64"/>
    </row>
    <row r="28" spans="1:6" ht="16.5">
      <c r="A28" s="66" t="s">
        <v>167</v>
      </c>
      <c r="B28" s="80" t="s">
        <v>218</v>
      </c>
      <c r="C28" s="66" t="s">
        <v>144</v>
      </c>
    </row>
    <row r="29" spans="1:6" ht="16.5">
      <c r="A29" s="66" t="s">
        <v>165</v>
      </c>
      <c r="B29" s="80" t="s">
        <v>219</v>
      </c>
      <c r="C29" s="66" t="s">
        <v>145</v>
      </c>
    </row>
    <row r="30" spans="1:6" ht="16.5">
      <c r="A30" s="66" t="s">
        <v>223</v>
      </c>
      <c r="B30" s="80" t="s">
        <v>220</v>
      </c>
      <c r="C30" s="66" t="s">
        <v>146</v>
      </c>
    </row>
    <row r="31" spans="1:6" ht="16.5">
      <c r="A31" s="66" t="s">
        <v>168</v>
      </c>
      <c r="B31" s="80" t="s">
        <v>221</v>
      </c>
      <c r="C31" s="66" t="s">
        <v>147</v>
      </c>
    </row>
    <row r="32" spans="1:6" ht="16.5">
      <c r="A32" s="35"/>
      <c r="B32" s="35" t="s">
        <v>224</v>
      </c>
      <c r="C32" s="35"/>
    </row>
    <row r="35" spans="3:3">
      <c r="C35" s="53" t="s">
        <v>154</v>
      </c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TPMS</vt:lpstr>
      <vt:lpstr>OEE 计算公式</vt:lpstr>
      <vt:lpstr>OEE推导&amp;时间定义</vt:lpstr>
      <vt:lpstr>计划停线时间</vt:lpstr>
      <vt:lpstr>设备状态规则</vt:lpstr>
      <vt:lpstr>设备组合状态配置</vt:lpstr>
      <vt:lpstr>设备产能统计规划</vt:lpstr>
      <vt:lpstr>OEE计算逻辑</vt:lpstr>
      <vt:lpstr>OEE计算结果(班次)</vt:lpstr>
      <vt:lpstr>设备效率数据(A08)</vt:lpstr>
      <vt:lpstr>线体效率对比 (Axx)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Xiaofei_Lv(57MAGENG_呂曉飛)</dc:creator>
  <cp:lastModifiedBy>Wu.Jian 吳健 ITC</cp:lastModifiedBy>
  <cp:lastPrinted>2020-12-24T06:32:00Z</cp:lastPrinted>
  <dcterms:created xsi:type="dcterms:W3CDTF">2020-12-23T06:33:00Z</dcterms:created>
  <dcterms:modified xsi:type="dcterms:W3CDTF">2021-12-16T08:53:08Z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