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2021\03_群光\06_客户数据\设备参数\模板_20210208\"/>
    </mc:Choice>
  </mc:AlternateContent>
  <bookViews>
    <workbookView xWindow="0" yWindow="0" windowWidth="28800" windowHeight="12435" tabRatio="855"/>
  </bookViews>
  <sheets>
    <sheet name="OEE 计算公式" sheetId="9" r:id="rId1"/>
    <sheet name="OEE推导" sheetId="12" r:id="rId2"/>
    <sheet name="设备数据收集" sheetId="10" r:id="rId3"/>
    <sheet name="log Sample" sheetId="11" r:id="rId4"/>
  </sheets>
  <calcPr calcId="152511"/>
</workbook>
</file>

<file path=xl/calcChain.xml><?xml version="1.0" encoding="utf-8"?>
<calcChain xmlns="http://schemas.openxmlformats.org/spreadsheetml/2006/main">
  <c r="BW21" i="12" l="1"/>
  <c r="BW20" i="12"/>
  <c r="BW19" i="12"/>
  <c r="BW16" i="12"/>
  <c r="BW15" i="12"/>
  <c r="BW12" i="12"/>
  <c r="BW11" i="12"/>
  <c r="BW10" i="12"/>
  <c r="BW9" i="12"/>
  <c r="BW8" i="12"/>
  <c r="BW17" i="12" l="1"/>
  <c r="BW22" i="12" s="1"/>
  <c r="BW13" i="12"/>
</calcChain>
</file>

<file path=xl/comments1.xml><?xml version="1.0" encoding="utf-8"?>
<comments xmlns="http://schemas.openxmlformats.org/spreadsheetml/2006/main">
  <authors>
    <author>Wu.Jian 吳健 ITC</author>
  </authors>
  <commentList>
    <comment ref="AL16" authorId="0" shapeId="0">
      <text>
        <r>
          <rPr>
            <b/>
            <sz val="9"/>
            <color indexed="81"/>
            <rFont val="宋体"/>
            <family val="3"/>
            <charset val="134"/>
          </rPr>
          <t>Wu.Jian 吳健 ITC:</t>
        </r>
        <r>
          <rPr>
            <sz val="9"/>
            <color indexed="81"/>
            <rFont val="宋体"/>
            <family val="3"/>
            <charset val="134"/>
          </rPr>
          <t xml:space="preserve">
未检测</t>
        </r>
      </text>
    </comment>
  </commentList>
</comments>
</file>

<file path=xl/sharedStrings.xml><?xml version="1.0" encoding="utf-8"?>
<sst xmlns="http://schemas.openxmlformats.org/spreadsheetml/2006/main" count="291" uniqueCount="257">
  <si>
    <t>名词定义:</t>
  </si>
  <si>
    <t>说明</t>
  </si>
  <si>
    <t>公式</t>
  </si>
  <si>
    <t>OEE=AE*PE*QE</t>
    <phoneticPr fontId="2" type="noConversion"/>
  </si>
  <si>
    <t>目前狀況</t>
  </si>
  <si>
    <t>備註</t>
  </si>
  <si>
    <t>A</t>
  </si>
  <si>
    <t>一班總工作時</t>
  </si>
  <si>
    <t>一日二班，每班12小時</t>
  </si>
  <si>
    <r>
      <rPr>
        <sz val="11"/>
        <color rgb="FFFF0000"/>
        <rFont val="微軟正黑體"/>
        <family val="2"/>
      </rPr>
      <t>AE</t>
    </r>
    <r>
      <rPr>
        <sz val="11"/>
        <color theme="1"/>
        <rFont val="微軟正黑體"/>
        <family val="2"/>
      </rPr>
      <t>（</t>
    </r>
    <r>
      <rPr>
        <sz val="11"/>
        <color theme="1"/>
        <rFont val="宋体"/>
        <family val="3"/>
        <charset val="134"/>
      </rPr>
      <t>时间</t>
    </r>
    <r>
      <rPr>
        <sz val="11"/>
        <color theme="1"/>
        <rFont val="微軟正黑體"/>
        <family val="2"/>
      </rPr>
      <t>稼</t>
    </r>
    <r>
      <rPr>
        <sz val="11"/>
        <color theme="1"/>
        <rFont val="宋体"/>
        <family val="3"/>
        <charset val="134"/>
      </rPr>
      <t>动</t>
    </r>
    <r>
      <rPr>
        <sz val="11"/>
        <color theme="1"/>
        <rFont val="微軟正黑體"/>
        <family val="2"/>
      </rPr>
      <t>率）=
稼動時間/</t>
    </r>
    <r>
      <rPr>
        <sz val="11"/>
        <color theme="1"/>
        <rFont val="宋体"/>
        <family val="3"/>
        <charset val="134"/>
      </rPr>
      <t>运</t>
    </r>
    <r>
      <rPr>
        <sz val="11"/>
        <color theme="1"/>
        <rFont val="微軟正黑體"/>
        <family val="2"/>
      </rPr>
      <t>行</t>
    </r>
    <r>
      <rPr>
        <sz val="11"/>
        <color theme="1"/>
        <rFont val="宋体"/>
        <family val="3"/>
        <charset val="134"/>
      </rPr>
      <t xml:space="preserve">时间
</t>
    </r>
    <r>
      <rPr>
        <sz val="11"/>
        <color theme="1"/>
        <rFont val="微軟正黑體"/>
        <family val="2"/>
      </rPr>
      <t>=(E/C)</t>
    </r>
    <phoneticPr fontId="2" type="noConversion"/>
  </si>
  <si>
    <t>QE（良品率）=
良品產出/投入數
=(G/F)</t>
  </si>
  <si>
    <t>目前顯示於Run Time</t>
    <phoneticPr fontId="2" type="noConversion"/>
  </si>
  <si>
    <r>
      <t>固定</t>
    </r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微軟正黑體"/>
        <family val="2"/>
      </rPr>
      <t>12H</t>
    </r>
    <phoneticPr fontId="2" type="noConversion"/>
  </si>
  <si>
    <t>系统全局设置</t>
    <phoneticPr fontId="2" type="noConversion"/>
  </si>
  <si>
    <t>B</t>
  </si>
  <si>
    <t>計劃內停工</t>
  </si>
  <si>
    <t>1、用餐
2、休息
3、待料停線
4、換機種</t>
    <phoneticPr fontId="2" type="noConversion"/>
  </si>
  <si>
    <t>目前沒有</t>
  </si>
  <si>
    <t>顯示於Plan Stop</t>
    <phoneticPr fontId="2" type="noConversion"/>
  </si>
  <si>
    <t>系统全局设置 + 产线使用设置</t>
    <phoneticPr fontId="2" type="noConversion"/>
  </si>
  <si>
    <t>C</t>
  </si>
  <si>
    <t>运行时间</t>
  </si>
  <si>
    <t>需扣除計劃內停工</t>
    <phoneticPr fontId="2" type="noConversion"/>
  </si>
  <si>
    <t>C=A-B</t>
  </si>
  <si>
    <t>顯示於Run Time + Idle Time + Un-Plan Stop</t>
    <phoneticPr fontId="2" type="noConversion"/>
  </si>
  <si>
    <t>D</t>
  </si>
  <si>
    <t>停工時間</t>
  </si>
  <si>
    <t>1、異常維護
2、換料</t>
  </si>
  <si>
    <t>目前顯示於Un-Plan Stop</t>
  </si>
  <si>
    <t>顯示於Un-Plan Stop</t>
    <phoneticPr fontId="2" type="noConversion"/>
  </si>
  <si>
    <t>系统设备监控取得</t>
    <phoneticPr fontId="2" type="noConversion"/>
  </si>
  <si>
    <t>E</t>
  </si>
  <si>
    <t>稼動時間</t>
  </si>
  <si>
    <t>需扣除停工時間</t>
    <phoneticPr fontId="2" type="noConversion"/>
  </si>
  <si>
    <t>E=C-D</t>
  </si>
  <si>
    <t>AE=E/C</t>
    <phoneticPr fontId="2" type="noConversion"/>
  </si>
  <si>
    <t>顯示於Run Time + Idle Time</t>
    <phoneticPr fontId="2" type="noConversion"/>
  </si>
  <si>
    <t>F</t>
  </si>
  <si>
    <t>投入数</t>
  </si>
  <si>
    <t>以段為考量，第一台設備的投入數量</t>
  </si>
  <si>
    <t>目前顯示於投入數</t>
  </si>
  <si>
    <t>顯示於Total Count</t>
    <phoneticPr fontId="2" type="noConversion"/>
  </si>
  <si>
    <t>监控取得，需要按照A的时间段进行Reset</t>
    <phoneticPr fontId="2" type="noConversion"/>
  </si>
  <si>
    <t>G</t>
  </si>
  <si>
    <t>良品產出</t>
  </si>
  <si>
    <t>以段為考量，可計數之最終設備的產出數量</t>
  </si>
  <si>
    <t>QE=G/F</t>
    <phoneticPr fontId="2" type="noConversion"/>
  </si>
  <si>
    <t>目前顯示於投入數，依分段之最後可計數設備產出為定義</t>
  </si>
  <si>
    <t>顯示於Pass Count</t>
    <phoneticPr fontId="2" type="noConversion"/>
  </si>
  <si>
    <t>使用后续检测站数据</t>
    <phoneticPr fontId="2" type="noConversion"/>
  </si>
  <si>
    <t>H</t>
  </si>
  <si>
    <t>每小時標準產能</t>
  </si>
  <si>
    <t>依工程部IE提供之線平衡表為依據，以段的瓶頸站計算標準產能</t>
  </si>
  <si>
    <t>PE=G/(H*E)</t>
    <phoneticPr fontId="2" type="noConversion"/>
  </si>
  <si>
    <t>顯示於Plan Count</t>
    <phoneticPr fontId="2" type="noConversion"/>
  </si>
  <si>
    <t>与产品/线体有关</t>
    <phoneticPr fontId="2" type="noConversion"/>
  </si>
  <si>
    <t>MIS提供</t>
    <phoneticPr fontId="2" type="noConversion"/>
  </si>
  <si>
    <t>H(每小時標準產能)</t>
  </si>
  <si>
    <t>设备提供</t>
    <phoneticPr fontId="2" type="noConversion"/>
  </si>
  <si>
    <t>E(稼動時間)</t>
  </si>
  <si>
    <t>D(停工時間)</t>
  </si>
  <si>
    <t>C(运行时间)</t>
  </si>
  <si>
    <t>B(計劃內停工)</t>
  </si>
  <si>
    <t>换线/保养</t>
    <phoneticPr fontId="2" type="noConversion"/>
  </si>
  <si>
    <t>全局设定</t>
    <phoneticPr fontId="2" type="noConversion"/>
  </si>
  <si>
    <t>A(一班總工作時)</t>
  </si>
  <si>
    <t>设定</t>
    <phoneticPr fontId="2" type="noConversion"/>
  </si>
  <si>
    <t>主要報警訊息</t>
  </si>
  <si>
    <t>確認結果</t>
  </si>
  <si>
    <t>TPMS需計算出之數據</t>
  </si>
  <si>
    <t>需人為輸入條件</t>
  </si>
  <si>
    <t>设备状态</t>
    <phoneticPr fontId="2" type="noConversion"/>
  </si>
  <si>
    <t>設備需提供</t>
  </si>
  <si>
    <t>必需要有的參數</t>
  </si>
  <si>
    <t>需增加參數</t>
  </si>
  <si>
    <t>TPMS系統
顯示參數</t>
    <phoneticPr fontId="2" type="noConversion"/>
  </si>
  <si>
    <t>站別</t>
  </si>
  <si>
    <t>序號</t>
  </si>
  <si>
    <t>F(投入数)</t>
    <phoneticPr fontId="2" type="noConversion"/>
  </si>
  <si>
    <t>G(良品產出)</t>
    <phoneticPr fontId="2" type="noConversion"/>
  </si>
  <si>
    <t>AOI</t>
    <phoneticPr fontId="2" type="noConversion"/>
  </si>
  <si>
    <t>进板/测试n片</t>
    <phoneticPr fontId="2" type="noConversion"/>
  </si>
  <si>
    <t>LOG，每天一个文件，记录测试过程</t>
    <phoneticPr fontId="2" type="noConversion"/>
  </si>
  <si>
    <t>1. LOG生成的规则：可以设定，设定为每天产生一个，会在0点产生新LOG
2. 报警列表：目前只有2种报警，厂商会在LOG中增加“报警”标志，方便检索报警信息
3. 关于计数清零的问题：会修改程序，只在0点时刻进行计数清零动作
4. 显示“检测了16片”类似信息时，就表示出板完成了。显示报警时也表示出板完成。</t>
    <phoneticPr fontId="2" type="noConversion"/>
  </si>
  <si>
    <t>20210103 12:43:40-374 A07(LINE7) 启动</t>
  </si>
  <si>
    <t>20210103 14:35:50-131 A07(LINE7) 启动</t>
  </si>
  <si>
    <t>20210103 14:36:40-482 A07(LINE7) 启动</t>
  </si>
  <si>
    <t>20210103 14:37:18-687 A07(LINE7) 进板</t>
  </si>
  <si>
    <t>20210103 14:37:20-278 A07(LINE7) 在检测</t>
  </si>
  <si>
    <t>20210103 14:37:22-883 A07(LINE7) 生成检测结果</t>
  </si>
  <si>
    <t>20210103 14:37:22-883 A07(LINE7) 检测了1138片</t>
  </si>
  <si>
    <t>20210103 14:38:44-565 A07(LINE7) 进板</t>
  </si>
  <si>
    <t>20210103 14:38:46-062 A07(LINE7) 在检测</t>
  </si>
  <si>
    <t>20210103 14:38:48-527 A07(LINE7) 生成检测结果</t>
  </si>
  <si>
    <t>20210103 14:53:22-349 A07(LINE7) 进板</t>
  </si>
  <si>
    <t>20210103 14:53:23-862 A07(LINE7) 在检测</t>
  </si>
  <si>
    <t>20210103 14:53:26-420 A07(LINE7) 生成检测结果</t>
  </si>
  <si>
    <t>20210103 14:53:27-013 A07(LINE7) 检测了1140片</t>
  </si>
  <si>
    <t>20210103 15:05:17-422 A07(LINE7) 启动</t>
  </si>
  <si>
    <t>20210103 15:17:31-685 A07(LINE7) 进板</t>
  </si>
  <si>
    <t>20210103 15:17:33-121 A07(LINE7) 在检测</t>
  </si>
  <si>
    <t>20210103 15:17:35-289 A07(LINE7) 生成检测结果</t>
  </si>
  <si>
    <t>20210103 15:17:35-289 A07(LINE7) 检测了1141片</t>
  </si>
  <si>
    <t>20210103 15:22:05-719 A07(LINE7) 进板</t>
  </si>
  <si>
    <t>20210103 15:22:07-169 A07(LINE7) 在检测</t>
  </si>
  <si>
    <t>20210103 15:22:09-260 A07(LINE7) 生成检测结果</t>
  </si>
  <si>
    <t>20210103 15:22:09-260 A07(LINE7) 检测了1142片</t>
  </si>
  <si>
    <t>20210103 15:22:48-494 A07(LINE7) 进板</t>
  </si>
  <si>
    <t>20210103 15:22:49-945 A07(LINE7) 在检测</t>
  </si>
  <si>
    <t>20210103 15:22:52-066 A07(LINE7) 生成检测结果</t>
  </si>
  <si>
    <t>20210103 15:22:52-066 A07(LINE7) 检测了1143片</t>
  </si>
  <si>
    <t>20210103 15:23:15-154 A07(LINE7) 进板</t>
  </si>
  <si>
    <t>20210103 15:23:16-605 A07(LINE7) 在检测</t>
  </si>
  <si>
    <t>20210103 15:23:18-555 A07(LINE7) 生成检测结果</t>
  </si>
  <si>
    <t>20210103 15:23:18-555 A07(LINE7) 检测了1144片</t>
  </si>
  <si>
    <t>20210103 15:36:34-805 A07(LINE7) 进板</t>
  </si>
  <si>
    <t>20210103 15:36:36-225 A07(LINE7) 在检测</t>
  </si>
  <si>
    <t>20210103 15:36:38-346 A07(LINE7) 生成检测结果</t>
  </si>
  <si>
    <t>20210103 15:36:38-346 A07(LINE7) 检测了1145片</t>
  </si>
  <si>
    <t>20210103 15:37:17-705 A07(LINE7) 进板</t>
  </si>
  <si>
    <t>20210103 15:37:19-140 A07(LINE7) 在检测</t>
  </si>
  <si>
    <t>20210103 15:37:21-324 A07(LINE7) 生成检测结果</t>
  </si>
  <si>
    <t>20210103 15:37:21-324 A07(LINE7) 检测了1146片</t>
  </si>
  <si>
    <t>20210103 15:37:39-327 A07(LINE7) 进板</t>
  </si>
  <si>
    <t>20210103 15:37:40-762 A07(LINE7) 在检测</t>
  </si>
  <si>
    <t>20210103 15:37:42-837 A07(LINE7) 生成检测结果</t>
  </si>
  <si>
    <t>20210103 15:37:42-837 A07(LINE7) 检测了1147片</t>
  </si>
  <si>
    <t>20210103 16:05:23-131 A07(LINE7) 进板</t>
  </si>
  <si>
    <t>20210103 16:05:24-613 A07(LINE7) 在检测</t>
  </si>
  <si>
    <t>20210103 16:05:26-719 A07(LINE7) 生成检测结果</t>
  </si>
  <si>
    <t>20210103 16:05:26-719 A07(LINE7) 检测了1148片</t>
  </si>
  <si>
    <t>20210103 16:05:48-496 A07(LINE7) 进板</t>
  </si>
  <si>
    <t>20210103 16:05:49-916 A07(LINE7) 在检测</t>
  </si>
  <si>
    <t>20210103 16:05:52-037 A07(LINE7) 生成检测结果</t>
  </si>
  <si>
    <t>20210103 16:05:52-037 A07(LINE7) 检测了1149片</t>
  </si>
  <si>
    <t>20210103 16:06:03-379 A07(LINE7) 进板</t>
  </si>
  <si>
    <t>20210103 16:06:04-767 A07(LINE7) 在检测</t>
  </si>
  <si>
    <t>20210103 16:06:06-889 A07(LINE7) 生成检测结果</t>
  </si>
  <si>
    <t>20210103 16:06:06-889 A07(LINE7) 检测了1150片</t>
  </si>
  <si>
    <t>20210103 16:09:47-645 A07(LINE7) 进板</t>
  </si>
  <si>
    <t>20210103 16:09:49-080 A07(LINE7) 在检测</t>
  </si>
  <si>
    <t>20210103 16:09:51-108 A07(LINE7) 生成检测结果</t>
  </si>
  <si>
    <t>20210103 16:09:51-108 A07(LINE7) 检测了1151片</t>
  </si>
  <si>
    <t>20210103 16:10:18-143 A07(LINE7) 进板</t>
  </si>
  <si>
    <t>20210103 16:10:19-578 A07(LINE7) 在检测</t>
  </si>
  <si>
    <t>20210103 16:10:21-559 A07(LINE7) 生成检测结果</t>
  </si>
  <si>
    <t>20210103 16:10:21-559 A07(LINE7) 检测了1152片</t>
  </si>
  <si>
    <t>20210103 16:10:44-990 A07(LINE7) 进板</t>
  </si>
  <si>
    <t>20210103 16:10:46-426 A07(LINE7) 在检测</t>
  </si>
  <si>
    <t>20210103 16:10:48-407 A07(LINE7) 生成检测结果</t>
  </si>
  <si>
    <t>20210103 16:10:48-407 A07(LINE7) 检测了1153片</t>
  </si>
  <si>
    <t>20210103 16:11:05-068 A07(LINE7) 进板</t>
  </si>
  <si>
    <t>20210103 16:11:06-503 A07(LINE7) 在检测</t>
  </si>
  <si>
    <t>20210103 16:11:08-609 A07(LINE7) 生成检测结果</t>
  </si>
  <si>
    <t>20210103 16:11:08-609 A07(LINE7) 检测了1154片</t>
  </si>
  <si>
    <t>20210103 16:11:27-251 A07(LINE7) 进板</t>
  </si>
  <si>
    <t>20210103 16:11:28-733 A07(LINE7) 在检测</t>
  </si>
  <si>
    <t>20210103 16:11:30-776 A07(LINE7) 生成检测结果</t>
  </si>
  <si>
    <t>20210103 16:11:30-776 A07(LINE7) 检测了1155片</t>
  </si>
  <si>
    <t>20210103 16:12:51-663 A07(LINE7) 进板</t>
  </si>
  <si>
    <t>20210103 16:12:51-694 A07(LINE7) 报警(Barcode未识别到)，出板</t>
  </si>
  <si>
    <t>20210103 16:12:51-694 A07(LINE7) 未检85片</t>
  </si>
  <si>
    <t>20210103 16:19:57-828 A07(LINE7) 进板</t>
  </si>
  <si>
    <t>20210103 16:19:57-844 A07(LINE7) 报警(Barcode未识别到)，出板</t>
  </si>
  <si>
    <t>20210103 16:19:57-844 A07(LINE7) 未检86片</t>
  </si>
  <si>
    <t>20210103 16:20:09-809 A07(LINE7) 进板</t>
  </si>
  <si>
    <t>20210103 16:20:09-809 A07(LINE7) 报警(Barcode未识别到)，出板</t>
  </si>
  <si>
    <t>20210103 16:20:09-825 A07(LINE7) 未检87片</t>
  </si>
  <si>
    <t>20210103 16:23:39-255 A07(LINE7) 进板</t>
  </si>
  <si>
    <t>20210103 16:23:39-271 A07(LINE7) 报警(Barcode未识别到)，出板</t>
  </si>
  <si>
    <t>20210103 16:23:39-271 A07(LINE7) 未检88片</t>
  </si>
  <si>
    <t>20210103 15:05:17-687 A07(LINE7) 未检84片</t>
    <phoneticPr fontId="2" type="noConversion"/>
  </si>
  <si>
    <t>未检84片</t>
    <phoneticPr fontId="2" type="noConversion"/>
  </si>
  <si>
    <t>20210103 14:38:48-527 A07(LINE7) 检测了1139片</t>
    <phoneticPr fontId="2" type="noConversion"/>
  </si>
  <si>
    <t>检测了1139片</t>
    <phoneticPr fontId="2" type="noConversion"/>
  </si>
  <si>
    <t>20210103 15:05:17-687 A07(LINE7) 报警(Barcode未识别到)，出板</t>
    <phoneticPr fontId="2" type="noConversion"/>
  </si>
  <si>
    <t>报警(Barcode未识别到)，出板</t>
    <phoneticPr fontId="2" type="noConversion"/>
  </si>
  <si>
    <t>报警(Mark未识别到)，出板</t>
  </si>
  <si>
    <t>报警信息</t>
    <phoneticPr fontId="2" type="noConversion"/>
  </si>
  <si>
    <t>影响生产</t>
    <phoneticPr fontId="2" type="noConversion"/>
  </si>
  <si>
    <t>维修
空闲 - 3分钟无产出
离线-网络异常</t>
    <phoneticPr fontId="2" type="noConversion"/>
  </si>
  <si>
    <t>人工设定生产时间</t>
    <phoneticPr fontId="2" type="noConversion"/>
  </si>
  <si>
    <t>停线</t>
    <phoneticPr fontId="2" type="noConversion"/>
  </si>
  <si>
    <t>生产时间</t>
    <phoneticPr fontId="2" type="noConversion"/>
  </si>
  <si>
    <t>维修</t>
    <phoneticPr fontId="2" type="noConversion"/>
  </si>
  <si>
    <t>换线</t>
    <phoneticPr fontId="2" type="noConversion"/>
  </si>
  <si>
    <t>生产时间</t>
    <phoneticPr fontId="2" type="noConversion"/>
  </si>
  <si>
    <t>保养</t>
    <phoneticPr fontId="2" type="noConversion"/>
  </si>
  <si>
    <t>工间</t>
    <phoneticPr fontId="2" type="noConversion"/>
  </si>
  <si>
    <t>自动监控生产工况</t>
    <phoneticPr fontId="2" type="noConversion"/>
  </si>
  <si>
    <t>无法连接工控机</t>
    <phoneticPr fontId="2" type="noConversion"/>
  </si>
  <si>
    <t>可以连接工控机</t>
    <phoneticPr fontId="2" type="noConversion"/>
  </si>
  <si>
    <t>无Log输出</t>
    <phoneticPr fontId="2" type="noConversion"/>
  </si>
  <si>
    <t>有Log输出</t>
    <phoneticPr fontId="2" type="noConversion"/>
  </si>
  <si>
    <t>设备综合状态</t>
    <phoneticPr fontId="2" type="noConversion"/>
  </si>
  <si>
    <t>停线</t>
    <phoneticPr fontId="2" type="noConversion"/>
  </si>
  <si>
    <t>离线</t>
    <phoneticPr fontId="2" type="noConversion"/>
  </si>
  <si>
    <t>停机</t>
    <phoneticPr fontId="2" type="noConversion"/>
  </si>
  <si>
    <t>工作</t>
    <phoneticPr fontId="2" type="noConversion"/>
  </si>
  <si>
    <t>空闲</t>
    <phoneticPr fontId="2" type="noConversion"/>
  </si>
  <si>
    <t>换线</t>
    <phoneticPr fontId="2" type="noConversion"/>
  </si>
  <si>
    <t>一班總工作時</t>
    <phoneticPr fontId="2" type="noConversion"/>
  </si>
  <si>
    <t>計劃內停工</t>
    <phoneticPr fontId="2" type="noConversion"/>
  </si>
  <si>
    <t>AE（时间稼动率）=
稼動時間/运行时间</t>
    <phoneticPr fontId="2" type="noConversion"/>
  </si>
  <si>
    <t>计划产出</t>
    <phoneticPr fontId="2" type="noConversion"/>
  </si>
  <si>
    <t>实际产出</t>
    <phoneticPr fontId="2" type="noConversion"/>
  </si>
  <si>
    <t>PE(性能稼动率)=
良品產出/(每小时标准产能*稼動時間)</t>
    <phoneticPr fontId="2" type="noConversion"/>
  </si>
  <si>
    <t>QE（良品率）=
良品產出/投入數</t>
    <phoneticPr fontId="2" type="noConversion"/>
  </si>
  <si>
    <t>OEE=AE*PE*QE</t>
    <phoneticPr fontId="2" type="noConversion"/>
  </si>
  <si>
    <t>空闲</t>
    <phoneticPr fontId="2" type="noConversion"/>
  </si>
  <si>
    <t>空闲</t>
    <phoneticPr fontId="2" type="noConversion"/>
  </si>
  <si>
    <t>进板/测试</t>
    <phoneticPr fontId="2" type="noConversion"/>
  </si>
  <si>
    <t>进板/测试</t>
    <phoneticPr fontId="2" type="noConversion"/>
  </si>
  <si>
    <t>异常/报警</t>
    <phoneticPr fontId="2" type="noConversion"/>
  </si>
  <si>
    <t>异常/报警</t>
    <phoneticPr fontId="2" type="noConversion"/>
  </si>
  <si>
    <t>检测数量</t>
    <phoneticPr fontId="2" type="noConversion"/>
  </si>
  <si>
    <t>良品数量</t>
    <phoneticPr fontId="2" type="noConversion"/>
  </si>
  <si>
    <t>status</t>
    <phoneticPr fontId="22" type="noConversion"/>
  </si>
  <si>
    <t>Color</t>
    <phoneticPr fontId="22" type="noConversion"/>
  </si>
  <si>
    <t>Seq</t>
    <phoneticPr fontId="22" type="noConversion"/>
  </si>
  <si>
    <t>设备状态</t>
    <phoneticPr fontId="22" type="noConversion"/>
  </si>
  <si>
    <t>Comment</t>
    <phoneticPr fontId="22" type="noConversion"/>
  </si>
  <si>
    <t>working</t>
    <phoneticPr fontId="22" type="noConversion"/>
  </si>
  <si>
    <t>正常工作</t>
    <phoneticPr fontId="22" type="noConversion"/>
  </si>
  <si>
    <t>run</t>
    <phoneticPr fontId="22" type="noConversion"/>
  </si>
  <si>
    <t>idle</t>
    <phoneticPr fontId="22" type="noConversion"/>
  </si>
  <si>
    <t>设备空闲</t>
    <phoneticPr fontId="22" type="noConversion"/>
  </si>
  <si>
    <t>idle</t>
    <phoneticPr fontId="22" type="noConversion"/>
  </si>
  <si>
    <t>warning</t>
    <phoneticPr fontId="22" type="noConversion"/>
  </si>
  <si>
    <t>设备预警</t>
    <phoneticPr fontId="22" type="noConversion"/>
  </si>
  <si>
    <t>run</t>
    <phoneticPr fontId="22" type="noConversion"/>
  </si>
  <si>
    <t>alarm</t>
    <phoneticPr fontId="22" type="noConversion"/>
  </si>
  <si>
    <t>设备报警</t>
    <phoneticPr fontId="22" type="noConversion"/>
  </si>
  <si>
    <t>unplan stop</t>
    <phoneticPr fontId="22" type="noConversion"/>
  </si>
  <si>
    <t>repair</t>
    <phoneticPr fontId="22" type="noConversion"/>
  </si>
  <si>
    <t>repair</t>
    <phoneticPr fontId="22" type="noConversion"/>
  </si>
  <si>
    <t>故障维修</t>
    <phoneticPr fontId="22" type="noConversion"/>
  </si>
  <si>
    <t>maintain</t>
    <phoneticPr fontId="22" type="noConversion"/>
  </si>
  <si>
    <t>设备保养</t>
    <phoneticPr fontId="22" type="noConversion"/>
  </si>
  <si>
    <t>plan stop</t>
    <phoneticPr fontId="22" type="noConversion"/>
  </si>
  <si>
    <t>stop</t>
    <phoneticPr fontId="22" type="noConversion"/>
  </si>
  <si>
    <t>设备停机</t>
    <phoneticPr fontId="22" type="noConversion"/>
  </si>
  <si>
    <t>plan stop</t>
    <phoneticPr fontId="22" type="noConversion"/>
  </si>
  <si>
    <t>changeover</t>
    <phoneticPr fontId="22" type="noConversion"/>
  </si>
  <si>
    <t>产品换线</t>
    <phoneticPr fontId="22" type="noConversion"/>
  </si>
  <si>
    <t>plan stop</t>
    <phoneticPr fontId="22" type="noConversion"/>
  </si>
  <si>
    <t>offline</t>
    <phoneticPr fontId="22" type="noConversion"/>
  </si>
  <si>
    <t>offline</t>
    <phoneticPr fontId="22" type="noConversion"/>
  </si>
  <si>
    <t>设备离线</t>
    <phoneticPr fontId="22" type="noConversion"/>
  </si>
  <si>
    <t>linestop</t>
    <phoneticPr fontId="22" type="noConversion"/>
  </si>
  <si>
    <t>linestop</t>
    <phoneticPr fontId="2" type="noConversion"/>
  </si>
  <si>
    <t>计划停线</t>
    <phoneticPr fontId="22" type="noConversion"/>
  </si>
  <si>
    <t>plan stop</t>
    <phoneticPr fontId="22" type="noConversion"/>
  </si>
  <si>
    <r>
      <t>PE(性能稼</t>
    </r>
    <r>
      <rPr>
        <sz val="11"/>
        <color theme="1"/>
        <rFont val="宋体"/>
        <family val="3"/>
        <charset val="134"/>
      </rPr>
      <t>动</t>
    </r>
    <r>
      <rPr>
        <sz val="11"/>
        <color theme="1"/>
        <rFont val="微軟正黑體"/>
        <family val="2"/>
      </rPr>
      <t xml:space="preserve">率)=
</t>
    </r>
    <r>
      <rPr>
        <sz val="11"/>
        <color rgb="FFFF0000"/>
        <rFont val="微軟正黑體"/>
        <family val="2"/>
      </rPr>
      <t>投入</t>
    </r>
    <r>
      <rPr>
        <sz val="11"/>
        <color rgb="FFFF0000"/>
        <rFont val="宋体"/>
        <family val="3"/>
        <charset val="134"/>
      </rPr>
      <t>数</t>
    </r>
    <r>
      <rPr>
        <sz val="11"/>
        <color theme="1"/>
        <rFont val="微軟正黑體"/>
        <family val="2"/>
      </rPr>
      <t>/(每小</t>
    </r>
    <r>
      <rPr>
        <sz val="11"/>
        <color theme="1"/>
        <rFont val="宋体"/>
        <family val="3"/>
        <charset val="134"/>
      </rPr>
      <t>时标</t>
    </r>
    <r>
      <rPr>
        <sz val="11"/>
        <color theme="1"/>
        <rFont val="微軟正黑體"/>
        <family val="2"/>
      </rPr>
      <t>准</t>
    </r>
    <r>
      <rPr>
        <sz val="11"/>
        <color theme="1"/>
        <rFont val="宋体"/>
        <family val="3"/>
        <charset val="134"/>
      </rPr>
      <t>产</t>
    </r>
    <r>
      <rPr>
        <sz val="11"/>
        <color theme="1"/>
        <rFont val="微軟正黑體"/>
        <family val="2"/>
      </rPr>
      <t>能*稼動時間)
=G/(H*E)</t>
    </r>
    <phoneticPr fontId="2" type="noConversion"/>
  </si>
  <si>
    <t>No</t>
    <phoneticPr fontId="2" type="noConversion"/>
  </si>
  <si>
    <t>检测结果? - 连接MES后再处理</t>
    <phoneticPr fontId="2" type="noConversion"/>
  </si>
  <si>
    <t>检测数量
未检数量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</si>
</sst>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2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軟正黑體"/>
      <family val="2"/>
    </font>
    <font>
      <b/>
      <sz val="11"/>
      <color rgb="FFFF0000"/>
      <name val="微軟正黑體"/>
      <family val="2"/>
    </font>
    <font>
      <sz val="11"/>
      <color theme="1"/>
      <name val="微軟正黑體"/>
      <family val="2"/>
    </font>
    <font>
      <sz val="11"/>
      <color rgb="FFFF0000"/>
      <name val="微軟正黑體"/>
      <family val="2"/>
    </font>
    <font>
      <sz val="11"/>
      <color theme="1"/>
      <name val="宋体"/>
      <family val="3"/>
      <charset val="134"/>
    </font>
    <font>
      <sz val="11"/>
      <color theme="1"/>
      <name val="Arial Unicode MS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color theme="1"/>
      <name val="Arial Unicode MS"/>
      <family val="2"/>
      <charset val="134"/>
    </font>
    <font>
      <sz val="10"/>
      <color theme="0"/>
      <name val="Arial Unicode MS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Arial Unicode MS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theme="1"/>
      <name val="Arial Unicode MS"/>
      <family val="2"/>
      <charset val="134"/>
    </font>
    <font>
      <sz val="9"/>
      <name val="宋体"/>
      <family val="2"/>
      <charset val="134"/>
      <scheme val="minor"/>
    </font>
    <font>
      <b/>
      <sz val="9"/>
      <color rgb="FF00B050"/>
      <name val="Arial Unicode MS"/>
      <family val="2"/>
      <charset val="134"/>
    </font>
    <font>
      <b/>
      <sz val="9"/>
      <color theme="0"/>
      <name val="Arial Unicode MS"/>
      <family val="2"/>
      <charset val="134"/>
    </font>
    <font>
      <b/>
      <sz val="9"/>
      <color rgb="FF00B0F0"/>
      <name val="Arial Unicode MS"/>
      <family val="2"/>
      <charset val="134"/>
    </font>
    <font>
      <b/>
      <sz val="9"/>
      <color theme="9" tint="-0.249977111117893"/>
      <name val="Arial Unicode MS"/>
      <family val="2"/>
      <charset val="134"/>
    </font>
    <font>
      <b/>
      <sz val="9"/>
      <color rgb="FFFF0000"/>
      <name val="Arial Unicode MS"/>
      <family val="2"/>
      <charset val="134"/>
    </font>
    <font>
      <b/>
      <sz val="9"/>
      <color rgb="FF0070C0"/>
      <name val="Arial Unicode MS"/>
      <family val="2"/>
      <charset val="134"/>
    </font>
    <font>
      <b/>
      <sz val="9"/>
      <color rgb="FF7030A0"/>
      <name val="Arial Unicode MS"/>
      <family val="2"/>
      <charset val="134"/>
    </font>
    <font>
      <b/>
      <sz val="9"/>
      <color theme="0" tint="-0.499984740745262"/>
      <name val="Arial Unicode MS"/>
      <family val="2"/>
      <charset val="134"/>
    </font>
    <font>
      <sz val="11"/>
      <color rgb="FFFF0000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E9DFA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68">
    <xf numFmtId="0" fontId="0" fillId="0" borderId="0" xfId="0">
      <alignment vertical="center"/>
    </xf>
    <xf numFmtId="0" fontId="6" fillId="3" borderId="1" xfId="2" applyFont="1" applyFill="1" applyBorder="1" applyAlignment="1">
      <alignment horizontal="center" vertical="center"/>
    </xf>
    <xf numFmtId="0" fontId="6" fillId="4" borderId="3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5" borderId="1" xfId="2" applyFont="1" applyFill="1" applyBorder="1" applyAlignment="1">
      <alignment horizontal="center" vertical="center"/>
    </xf>
    <xf numFmtId="0" fontId="8" fillId="5" borderId="1" xfId="2" applyFont="1" applyFill="1" applyBorder="1" applyAlignment="1">
      <alignment vertical="center" wrapText="1"/>
    </xf>
    <xf numFmtId="0" fontId="8" fillId="5" borderId="1" xfId="2" applyFont="1" applyFill="1" applyBorder="1" applyAlignment="1">
      <alignment horizontal="left" vertical="center" wrapText="1"/>
    </xf>
    <xf numFmtId="0" fontId="8" fillId="5" borderId="1" xfId="2" applyFont="1" applyFill="1" applyBorder="1" applyAlignment="1">
      <alignment vertical="center"/>
    </xf>
    <xf numFmtId="0" fontId="8" fillId="6" borderId="1" xfId="2" applyFont="1" applyFill="1" applyBorder="1" applyAlignment="1">
      <alignment horizontal="left" vertical="center" wrapText="1"/>
    </xf>
    <xf numFmtId="0" fontId="8" fillId="0" borderId="1" xfId="2" applyFont="1" applyBorder="1" applyAlignment="1">
      <alignment vertical="center" wrapText="1"/>
    </xf>
    <xf numFmtId="0" fontId="11" fillId="0" borderId="1" xfId="2" applyFont="1" applyFill="1" applyBorder="1" applyAlignment="1">
      <alignment horizontal="left" vertical="center" wrapText="1"/>
    </xf>
    <xf numFmtId="0" fontId="8" fillId="6" borderId="1" xfId="2" applyFont="1" applyFill="1" applyBorder="1" applyAlignment="1">
      <alignment horizontal="left" vertical="top" wrapText="1"/>
    </xf>
    <xf numFmtId="0" fontId="9" fillId="5" borderId="1" xfId="2" applyFont="1" applyFill="1" applyBorder="1" applyAlignment="1">
      <alignment vertical="center" wrapText="1"/>
    </xf>
    <xf numFmtId="0" fontId="5" fillId="0" borderId="0" xfId="3" applyFont="1">
      <alignment vertical="center"/>
    </xf>
    <xf numFmtId="0" fontId="5" fillId="0" borderId="0" xfId="3" applyFont="1" applyFill="1">
      <alignment vertical="center"/>
    </xf>
    <xf numFmtId="0" fontId="5" fillId="0" borderId="4" xfId="2" applyFont="1" applyBorder="1" applyAlignment="1">
      <alignment vertical="center"/>
    </xf>
    <xf numFmtId="0" fontId="12" fillId="7" borderId="4" xfId="2" applyFont="1" applyFill="1" applyBorder="1" applyAlignment="1">
      <alignment vertical="center"/>
    </xf>
    <xf numFmtId="0" fontId="5" fillId="7" borderId="4" xfId="2" applyFont="1" applyFill="1" applyBorder="1" applyAlignment="1">
      <alignment vertical="center"/>
    </xf>
    <xf numFmtId="0" fontId="5" fillId="0" borderId="5" xfId="2" applyFont="1" applyBorder="1" applyAlignment="1">
      <alignment vertical="center"/>
    </xf>
    <xf numFmtId="0" fontId="5" fillId="7" borderId="5" xfId="2" applyFont="1" applyFill="1" applyBorder="1" applyAlignment="1">
      <alignment vertical="center"/>
    </xf>
    <xf numFmtId="0" fontId="5" fillId="0" borderId="5" xfId="2" applyFont="1" applyBorder="1" applyAlignment="1">
      <alignment vertical="center" wrapText="1"/>
    </xf>
    <xf numFmtId="0" fontId="12" fillId="7" borderId="5" xfId="2" applyFont="1" applyFill="1" applyBorder="1" applyAlignment="1">
      <alignment vertical="center" wrapText="1"/>
    </xf>
    <xf numFmtId="0" fontId="5" fillId="7" borderId="5" xfId="2" applyFont="1" applyFill="1" applyBorder="1" applyAlignment="1">
      <alignment vertical="center" wrapText="1"/>
    </xf>
    <xf numFmtId="0" fontId="5" fillId="0" borderId="6" xfId="2" applyFont="1" applyBorder="1" applyAlignment="1">
      <alignment vertical="center" wrapText="1"/>
    </xf>
    <xf numFmtId="0" fontId="5" fillId="7" borderId="6" xfId="2" applyFont="1" applyFill="1" applyBorder="1" applyAlignment="1">
      <alignment vertical="center" wrapText="1"/>
    </xf>
    <xf numFmtId="0" fontId="5" fillId="0" borderId="0" xfId="3" applyFont="1" applyAlignment="1">
      <alignment vertical="center" wrapText="1"/>
    </xf>
    <xf numFmtId="0" fontId="4" fillId="4" borderId="1" xfId="2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4" fillId="4" borderId="3" xfId="2" applyFont="1" applyFill="1" applyBorder="1" applyAlignment="1">
      <alignment horizontal="center" vertical="center" wrapText="1"/>
    </xf>
    <xf numFmtId="0" fontId="14" fillId="2" borderId="1" xfId="2" applyFont="1" applyFill="1" applyBorder="1" applyAlignment="1">
      <alignment horizontal="center" vertical="center" wrapText="1"/>
    </xf>
    <xf numFmtId="0" fontId="12" fillId="7" borderId="5" xfId="2" applyFont="1" applyFill="1" applyBorder="1" applyAlignment="1">
      <alignment vertical="center"/>
    </xf>
    <xf numFmtId="0" fontId="3" fillId="0" borderId="0" xfId="0" applyFont="1">
      <alignment vertical="center"/>
    </xf>
    <xf numFmtId="0" fontId="13" fillId="7" borderId="5" xfId="2" applyFont="1" applyFill="1" applyBorder="1" applyAlignment="1">
      <alignment vertical="center" wrapText="1"/>
    </xf>
    <xf numFmtId="0" fontId="5" fillId="8" borderId="1" xfId="3" applyFont="1" applyFill="1" applyBorder="1">
      <alignment vertical="center"/>
    </xf>
    <xf numFmtId="0" fontId="5" fillId="2" borderId="1" xfId="3" applyFont="1" applyFill="1" applyBorder="1">
      <alignment vertical="center"/>
    </xf>
    <xf numFmtId="0" fontId="3" fillId="0" borderId="0" xfId="4">
      <alignment vertical="center"/>
    </xf>
    <xf numFmtId="0" fontId="15" fillId="9" borderId="7" xfId="4" applyFont="1" applyFill="1" applyBorder="1">
      <alignment vertical="center"/>
    </xf>
    <xf numFmtId="0" fontId="17" fillId="0" borderId="0" xfId="4" applyFont="1">
      <alignment vertical="center"/>
    </xf>
    <xf numFmtId="0" fontId="15" fillId="17" borderId="11" xfId="4" applyFont="1" applyFill="1" applyBorder="1">
      <alignment vertical="center"/>
    </xf>
    <xf numFmtId="0" fontId="15" fillId="0" borderId="7" xfId="4" applyFont="1" applyBorder="1">
      <alignment vertical="center"/>
    </xf>
    <xf numFmtId="0" fontId="15" fillId="5" borderId="13" xfId="2" applyFont="1" applyFill="1" applyBorder="1" applyAlignment="1">
      <alignment vertical="center" wrapText="1"/>
    </xf>
    <xf numFmtId="0" fontId="15" fillId="23" borderId="14" xfId="4" applyFont="1" applyFill="1" applyBorder="1" applyAlignment="1">
      <alignment horizontal="center" vertical="center"/>
    </xf>
    <xf numFmtId="0" fontId="15" fillId="23" borderId="15" xfId="4" applyFont="1" applyFill="1" applyBorder="1" applyAlignment="1">
      <alignment horizontal="center" vertical="center"/>
    </xf>
    <xf numFmtId="0" fontId="15" fillId="23" borderId="16" xfId="4" applyFont="1" applyFill="1" applyBorder="1" applyAlignment="1">
      <alignment horizontal="center" vertical="center"/>
    </xf>
    <xf numFmtId="0" fontId="15" fillId="23" borderId="17" xfId="4" applyFont="1" applyFill="1" applyBorder="1">
      <alignment vertical="center"/>
    </xf>
    <xf numFmtId="0" fontId="15" fillId="5" borderId="18" xfId="2" applyFont="1" applyFill="1" applyBorder="1" applyAlignment="1">
      <alignment vertical="center" wrapText="1"/>
    </xf>
    <xf numFmtId="0" fontId="15" fillId="4" borderId="19" xfId="4" applyFont="1" applyFill="1" applyBorder="1" applyAlignment="1">
      <alignment horizontal="center" vertical="center"/>
    </xf>
    <xf numFmtId="0" fontId="15" fillId="4" borderId="11" xfId="4" applyFont="1" applyFill="1" applyBorder="1" applyAlignment="1">
      <alignment horizontal="center" vertical="center"/>
    </xf>
    <xf numFmtId="0" fontId="15" fillId="0" borderId="11" xfId="4" applyFont="1" applyBorder="1" applyAlignment="1">
      <alignment horizontal="center" vertical="center"/>
    </xf>
    <xf numFmtId="0" fontId="15" fillId="0" borderId="12" xfId="4" applyFont="1" applyBorder="1" applyAlignment="1">
      <alignment horizontal="center" vertical="center"/>
    </xf>
    <xf numFmtId="0" fontId="15" fillId="4" borderId="20" xfId="4" applyFont="1" applyFill="1" applyBorder="1">
      <alignment vertical="center"/>
    </xf>
    <xf numFmtId="0" fontId="15" fillId="0" borderId="19" xfId="4" applyFont="1" applyBorder="1" applyAlignment="1">
      <alignment horizontal="center" vertical="center"/>
    </xf>
    <xf numFmtId="0" fontId="15" fillId="16" borderId="11" xfId="4" applyFont="1" applyFill="1" applyBorder="1" applyAlignment="1">
      <alignment horizontal="center" vertical="center"/>
    </xf>
    <xf numFmtId="0" fontId="15" fillId="16" borderId="12" xfId="4" applyFont="1" applyFill="1" applyBorder="1" applyAlignment="1">
      <alignment horizontal="center" vertical="center"/>
    </xf>
    <xf numFmtId="0" fontId="15" fillId="16" borderId="20" xfId="4" applyFont="1" applyFill="1" applyBorder="1">
      <alignment vertical="center"/>
    </xf>
    <xf numFmtId="0" fontId="15" fillId="2" borderId="11" xfId="4" applyFont="1" applyFill="1" applyBorder="1" applyAlignment="1">
      <alignment horizontal="center" vertical="center"/>
    </xf>
    <xf numFmtId="0" fontId="15" fillId="2" borderId="20" xfId="4" applyFont="1" applyFill="1" applyBorder="1">
      <alignment vertical="center"/>
    </xf>
    <xf numFmtId="0" fontId="18" fillId="5" borderId="21" xfId="2" applyFont="1" applyFill="1" applyBorder="1" applyAlignment="1">
      <alignment vertical="center" wrapText="1"/>
    </xf>
    <xf numFmtId="0" fontId="15" fillId="0" borderId="22" xfId="4" applyFont="1" applyBorder="1" applyAlignment="1">
      <alignment horizontal="center" vertical="center"/>
    </xf>
    <xf numFmtId="0" fontId="15" fillId="0" borderId="23" xfId="4" applyFont="1" applyBorder="1" applyAlignment="1">
      <alignment horizontal="center" vertical="center"/>
    </xf>
    <xf numFmtId="0" fontId="15" fillId="11" borderId="23" xfId="4" applyFont="1" applyFill="1" applyBorder="1" applyAlignment="1">
      <alignment horizontal="center" vertical="center"/>
    </xf>
    <xf numFmtId="0" fontId="15" fillId="11" borderId="24" xfId="4" applyFont="1" applyFill="1" applyBorder="1" applyAlignment="1">
      <alignment horizontal="center" vertical="center"/>
    </xf>
    <xf numFmtId="0" fontId="15" fillId="11" borderId="25" xfId="4" applyFont="1" applyFill="1" applyBorder="1">
      <alignment vertical="center"/>
    </xf>
    <xf numFmtId="0" fontId="15" fillId="0" borderId="26" xfId="4" applyFont="1" applyBorder="1" applyAlignment="1">
      <alignment vertical="center"/>
    </xf>
    <xf numFmtId="0" fontId="15" fillId="0" borderId="27" xfId="4" applyFont="1" applyBorder="1">
      <alignment vertical="center"/>
    </xf>
    <xf numFmtId="0" fontId="15" fillId="0" borderId="28" xfId="4" applyFont="1" applyBorder="1">
      <alignment vertical="center"/>
    </xf>
    <xf numFmtId="0" fontId="15" fillId="0" borderId="29" xfId="4" applyFont="1" applyBorder="1">
      <alignment vertical="center"/>
    </xf>
    <xf numFmtId="176" fontId="15" fillId="0" borderId="30" xfId="4" applyNumberFormat="1" applyFont="1" applyBorder="1">
      <alignment vertical="center"/>
    </xf>
    <xf numFmtId="0" fontId="15" fillId="0" borderId="0" xfId="4" applyFont="1">
      <alignment vertical="center"/>
    </xf>
    <xf numFmtId="0" fontId="15" fillId="0" borderId="14" xfId="4" applyFont="1" applyBorder="1" applyAlignment="1">
      <alignment horizontal="center" vertical="center"/>
    </xf>
    <xf numFmtId="0" fontId="15" fillId="0" borderId="15" xfId="4" applyFont="1" applyBorder="1" applyAlignment="1">
      <alignment horizontal="center" vertical="center"/>
    </xf>
    <xf numFmtId="0" fontId="15" fillId="0" borderId="15" xfId="4" applyFont="1" applyFill="1" applyBorder="1" applyAlignment="1">
      <alignment horizontal="center" vertical="center"/>
    </xf>
    <xf numFmtId="0" fontId="15" fillId="11" borderId="15" xfId="4" applyFont="1" applyFill="1" applyBorder="1" applyAlignment="1">
      <alignment horizontal="center" vertical="center"/>
    </xf>
    <xf numFmtId="0" fontId="15" fillId="11" borderId="16" xfId="4" applyFont="1" applyFill="1" applyBorder="1" applyAlignment="1">
      <alignment horizontal="center" vertical="center"/>
    </xf>
    <xf numFmtId="0" fontId="15" fillId="11" borderId="17" xfId="4" applyFont="1" applyFill="1" applyBorder="1">
      <alignment vertical="center"/>
    </xf>
    <xf numFmtId="0" fontId="15" fillId="22" borderId="23" xfId="4" applyFont="1" applyFill="1" applyBorder="1" applyAlignment="1">
      <alignment horizontal="center" vertical="center"/>
    </xf>
    <xf numFmtId="0" fontId="15" fillId="20" borderId="23" xfId="4" applyFont="1" applyFill="1" applyBorder="1" applyAlignment="1">
      <alignment horizontal="center" vertical="center"/>
    </xf>
    <xf numFmtId="0" fontId="15" fillId="22" borderId="24" xfId="4" applyFont="1" applyFill="1" applyBorder="1" applyAlignment="1">
      <alignment horizontal="center" vertical="center"/>
    </xf>
    <xf numFmtId="0" fontId="15" fillId="22" borderId="25" xfId="4" applyFont="1" applyFill="1" applyBorder="1">
      <alignment vertical="center"/>
    </xf>
    <xf numFmtId="0" fontId="15" fillId="0" borderId="31" xfId="4" applyFont="1" applyBorder="1">
      <alignment vertical="center"/>
    </xf>
    <xf numFmtId="0" fontId="15" fillId="0" borderId="32" xfId="4" applyFont="1" applyBorder="1" applyAlignment="1">
      <alignment horizontal="left" vertical="center"/>
    </xf>
    <xf numFmtId="0" fontId="15" fillId="0" borderId="33" xfId="4" applyFont="1" applyBorder="1">
      <alignment vertical="center"/>
    </xf>
    <xf numFmtId="0" fontId="15" fillId="0" borderId="26" xfId="4" applyFont="1" applyBorder="1">
      <alignment vertical="center"/>
    </xf>
    <xf numFmtId="0" fontId="0" fillId="2" borderId="0" xfId="0" applyFill="1">
      <alignment vertical="center"/>
    </xf>
    <xf numFmtId="0" fontId="15" fillId="17" borderId="19" xfId="4" applyFont="1" applyFill="1" applyBorder="1">
      <alignment vertical="center"/>
    </xf>
    <xf numFmtId="0" fontId="15" fillId="17" borderId="22" xfId="4" applyFont="1" applyFill="1" applyBorder="1">
      <alignment vertical="center"/>
    </xf>
    <xf numFmtId="0" fontId="15" fillId="17" borderId="23" xfId="4" applyFont="1" applyFill="1" applyBorder="1">
      <alignment vertical="center"/>
    </xf>
    <xf numFmtId="0" fontId="15" fillId="18" borderId="23" xfId="4" applyFont="1" applyFill="1" applyBorder="1">
      <alignment vertical="center"/>
    </xf>
    <xf numFmtId="0" fontId="15" fillId="15" borderId="23" xfId="4" applyFont="1" applyFill="1" applyBorder="1" applyAlignment="1">
      <alignment horizontal="center" vertical="center"/>
    </xf>
    <xf numFmtId="0" fontId="21" fillId="2" borderId="38" xfId="0" applyFont="1" applyFill="1" applyBorder="1">
      <alignment vertical="center"/>
    </xf>
    <xf numFmtId="0" fontId="21" fillId="2" borderId="39" xfId="0" applyFont="1" applyFill="1" applyBorder="1">
      <alignment vertical="center"/>
    </xf>
    <xf numFmtId="0" fontId="21" fillId="2" borderId="40" xfId="0" applyFont="1" applyFill="1" applyBorder="1">
      <alignment vertical="center"/>
    </xf>
    <xf numFmtId="0" fontId="23" fillId="0" borderId="41" xfId="0" applyFont="1" applyBorder="1">
      <alignment vertical="center"/>
    </xf>
    <xf numFmtId="0" fontId="24" fillId="22" borderId="42" xfId="0" applyFont="1" applyFill="1" applyBorder="1">
      <alignment vertical="center"/>
    </xf>
    <xf numFmtId="0" fontId="21" fillId="0" borderId="42" xfId="0" applyFont="1" applyBorder="1" applyAlignment="1">
      <alignment horizontal="center" vertical="center"/>
    </xf>
    <xf numFmtId="0" fontId="21" fillId="0" borderId="42" xfId="0" applyFont="1" applyBorder="1">
      <alignment vertical="center"/>
    </xf>
    <xf numFmtId="0" fontId="21" fillId="0" borderId="43" xfId="0" applyFont="1" applyBorder="1">
      <alignment vertical="center"/>
    </xf>
    <xf numFmtId="0" fontId="25" fillId="0" borderId="44" xfId="0" applyFont="1" applyBorder="1">
      <alignment vertical="center"/>
    </xf>
    <xf numFmtId="0" fontId="24" fillId="11" borderId="1" xfId="0" applyFont="1" applyFill="1" applyBorder="1">
      <alignment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>
      <alignment vertical="center"/>
    </xf>
    <xf numFmtId="0" fontId="21" fillId="0" borderId="45" xfId="0" applyFont="1" applyBorder="1">
      <alignment vertical="center"/>
    </xf>
    <xf numFmtId="0" fontId="26" fillId="0" borderId="44" xfId="0" applyFont="1" applyBorder="1">
      <alignment vertical="center"/>
    </xf>
    <xf numFmtId="0" fontId="24" fillId="24" borderId="1" xfId="0" applyFont="1" applyFill="1" applyBorder="1">
      <alignment vertical="center"/>
    </xf>
    <xf numFmtId="0" fontId="27" fillId="0" borderId="44" xfId="0" applyFont="1" applyBorder="1">
      <alignment vertical="center"/>
    </xf>
    <xf numFmtId="0" fontId="24" fillId="15" borderId="1" xfId="0" applyFont="1" applyFill="1" applyBorder="1">
      <alignment vertical="center"/>
    </xf>
    <xf numFmtId="0" fontId="21" fillId="25" borderId="1" xfId="0" applyFont="1" applyFill="1" applyBorder="1">
      <alignment vertical="center"/>
    </xf>
    <xf numFmtId="0" fontId="21" fillId="25" borderId="45" xfId="0" applyFont="1" applyFill="1" applyBorder="1">
      <alignment vertical="center"/>
    </xf>
    <xf numFmtId="0" fontId="28" fillId="0" borderId="44" xfId="0" applyFont="1" applyBorder="1">
      <alignment vertical="center"/>
    </xf>
    <xf numFmtId="0" fontId="24" fillId="12" borderId="1" xfId="0" applyFont="1" applyFill="1" applyBorder="1">
      <alignment vertical="center"/>
    </xf>
    <xf numFmtId="0" fontId="29" fillId="0" borderId="44" xfId="0" applyFont="1" applyBorder="1">
      <alignment vertical="center"/>
    </xf>
    <xf numFmtId="0" fontId="24" fillId="14" borderId="1" xfId="0" applyFont="1" applyFill="1" applyBorder="1">
      <alignment vertical="center"/>
    </xf>
    <xf numFmtId="0" fontId="21" fillId="8" borderId="1" xfId="0" applyFont="1" applyFill="1" applyBorder="1">
      <alignment vertical="center"/>
    </xf>
    <xf numFmtId="0" fontId="21" fillId="8" borderId="45" xfId="0" applyFont="1" applyFill="1" applyBorder="1">
      <alignment vertical="center"/>
    </xf>
    <xf numFmtId="0" fontId="21" fillId="0" borderId="44" xfId="0" applyFont="1" applyBorder="1">
      <alignment vertical="center"/>
    </xf>
    <xf numFmtId="0" fontId="24" fillId="21" borderId="1" xfId="0" applyFont="1" applyFill="1" applyBorder="1">
      <alignment vertical="center"/>
    </xf>
    <xf numFmtId="0" fontId="24" fillId="26" borderId="1" xfId="0" applyFont="1" applyFill="1" applyBorder="1">
      <alignment vertical="center"/>
    </xf>
    <xf numFmtId="0" fontId="30" fillId="0" borderId="44" xfId="0" applyFont="1" applyBorder="1">
      <alignment vertical="center"/>
    </xf>
    <xf numFmtId="0" fontId="24" fillId="27" borderId="1" xfId="0" applyFont="1" applyFill="1" applyBorder="1">
      <alignment vertical="center"/>
    </xf>
    <xf numFmtId="0" fontId="21" fillId="0" borderId="46" xfId="0" applyFont="1" applyBorder="1">
      <alignment vertical="center"/>
    </xf>
    <xf numFmtId="0" fontId="24" fillId="17" borderId="47" xfId="4" applyFont="1" applyFill="1" applyBorder="1">
      <alignment vertical="center"/>
    </xf>
    <xf numFmtId="0" fontId="21" fillId="0" borderId="47" xfId="4" applyFont="1" applyBorder="1" applyAlignment="1">
      <alignment horizontal="center" vertical="center"/>
    </xf>
    <xf numFmtId="0" fontId="21" fillId="8" borderId="47" xfId="0" applyFont="1" applyFill="1" applyBorder="1">
      <alignment vertical="center"/>
    </xf>
    <xf numFmtId="0" fontId="21" fillId="8" borderId="48" xfId="0" applyFont="1" applyFill="1" applyBorder="1">
      <alignment vertical="center"/>
    </xf>
    <xf numFmtId="0" fontId="6" fillId="3" borderId="1" xfId="2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16" fillId="10" borderId="37" xfId="4" applyFont="1" applyFill="1" applyBorder="1" applyAlignment="1">
      <alignment horizontal="center" vertical="center"/>
    </xf>
    <xf numFmtId="0" fontId="16" fillId="10" borderId="8" xfId="4" applyFont="1" applyFill="1" applyBorder="1" applyAlignment="1">
      <alignment horizontal="center" vertical="center"/>
    </xf>
    <xf numFmtId="0" fontId="15" fillId="11" borderId="8" xfId="4" applyFont="1" applyFill="1" applyBorder="1" applyAlignment="1">
      <alignment horizontal="center" vertical="center"/>
    </xf>
    <xf numFmtId="0" fontId="16" fillId="12" borderId="8" xfId="4" applyFont="1" applyFill="1" applyBorder="1" applyAlignment="1">
      <alignment horizontal="center" vertical="center"/>
    </xf>
    <xf numFmtId="0" fontId="16" fillId="13" borderId="8" xfId="4" applyFont="1" applyFill="1" applyBorder="1" applyAlignment="1">
      <alignment horizontal="center" vertical="center"/>
    </xf>
    <xf numFmtId="0" fontId="15" fillId="0" borderId="10" xfId="4" applyFont="1" applyBorder="1" applyAlignment="1">
      <alignment horizontal="left" vertical="center"/>
    </xf>
    <xf numFmtId="0" fontId="16" fillId="15" borderId="14" xfId="4" applyFont="1" applyFill="1" applyBorder="1" applyAlignment="1">
      <alignment horizontal="center" vertical="center" wrapText="1"/>
    </xf>
    <xf numFmtId="0" fontId="16" fillId="15" borderId="15" xfId="4" applyFont="1" applyFill="1" applyBorder="1" applyAlignment="1">
      <alignment horizontal="center" vertical="center" wrapText="1"/>
    </xf>
    <xf numFmtId="0" fontId="15" fillId="16" borderId="15" xfId="4" applyFont="1" applyFill="1" applyBorder="1" applyAlignment="1">
      <alignment horizontal="center" vertical="center"/>
    </xf>
    <xf numFmtId="0" fontId="15" fillId="16" borderId="16" xfId="4" applyFont="1" applyFill="1" applyBorder="1" applyAlignment="1">
      <alignment horizontal="center" vertical="center"/>
    </xf>
    <xf numFmtId="0" fontId="15" fillId="18" borderId="11" xfId="4" applyFont="1" applyFill="1" applyBorder="1" applyAlignment="1">
      <alignment horizontal="center" vertical="center"/>
    </xf>
    <xf numFmtId="0" fontId="15" fillId="19" borderId="11" xfId="4" applyFont="1" applyFill="1" applyBorder="1" applyAlignment="1">
      <alignment horizontal="center" vertical="center"/>
    </xf>
    <xf numFmtId="0" fontId="15" fillId="19" borderId="12" xfId="4" applyFont="1" applyFill="1" applyBorder="1" applyAlignment="1">
      <alignment horizontal="center" vertical="center"/>
    </xf>
    <xf numFmtId="0" fontId="15" fillId="20" borderId="23" xfId="4" applyFont="1" applyFill="1" applyBorder="1" applyAlignment="1">
      <alignment horizontal="center" vertical="center"/>
    </xf>
    <xf numFmtId="0" fontId="16" fillId="15" borderId="34" xfId="4" applyFont="1" applyFill="1" applyBorder="1" applyAlignment="1">
      <alignment horizontal="center" vertical="center"/>
    </xf>
    <xf numFmtId="0" fontId="16" fillId="15" borderId="35" xfId="4" applyFont="1" applyFill="1" applyBorder="1" applyAlignment="1">
      <alignment horizontal="center" vertical="center"/>
    </xf>
    <xf numFmtId="0" fontId="16" fillId="15" borderId="36" xfId="4" applyFont="1" applyFill="1" applyBorder="1" applyAlignment="1">
      <alignment horizontal="center" vertical="center"/>
    </xf>
    <xf numFmtId="0" fontId="15" fillId="16" borderId="23" xfId="4" applyFont="1" applyFill="1" applyBorder="1" applyAlignment="1">
      <alignment horizontal="center" vertical="center"/>
    </xf>
    <xf numFmtId="0" fontId="15" fillId="16" borderId="24" xfId="4" applyFont="1" applyFill="1" applyBorder="1" applyAlignment="1">
      <alignment horizontal="center" vertical="center"/>
    </xf>
    <xf numFmtId="0" fontId="16" fillId="14" borderId="8" xfId="4" applyFont="1" applyFill="1" applyBorder="1" applyAlignment="1">
      <alignment horizontal="center" vertical="center"/>
    </xf>
    <xf numFmtId="0" fontId="15" fillId="11" borderId="9" xfId="4" applyFont="1" applyFill="1" applyBorder="1" applyAlignment="1">
      <alignment horizontal="center" vertical="center"/>
    </xf>
    <xf numFmtId="0" fontId="16" fillId="12" borderId="28" xfId="4" applyFont="1" applyFill="1" applyBorder="1" applyAlignment="1">
      <alignment horizontal="center" vertical="center"/>
    </xf>
    <xf numFmtId="0" fontId="15" fillId="19" borderId="23" xfId="4" applyFont="1" applyFill="1" applyBorder="1" applyAlignment="1">
      <alignment horizontal="center" vertical="center"/>
    </xf>
    <xf numFmtId="0" fontId="16" fillId="17" borderId="27" xfId="4" applyFont="1" applyFill="1" applyBorder="1" applyAlignment="1">
      <alignment horizontal="center" vertical="center"/>
    </xf>
    <xf numFmtId="0" fontId="16" fillId="17" borderId="28" xfId="4" applyFont="1" applyFill="1" applyBorder="1" applyAlignment="1">
      <alignment horizontal="center" vertical="center"/>
    </xf>
    <xf numFmtId="0" fontId="16" fillId="15" borderId="28" xfId="4" applyFont="1" applyFill="1" applyBorder="1" applyAlignment="1">
      <alignment horizontal="center" vertical="center"/>
    </xf>
    <xf numFmtId="0" fontId="16" fillId="21" borderId="28" xfId="4" applyFont="1" applyFill="1" applyBorder="1" applyAlignment="1">
      <alignment horizontal="center" vertical="center"/>
    </xf>
    <xf numFmtId="0" fontId="15" fillId="20" borderId="28" xfId="4" applyFont="1" applyFill="1" applyBorder="1" applyAlignment="1">
      <alignment horizontal="center" vertical="center"/>
    </xf>
    <xf numFmtId="0" fontId="16" fillId="22" borderId="28" xfId="4" applyFont="1" applyFill="1" applyBorder="1" applyAlignment="1">
      <alignment horizontal="center" vertical="center"/>
    </xf>
    <xf numFmtId="0" fontId="16" fillId="22" borderId="29" xfId="4" applyFont="1" applyFill="1" applyBorder="1" applyAlignment="1">
      <alignment horizontal="center" vertical="center"/>
    </xf>
    <xf numFmtId="0" fontId="16" fillId="20" borderId="28" xfId="4" applyFont="1" applyFill="1" applyBorder="1" applyAlignment="1">
      <alignment horizontal="center" vertical="center"/>
    </xf>
    <xf numFmtId="0" fontId="16" fillId="13" borderId="28" xfId="4" applyFont="1" applyFill="1" applyBorder="1" applyAlignment="1">
      <alignment horizontal="center" vertical="center"/>
    </xf>
    <xf numFmtId="0" fontId="16" fillId="14" borderId="28" xfId="4" applyFont="1" applyFill="1" applyBorder="1" applyAlignment="1">
      <alignment horizontal="center" vertical="center"/>
    </xf>
    <xf numFmtId="0" fontId="5" fillId="0" borderId="1" xfId="2" applyFont="1" applyBorder="1" applyAlignment="1">
      <alignment horizontal="left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/>
    </xf>
    <xf numFmtId="0" fontId="12" fillId="0" borderId="1" xfId="2" applyFont="1" applyBorder="1" applyAlignment="1">
      <alignment horizontal="left" vertical="center" wrapText="1"/>
    </xf>
    <xf numFmtId="0" fontId="12" fillId="8" borderId="1" xfId="3" applyFont="1" applyFill="1" applyBorder="1">
      <alignment vertical="center"/>
    </xf>
    <xf numFmtId="0" fontId="5" fillId="2" borderId="1" xfId="2" applyFont="1" applyFill="1" applyBorder="1" applyAlignment="1">
      <alignment horizontal="left" vertical="center" wrapText="1"/>
    </xf>
    <xf numFmtId="0" fontId="5" fillId="2" borderId="1" xfId="2" applyFont="1" applyFill="1" applyBorder="1" applyAlignment="1">
      <alignment horizontal="left" vertical="center"/>
    </xf>
  </cellXfs>
  <cellStyles count="5">
    <cellStyle name="常规" xfId="0" builtinId="0"/>
    <cellStyle name="常规 2" xfId="1"/>
    <cellStyle name="常规 2 2" xfId="3"/>
    <cellStyle name="常规 5" xfId="4"/>
    <cellStyle name="一般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zoomScale="130" zoomScaleNormal="130" workbookViewId="0">
      <selection activeCell="F13" sqref="F13"/>
    </sheetView>
  </sheetViews>
  <sheetFormatPr defaultColWidth="9" defaultRowHeight="15"/>
  <cols>
    <col min="1" max="1" width="5.125" style="4" customWidth="1"/>
    <col min="2" max="2" width="15" style="4" customWidth="1"/>
    <col min="3" max="3" width="34.125" style="4" bestFit="1" customWidth="1"/>
    <col min="4" max="4" width="7.5" style="4" bestFit="1" customWidth="1"/>
    <col min="5" max="5" width="20.875" style="4" customWidth="1"/>
    <col min="6" max="6" width="21.25" style="4" bestFit="1" customWidth="1"/>
    <col min="7" max="7" width="16.25" style="4" bestFit="1" customWidth="1"/>
    <col min="8" max="8" width="28.5" style="4" customWidth="1"/>
    <col min="9" max="9" width="20.125" style="4" customWidth="1"/>
    <col min="10" max="10" width="36" style="4" customWidth="1"/>
    <col min="11" max="11" width="12.875" style="4" customWidth="1"/>
    <col min="12" max="12" width="12.625" style="4" customWidth="1"/>
    <col min="13" max="16384" width="9" style="4"/>
  </cols>
  <sheetData>
    <row r="1" spans="1:10" ht="36" customHeight="1">
      <c r="A1" s="125" t="s">
        <v>0</v>
      </c>
      <c r="B1" s="125"/>
      <c r="C1" s="1" t="s">
        <v>1</v>
      </c>
      <c r="D1" s="1" t="s">
        <v>2</v>
      </c>
      <c r="E1" s="126" t="s">
        <v>3</v>
      </c>
      <c r="F1" s="127"/>
      <c r="G1" s="127"/>
      <c r="H1" s="2" t="s">
        <v>4</v>
      </c>
      <c r="I1" s="2"/>
      <c r="J1" s="3" t="s">
        <v>5</v>
      </c>
    </row>
    <row r="2" spans="1:10" ht="60">
      <c r="A2" s="5" t="s">
        <v>6</v>
      </c>
      <c r="B2" s="6" t="s">
        <v>7</v>
      </c>
      <c r="C2" s="7" t="s">
        <v>8</v>
      </c>
      <c r="D2" s="8"/>
      <c r="E2" s="12" t="s">
        <v>253</v>
      </c>
      <c r="F2" s="9" t="s">
        <v>9</v>
      </c>
      <c r="G2" s="9" t="s">
        <v>10</v>
      </c>
      <c r="H2" s="10" t="s">
        <v>11</v>
      </c>
      <c r="I2" s="10" t="s">
        <v>12</v>
      </c>
      <c r="J2" s="11" t="s">
        <v>13</v>
      </c>
    </row>
    <row r="3" spans="1:10" ht="63.75" customHeight="1">
      <c r="A3" s="5" t="s">
        <v>14</v>
      </c>
      <c r="B3" s="6" t="s">
        <v>15</v>
      </c>
      <c r="C3" s="7" t="s">
        <v>16</v>
      </c>
      <c r="D3" s="8"/>
      <c r="E3" s="12"/>
      <c r="F3" s="12"/>
      <c r="G3" s="12"/>
      <c r="H3" s="10" t="s">
        <v>17</v>
      </c>
      <c r="I3" s="10" t="s">
        <v>18</v>
      </c>
      <c r="J3" s="11" t="s">
        <v>19</v>
      </c>
    </row>
    <row r="4" spans="1:10" ht="45">
      <c r="A4" s="5" t="s">
        <v>20</v>
      </c>
      <c r="B4" s="6" t="s">
        <v>21</v>
      </c>
      <c r="C4" s="7" t="s">
        <v>22</v>
      </c>
      <c r="D4" s="8" t="s">
        <v>23</v>
      </c>
      <c r="E4" s="12"/>
      <c r="F4" s="12"/>
      <c r="G4" s="12"/>
      <c r="H4" s="10" t="s">
        <v>17</v>
      </c>
      <c r="I4" s="10" t="s">
        <v>24</v>
      </c>
      <c r="J4" s="11"/>
    </row>
    <row r="5" spans="1:10" ht="31.5" customHeight="1">
      <c r="A5" s="5" t="s">
        <v>25</v>
      </c>
      <c r="B5" s="6" t="s">
        <v>26</v>
      </c>
      <c r="C5" s="7" t="s">
        <v>27</v>
      </c>
      <c r="D5" s="8"/>
      <c r="E5" s="12"/>
      <c r="F5" s="12"/>
      <c r="G5" s="12"/>
      <c r="H5" s="10" t="s">
        <v>28</v>
      </c>
      <c r="I5" s="10" t="s">
        <v>29</v>
      </c>
      <c r="J5" s="11" t="s">
        <v>30</v>
      </c>
    </row>
    <row r="6" spans="1:10" ht="30">
      <c r="A6" s="5" t="s">
        <v>31</v>
      </c>
      <c r="B6" s="13" t="s">
        <v>32</v>
      </c>
      <c r="C6" s="7" t="s">
        <v>33</v>
      </c>
      <c r="D6" s="8" t="s">
        <v>34</v>
      </c>
      <c r="E6" s="12"/>
      <c r="F6" s="12" t="s">
        <v>35</v>
      </c>
      <c r="G6" s="12"/>
      <c r="H6" s="10" t="s">
        <v>17</v>
      </c>
      <c r="I6" s="10" t="s">
        <v>36</v>
      </c>
      <c r="J6" s="11"/>
    </row>
    <row r="7" spans="1:10" ht="16.5" customHeight="1">
      <c r="A7" s="5" t="s">
        <v>37</v>
      </c>
      <c r="B7" s="6" t="s">
        <v>38</v>
      </c>
      <c r="C7" s="7" t="s">
        <v>39</v>
      </c>
      <c r="D7" s="8"/>
      <c r="E7" s="12"/>
      <c r="F7" s="12"/>
      <c r="G7" s="12"/>
      <c r="H7" s="10" t="s">
        <v>40</v>
      </c>
      <c r="I7" s="10" t="s">
        <v>41</v>
      </c>
      <c r="J7" s="11" t="s">
        <v>42</v>
      </c>
    </row>
    <row r="8" spans="1:10" ht="30">
      <c r="A8" s="5" t="s">
        <v>43</v>
      </c>
      <c r="B8" s="6" t="s">
        <v>44</v>
      </c>
      <c r="C8" s="7" t="s">
        <v>45</v>
      </c>
      <c r="D8" s="8"/>
      <c r="E8" s="12"/>
      <c r="F8" s="12"/>
      <c r="G8" s="12" t="s">
        <v>46</v>
      </c>
      <c r="H8" s="10" t="s">
        <v>47</v>
      </c>
      <c r="I8" s="10" t="s">
        <v>48</v>
      </c>
      <c r="J8" s="11" t="s">
        <v>49</v>
      </c>
    </row>
    <row r="9" spans="1:10" ht="38.25" customHeight="1">
      <c r="A9" s="5" t="s">
        <v>50</v>
      </c>
      <c r="B9" s="6" t="s">
        <v>51</v>
      </c>
      <c r="C9" s="7" t="s">
        <v>52</v>
      </c>
      <c r="D9" s="8"/>
      <c r="E9" s="12" t="s">
        <v>53</v>
      </c>
      <c r="F9" s="12"/>
      <c r="G9" s="12"/>
      <c r="H9" s="10" t="s">
        <v>17</v>
      </c>
      <c r="I9" s="10" t="s">
        <v>54</v>
      </c>
      <c r="J9" s="11" t="s">
        <v>55</v>
      </c>
    </row>
    <row r="11" spans="1:10" ht="17.100000000000001" customHeight="1"/>
    <row r="12" spans="1:10" ht="17.100000000000001" customHeight="1"/>
    <row r="13" spans="1:10" ht="34.5" customHeight="1"/>
    <row r="14" spans="1:10" ht="30.75" customHeight="1"/>
    <row r="15" spans="1:10" ht="17.100000000000001" customHeight="1"/>
    <row r="16" spans="1:10" ht="17.100000000000001" customHeight="1"/>
    <row r="18" ht="17.100000000000001" customHeight="1"/>
    <row r="19" ht="17.100000000000001" customHeight="1"/>
    <row r="20" ht="17.100000000000001" customHeight="1"/>
    <row r="21" ht="27" customHeight="1"/>
    <row r="22" ht="30" customHeight="1"/>
    <row r="23" ht="23.25" customHeight="1"/>
    <row r="24" ht="17.100000000000001" customHeight="1"/>
    <row r="26" ht="17.100000000000001" customHeight="1"/>
    <row r="27" ht="17.100000000000001" customHeight="1"/>
    <row r="28" ht="17.100000000000001" customHeight="1"/>
    <row r="29" ht="37.5" customHeight="1"/>
    <row r="30" ht="37.5" customHeight="1"/>
    <row r="31" ht="17.100000000000001" customHeight="1"/>
    <row r="32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30.75" customHeight="1"/>
    <row r="38" ht="30.75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32.25" customHeight="1"/>
    <row r="46" ht="32.25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27.75" customHeight="1"/>
    <row r="54" ht="27.75" customHeight="1"/>
    <row r="55" ht="17.100000000000001" customHeight="1"/>
    <row r="56" ht="17.100000000000001" customHeight="1"/>
    <row r="57" ht="23.25" customHeight="1"/>
    <row r="58" ht="17.100000000000001" customHeight="1"/>
    <row r="59" ht="17.100000000000001" customHeight="1"/>
    <row r="60" ht="17.100000000000001" customHeight="1"/>
    <row r="61" ht="27.75" customHeight="1"/>
    <row r="62" ht="27.75" customHeight="1"/>
    <row r="63" ht="17.100000000000001" customHeight="1"/>
    <row r="64" ht="17.100000000000001" customHeight="1"/>
    <row r="65" ht="24.75" customHeight="1"/>
    <row r="66" ht="17.100000000000001" customHeight="1"/>
  </sheetData>
  <mergeCells count="2">
    <mergeCell ref="A1:B1"/>
    <mergeCell ref="E1:G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C22"/>
  <sheetViews>
    <sheetView zoomScale="145" zoomScaleNormal="145" workbookViewId="0">
      <selection activeCell="P26" sqref="P26"/>
    </sheetView>
  </sheetViews>
  <sheetFormatPr defaultRowHeight="13.5"/>
  <cols>
    <col min="1" max="1" width="1.75" style="36" customWidth="1"/>
    <col min="2" max="2" width="15" style="36" bestFit="1" customWidth="1"/>
    <col min="3" max="74" width="1.625" style="36" customWidth="1"/>
    <col min="75" max="75" width="7" style="36" bestFit="1" customWidth="1"/>
    <col min="76" max="16384" width="9" style="36"/>
  </cols>
  <sheetData>
    <row r="1" spans="2:81" ht="14.25" thickBot="1">
      <c r="BY1" s="90" t="s">
        <v>217</v>
      </c>
      <c r="BZ1" s="91" t="s">
        <v>218</v>
      </c>
      <c r="CA1" s="91" t="s">
        <v>219</v>
      </c>
      <c r="CB1" s="91" t="s">
        <v>220</v>
      </c>
      <c r="CC1" s="92" t="s">
        <v>221</v>
      </c>
    </row>
    <row r="2" spans="2:81" s="38" customFormat="1" ht="15.75" thickBot="1">
      <c r="B2" s="37" t="s">
        <v>181</v>
      </c>
      <c r="C2" s="128" t="s">
        <v>182</v>
      </c>
      <c r="D2" s="129"/>
      <c r="E2" s="129"/>
      <c r="F2" s="129"/>
      <c r="G2" s="130" t="s">
        <v>183</v>
      </c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1" t="s">
        <v>184</v>
      </c>
      <c r="AD2" s="131"/>
      <c r="AE2" s="131"/>
      <c r="AF2" s="131"/>
      <c r="AG2" s="131"/>
      <c r="AH2" s="131"/>
      <c r="AI2" s="131"/>
      <c r="AJ2" s="130" t="s">
        <v>183</v>
      </c>
      <c r="AK2" s="130"/>
      <c r="AL2" s="130"/>
      <c r="AM2" s="130"/>
      <c r="AN2" s="130"/>
      <c r="AO2" s="130"/>
      <c r="AP2" s="130"/>
      <c r="AQ2" s="130"/>
      <c r="AR2" s="132" t="s">
        <v>185</v>
      </c>
      <c r="AS2" s="132"/>
      <c r="AT2" s="132"/>
      <c r="AU2" s="132"/>
      <c r="AV2" s="132"/>
      <c r="AW2" s="130" t="s">
        <v>186</v>
      </c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47" t="s">
        <v>187</v>
      </c>
      <c r="BI2" s="147"/>
      <c r="BJ2" s="147"/>
      <c r="BK2" s="147"/>
      <c r="BL2" s="129" t="s">
        <v>188</v>
      </c>
      <c r="BM2" s="129"/>
      <c r="BN2" s="129"/>
      <c r="BO2" s="130" t="s">
        <v>183</v>
      </c>
      <c r="BP2" s="130"/>
      <c r="BQ2" s="130"/>
      <c r="BR2" s="130"/>
      <c r="BS2" s="130"/>
      <c r="BT2" s="130"/>
      <c r="BU2" s="130"/>
      <c r="BV2" s="148"/>
      <c r="BY2" s="93" t="s">
        <v>222</v>
      </c>
      <c r="BZ2" s="94" t="s">
        <v>222</v>
      </c>
      <c r="CA2" s="95">
        <v>1</v>
      </c>
      <c r="CB2" s="96" t="s">
        <v>223</v>
      </c>
      <c r="CC2" s="97" t="s">
        <v>224</v>
      </c>
    </row>
    <row r="3" spans="2:81" s="38" customFormat="1" ht="13.5" customHeight="1">
      <c r="B3" s="133" t="s">
        <v>189</v>
      </c>
      <c r="C3" s="134" t="s">
        <v>190</v>
      </c>
      <c r="D3" s="135"/>
      <c r="E3" s="135"/>
      <c r="F3" s="135"/>
      <c r="G3" s="135"/>
      <c r="H3" s="135"/>
      <c r="I3" s="135"/>
      <c r="J3" s="136" t="s">
        <v>191</v>
      </c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7"/>
      <c r="BY3" s="98" t="s">
        <v>225</v>
      </c>
      <c r="BZ3" s="99" t="s">
        <v>225</v>
      </c>
      <c r="CA3" s="100">
        <v>2</v>
      </c>
      <c r="CB3" s="101" t="s">
        <v>226</v>
      </c>
      <c r="CC3" s="102" t="s">
        <v>227</v>
      </c>
    </row>
    <row r="4" spans="2:81" s="38" customFormat="1" ht="15">
      <c r="B4" s="133"/>
      <c r="C4" s="85"/>
      <c r="D4" s="39"/>
      <c r="E4" s="39"/>
      <c r="F4" s="39"/>
      <c r="G4" s="39"/>
      <c r="H4" s="39"/>
      <c r="I4" s="39"/>
      <c r="J4" s="138" t="s">
        <v>192</v>
      </c>
      <c r="K4" s="138"/>
      <c r="L4" s="138"/>
      <c r="M4" s="138"/>
      <c r="N4" s="138"/>
      <c r="O4" s="138"/>
      <c r="P4" s="139" t="s">
        <v>193</v>
      </c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39"/>
      <c r="BB4" s="139"/>
      <c r="BC4" s="139"/>
      <c r="BD4" s="139"/>
      <c r="BE4" s="139"/>
      <c r="BF4" s="139"/>
      <c r="BG4" s="139"/>
      <c r="BH4" s="139"/>
      <c r="BI4" s="139"/>
      <c r="BJ4" s="139"/>
      <c r="BK4" s="139"/>
      <c r="BL4" s="139"/>
      <c r="BM4" s="139"/>
      <c r="BN4" s="139"/>
      <c r="BO4" s="139"/>
      <c r="BP4" s="139"/>
      <c r="BQ4" s="139"/>
      <c r="BR4" s="139"/>
      <c r="BS4" s="139"/>
      <c r="BT4" s="139"/>
      <c r="BU4" s="139"/>
      <c r="BV4" s="140"/>
      <c r="BY4" s="103" t="s">
        <v>228</v>
      </c>
      <c r="BZ4" s="104" t="s">
        <v>228</v>
      </c>
      <c r="CA4" s="100">
        <v>3</v>
      </c>
      <c r="CB4" s="101" t="s">
        <v>229</v>
      </c>
      <c r="CC4" s="102" t="s">
        <v>230</v>
      </c>
    </row>
    <row r="5" spans="2:81" s="38" customFormat="1" ht="15.75" thickBot="1">
      <c r="B5" s="133"/>
      <c r="C5" s="86"/>
      <c r="D5" s="87"/>
      <c r="E5" s="87"/>
      <c r="F5" s="87"/>
      <c r="G5" s="87"/>
      <c r="H5" s="87"/>
      <c r="I5" s="87"/>
      <c r="J5" s="88"/>
      <c r="K5" s="88"/>
      <c r="L5" s="88"/>
      <c r="M5" s="88"/>
      <c r="N5" s="88"/>
      <c r="O5" s="88"/>
      <c r="P5" s="141" t="s">
        <v>209</v>
      </c>
      <c r="Q5" s="141"/>
      <c r="R5" s="141"/>
      <c r="S5" s="141"/>
      <c r="T5" s="141"/>
      <c r="U5" s="141"/>
      <c r="V5" s="142" t="s">
        <v>214</v>
      </c>
      <c r="W5" s="143"/>
      <c r="X5" s="143"/>
      <c r="Y5" s="143"/>
      <c r="Z5" s="143"/>
      <c r="AA5" s="143"/>
      <c r="AB5" s="144"/>
      <c r="AC5" s="141" t="s">
        <v>209</v>
      </c>
      <c r="AD5" s="141"/>
      <c r="AE5" s="141"/>
      <c r="AF5" s="141"/>
      <c r="AG5" s="141"/>
      <c r="AH5" s="141"/>
      <c r="AI5" s="150" t="s">
        <v>212</v>
      </c>
      <c r="AJ5" s="150"/>
      <c r="AK5" s="150"/>
      <c r="AL5" s="150"/>
      <c r="AM5" s="150"/>
      <c r="AN5" s="150"/>
      <c r="AO5" s="150"/>
      <c r="AP5" s="141" t="s">
        <v>210</v>
      </c>
      <c r="AQ5" s="141"/>
      <c r="AR5" s="141"/>
      <c r="AS5" s="141"/>
      <c r="AT5" s="141"/>
      <c r="AU5" s="141"/>
      <c r="AV5" s="145" t="s">
        <v>211</v>
      </c>
      <c r="AW5" s="145"/>
      <c r="AX5" s="145"/>
      <c r="AY5" s="145"/>
      <c r="AZ5" s="145"/>
      <c r="BA5" s="145"/>
      <c r="BB5" s="145"/>
      <c r="BC5" s="145"/>
      <c r="BD5" s="145"/>
      <c r="BE5" s="145"/>
      <c r="BF5" s="141" t="s">
        <v>210</v>
      </c>
      <c r="BG5" s="141"/>
      <c r="BH5" s="141"/>
      <c r="BI5" s="141"/>
      <c r="BJ5" s="141"/>
      <c r="BK5" s="141"/>
      <c r="BL5" s="141"/>
      <c r="BM5" s="141"/>
      <c r="BN5" s="141"/>
      <c r="BO5" s="145" t="s">
        <v>211</v>
      </c>
      <c r="BP5" s="145"/>
      <c r="BQ5" s="145"/>
      <c r="BR5" s="145"/>
      <c r="BS5" s="145"/>
      <c r="BT5" s="145"/>
      <c r="BU5" s="145"/>
      <c r="BV5" s="146"/>
      <c r="BY5" s="105" t="s">
        <v>231</v>
      </c>
      <c r="BZ5" s="106" t="s">
        <v>231</v>
      </c>
      <c r="CA5" s="100">
        <v>4</v>
      </c>
      <c r="CB5" s="107" t="s">
        <v>232</v>
      </c>
      <c r="CC5" s="108" t="s">
        <v>233</v>
      </c>
    </row>
    <row r="6" spans="2:81" s="38" customFormat="1" ht="15.75" thickBot="1">
      <c r="B6" s="40" t="s">
        <v>194</v>
      </c>
      <c r="C6" s="151" t="s">
        <v>195</v>
      </c>
      <c r="D6" s="152"/>
      <c r="E6" s="152"/>
      <c r="F6" s="152"/>
      <c r="G6" s="153" t="s">
        <v>196</v>
      </c>
      <c r="H6" s="153"/>
      <c r="I6" s="153"/>
      <c r="J6" s="154" t="s">
        <v>197</v>
      </c>
      <c r="K6" s="154"/>
      <c r="L6" s="154"/>
      <c r="M6" s="154"/>
      <c r="N6" s="154"/>
      <c r="O6" s="154"/>
      <c r="P6" s="155" t="s">
        <v>209</v>
      </c>
      <c r="Q6" s="155"/>
      <c r="R6" s="155"/>
      <c r="S6" s="155"/>
      <c r="T6" s="155"/>
      <c r="U6" s="155"/>
      <c r="V6" s="153" t="s">
        <v>213</v>
      </c>
      <c r="W6" s="153"/>
      <c r="X6" s="153"/>
      <c r="Y6" s="153"/>
      <c r="Z6" s="153"/>
      <c r="AA6" s="153"/>
      <c r="AB6" s="153"/>
      <c r="AC6" s="149" t="s">
        <v>184</v>
      </c>
      <c r="AD6" s="149"/>
      <c r="AE6" s="149"/>
      <c r="AF6" s="149"/>
      <c r="AG6" s="149"/>
      <c r="AH6" s="149"/>
      <c r="AI6" s="149"/>
      <c r="AJ6" s="156" t="s">
        <v>198</v>
      </c>
      <c r="AK6" s="156"/>
      <c r="AL6" s="156"/>
      <c r="AM6" s="156"/>
      <c r="AN6" s="156"/>
      <c r="AO6" s="156"/>
      <c r="AP6" s="158" t="s">
        <v>199</v>
      </c>
      <c r="AQ6" s="158"/>
      <c r="AR6" s="159" t="s">
        <v>200</v>
      </c>
      <c r="AS6" s="159"/>
      <c r="AT6" s="159"/>
      <c r="AU6" s="159"/>
      <c r="AV6" s="159"/>
      <c r="AW6" s="156" t="s">
        <v>198</v>
      </c>
      <c r="AX6" s="156"/>
      <c r="AY6" s="156"/>
      <c r="AZ6" s="156"/>
      <c r="BA6" s="156"/>
      <c r="BB6" s="156"/>
      <c r="BC6" s="156"/>
      <c r="BD6" s="156"/>
      <c r="BE6" s="156"/>
      <c r="BF6" s="158" t="s">
        <v>199</v>
      </c>
      <c r="BG6" s="158"/>
      <c r="BH6" s="160" t="s">
        <v>187</v>
      </c>
      <c r="BI6" s="160"/>
      <c r="BJ6" s="160"/>
      <c r="BK6" s="160"/>
      <c r="BL6" s="152" t="s">
        <v>182</v>
      </c>
      <c r="BM6" s="152"/>
      <c r="BN6" s="152"/>
      <c r="BO6" s="156" t="s">
        <v>198</v>
      </c>
      <c r="BP6" s="156"/>
      <c r="BQ6" s="156"/>
      <c r="BR6" s="156"/>
      <c r="BS6" s="156"/>
      <c r="BT6" s="156"/>
      <c r="BU6" s="156"/>
      <c r="BV6" s="157"/>
      <c r="BY6" s="109" t="s">
        <v>234</v>
      </c>
      <c r="BZ6" s="110" t="s">
        <v>235</v>
      </c>
      <c r="CA6" s="100">
        <v>5</v>
      </c>
      <c r="CB6" s="107" t="s">
        <v>236</v>
      </c>
      <c r="CC6" s="108" t="s">
        <v>233</v>
      </c>
    </row>
    <row r="7" spans="2:81" ht="14.25" thickBot="1">
      <c r="BY7" s="111" t="s">
        <v>237</v>
      </c>
      <c r="BZ7" s="112" t="s">
        <v>237</v>
      </c>
      <c r="CA7" s="100">
        <v>6</v>
      </c>
      <c r="CB7" s="113" t="s">
        <v>238</v>
      </c>
      <c r="CC7" s="114" t="s">
        <v>239</v>
      </c>
    </row>
    <row r="8" spans="2:81" ht="15">
      <c r="B8" s="41" t="s">
        <v>201</v>
      </c>
      <c r="C8" s="42">
        <v>1</v>
      </c>
      <c r="D8" s="43">
        <v>1</v>
      </c>
      <c r="E8" s="43">
        <v>1</v>
      </c>
      <c r="F8" s="43">
        <v>1</v>
      </c>
      <c r="G8" s="43">
        <v>1</v>
      </c>
      <c r="H8" s="43">
        <v>1</v>
      </c>
      <c r="I8" s="43">
        <v>1</v>
      </c>
      <c r="J8" s="43">
        <v>1</v>
      </c>
      <c r="K8" s="43">
        <v>1</v>
      </c>
      <c r="L8" s="43">
        <v>1</v>
      </c>
      <c r="M8" s="43">
        <v>1</v>
      </c>
      <c r="N8" s="43">
        <v>1</v>
      </c>
      <c r="O8" s="43">
        <v>1</v>
      </c>
      <c r="P8" s="43">
        <v>1</v>
      </c>
      <c r="Q8" s="43">
        <v>1</v>
      </c>
      <c r="R8" s="43">
        <v>1</v>
      </c>
      <c r="S8" s="43">
        <v>1</v>
      </c>
      <c r="T8" s="43">
        <v>1</v>
      </c>
      <c r="U8" s="43">
        <v>1</v>
      </c>
      <c r="V8" s="43">
        <v>1</v>
      </c>
      <c r="W8" s="43">
        <v>1</v>
      </c>
      <c r="X8" s="43">
        <v>1</v>
      </c>
      <c r="Y8" s="43">
        <v>1</v>
      </c>
      <c r="Z8" s="43">
        <v>1</v>
      </c>
      <c r="AA8" s="43">
        <v>1</v>
      </c>
      <c r="AB8" s="43">
        <v>1</v>
      </c>
      <c r="AC8" s="43">
        <v>1</v>
      </c>
      <c r="AD8" s="43">
        <v>1</v>
      </c>
      <c r="AE8" s="43">
        <v>1</v>
      </c>
      <c r="AF8" s="43">
        <v>1</v>
      </c>
      <c r="AG8" s="43">
        <v>1</v>
      </c>
      <c r="AH8" s="43">
        <v>1</v>
      </c>
      <c r="AI8" s="43">
        <v>1</v>
      </c>
      <c r="AJ8" s="43">
        <v>1</v>
      </c>
      <c r="AK8" s="43">
        <v>1</v>
      </c>
      <c r="AL8" s="43">
        <v>1</v>
      </c>
      <c r="AM8" s="43">
        <v>1</v>
      </c>
      <c r="AN8" s="43">
        <v>1</v>
      </c>
      <c r="AO8" s="43">
        <v>1</v>
      </c>
      <c r="AP8" s="43">
        <v>1</v>
      </c>
      <c r="AQ8" s="43">
        <v>1</v>
      </c>
      <c r="AR8" s="43">
        <v>1</v>
      </c>
      <c r="AS8" s="43">
        <v>1</v>
      </c>
      <c r="AT8" s="43">
        <v>1</v>
      </c>
      <c r="AU8" s="43">
        <v>1</v>
      </c>
      <c r="AV8" s="43">
        <v>1</v>
      </c>
      <c r="AW8" s="43">
        <v>1</v>
      </c>
      <c r="AX8" s="43">
        <v>1</v>
      </c>
      <c r="AY8" s="43">
        <v>1</v>
      </c>
      <c r="AZ8" s="43">
        <v>1</v>
      </c>
      <c r="BA8" s="43">
        <v>1</v>
      </c>
      <c r="BB8" s="43">
        <v>1</v>
      </c>
      <c r="BC8" s="43">
        <v>1</v>
      </c>
      <c r="BD8" s="43">
        <v>1</v>
      </c>
      <c r="BE8" s="43">
        <v>1</v>
      </c>
      <c r="BF8" s="43">
        <v>1</v>
      </c>
      <c r="BG8" s="43">
        <v>1</v>
      </c>
      <c r="BH8" s="43">
        <v>1</v>
      </c>
      <c r="BI8" s="43">
        <v>1</v>
      </c>
      <c r="BJ8" s="43">
        <v>1</v>
      </c>
      <c r="BK8" s="43">
        <v>1</v>
      </c>
      <c r="BL8" s="43">
        <v>1</v>
      </c>
      <c r="BM8" s="43">
        <v>1</v>
      </c>
      <c r="BN8" s="43">
        <v>1</v>
      </c>
      <c r="BO8" s="43">
        <v>1</v>
      </c>
      <c r="BP8" s="43">
        <v>1</v>
      </c>
      <c r="BQ8" s="43">
        <v>1</v>
      </c>
      <c r="BR8" s="43">
        <v>1</v>
      </c>
      <c r="BS8" s="43">
        <v>1</v>
      </c>
      <c r="BT8" s="43">
        <v>1</v>
      </c>
      <c r="BU8" s="43">
        <v>1</v>
      </c>
      <c r="BV8" s="44">
        <v>1</v>
      </c>
      <c r="BW8" s="45">
        <f>SUM(C8:BV8)</f>
        <v>72</v>
      </c>
      <c r="BY8" s="115" t="s">
        <v>240</v>
      </c>
      <c r="BZ8" s="116" t="s">
        <v>240</v>
      </c>
      <c r="CA8" s="100">
        <v>7</v>
      </c>
      <c r="CB8" s="113" t="s">
        <v>241</v>
      </c>
      <c r="CC8" s="114" t="s">
        <v>242</v>
      </c>
    </row>
    <row r="9" spans="2:81" ht="15">
      <c r="B9" s="46" t="s">
        <v>202</v>
      </c>
      <c r="C9" s="47">
        <v>1</v>
      </c>
      <c r="D9" s="48">
        <v>1</v>
      </c>
      <c r="E9" s="48">
        <v>1</v>
      </c>
      <c r="F9" s="48">
        <v>1</v>
      </c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8">
        <v>1</v>
      </c>
      <c r="AS9" s="48">
        <v>1</v>
      </c>
      <c r="AT9" s="48">
        <v>1</v>
      </c>
      <c r="AU9" s="48">
        <v>1</v>
      </c>
      <c r="AV9" s="48">
        <v>1</v>
      </c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8">
        <v>1</v>
      </c>
      <c r="BI9" s="48">
        <v>1</v>
      </c>
      <c r="BJ9" s="48">
        <v>1</v>
      </c>
      <c r="BK9" s="48">
        <v>1</v>
      </c>
      <c r="BL9" s="48">
        <v>1</v>
      </c>
      <c r="BM9" s="48">
        <v>1</v>
      </c>
      <c r="BN9" s="48">
        <v>1</v>
      </c>
      <c r="BO9" s="49"/>
      <c r="BP9" s="49"/>
      <c r="BQ9" s="49"/>
      <c r="BR9" s="49"/>
      <c r="BS9" s="49"/>
      <c r="BT9" s="49"/>
      <c r="BU9" s="49"/>
      <c r="BV9" s="50"/>
      <c r="BW9" s="51">
        <f t="shared" ref="BW9:BW12" si="0">SUM(C9:BV9)</f>
        <v>16</v>
      </c>
      <c r="BY9" s="115" t="s">
        <v>243</v>
      </c>
      <c r="BZ9" s="117" t="s">
        <v>243</v>
      </c>
      <c r="CA9" s="100">
        <v>8</v>
      </c>
      <c r="CB9" s="113" t="s">
        <v>244</v>
      </c>
      <c r="CC9" s="114" t="s">
        <v>245</v>
      </c>
    </row>
    <row r="10" spans="2:81" ht="15">
      <c r="B10" s="46" t="s">
        <v>21</v>
      </c>
      <c r="C10" s="52"/>
      <c r="D10" s="49"/>
      <c r="E10" s="49"/>
      <c r="F10" s="49"/>
      <c r="G10" s="53">
        <v>1</v>
      </c>
      <c r="H10" s="53">
        <v>1</v>
      </c>
      <c r="I10" s="53">
        <v>1</v>
      </c>
      <c r="J10" s="53">
        <v>1</v>
      </c>
      <c r="K10" s="53">
        <v>1</v>
      </c>
      <c r="L10" s="53">
        <v>1</v>
      </c>
      <c r="M10" s="53">
        <v>1</v>
      </c>
      <c r="N10" s="53">
        <v>1</v>
      </c>
      <c r="O10" s="53">
        <v>1</v>
      </c>
      <c r="P10" s="53">
        <v>1</v>
      </c>
      <c r="Q10" s="53">
        <v>1</v>
      </c>
      <c r="R10" s="53">
        <v>1</v>
      </c>
      <c r="S10" s="53">
        <v>1</v>
      </c>
      <c r="T10" s="53">
        <v>1</v>
      </c>
      <c r="U10" s="53">
        <v>1</v>
      </c>
      <c r="V10" s="53">
        <v>1</v>
      </c>
      <c r="W10" s="53">
        <v>1</v>
      </c>
      <c r="X10" s="53">
        <v>1</v>
      </c>
      <c r="Y10" s="53">
        <v>1</v>
      </c>
      <c r="Z10" s="53">
        <v>1</v>
      </c>
      <c r="AA10" s="53">
        <v>1</v>
      </c>
      <c r="AB10" s="53">
        <v>1</v>
      </c>
      <c r="AC10" s="53">
        <v>1</v>
      </c>
      <c r="AD10" s="53">
        <v>1</v>
      </c>
      <c r="AE10" s="53">
        <v>1</v>
      </c>
      <c r="AF10" s="53">
        <v>1</v>
      </c>
      <c r="AG10" s="53">
        <v>1</v>
      </c>
      <c r="AH10" s="53">
        <v>1</v>
      </c>
      <c r="AI10" s="53">
        <v>1</v>
      </c>
      <c r="AJ10" s="53">
        <v>1</v>
      </c>
      <c r="AK10" s="53">
        <v>1</v>
      </c>
      <c r="AL10" s="53">
        <v>1</v>
      </c>
      <c r="AM10" s="53">
        <v>1</v>
      </c>
      <c r="AN10" s="53">
        <v>1</v>
      </c>
      <c r="AO10" s="53">
        <v>1</v>
      </c>
      <c r="AP10" s="53">
        <v>1</v>
      </c>
      <c r="AQ10" s="53">
        <v>1</v>
      </c>
      <c r="AR10" s="49"/>
      <c r="AS10" s="49"/>
      <c r="AT10" s="49"/>
      <c r="AU10" s="49"/>
      <c r="AV10" s="49"/>
      <c r="AW10" s="53">
        <v>1</v>
      </c>
      <c r="AX10" s="53">
        <v>1</v>
      </c>
      <c r="AY10" s="53">
        <v>1</v>
      </c>
      <c r="AZ10" s="53">
        <v>1</v>
      </c>
      <c r="BA10" s="53">
        <v>1</v>
      </c>
      <c r="BB10" s="53">
        <v>1</v>
      </c>
      <c r="BC10" s="53">
        <v>1</v>
      </c>
      <c r="BD10" s="53">
        <v>1</v>
      </c>
      <c r="BE10" s="53">
        <v>1</v>
      </c>
      <c r="BF10" s="53">
        <v>1</v>
      </c>
      <c r="BG10" s="53">
        <v>1</v>
      </c>
      <c r="BH10" s="49"/>
      <c r="BI10" s="49"/>
      <c r="BJ10" s="49"/>
      <c r="BK10" s="49"/>
      <c r="BL10" s="49"/>
      <c r="BM10" s="49"/>
      <c r="BN10" s="49"/>
      <c r="BO10" s="53">
        <v>1</v>
      </c>
      <c r="BP10" s="53">
        <v>1</v>
      </c>
      <c r="BQ10" s="53">
        <v>1</v>
      </c>
      <c r="BR10" s="53">
        <v>1</v>
      </c>
      <c r="BS10" s="53">
        <v>1</v>
      </c>
      <c r="BT10" s="53">
        <v>1</v>
      </c>
      <c r="BU10" s="53">
        <v>1</v>
      </c>
      <c r="BV10" s="54">
        <v>1</v>
      </c>
      <c r="BW10" s="55">
        <f t="shared" si="0"/>
        <v>56</v>
      </c>
      <c r="BY10" s="118" t="s">
        <v>246</v>
      </c>
      <c r="BZ10" s="119" t="s">
        <v>247</v>
      </c>
      <c r="CA10" s="100">
        <v>9</v>
      </c>
      <c r="CB10" s="113" t="s">
        <v>248</v>
      </c>
      <c r="CC10" s="114" t="s">
        <v>239</v>
      </c>
    </row>
    <row r="11" spans="2:81" ht="15.75" thickBot="1">
      <c r="B11" s="46" t="s">
        <v>26</v>
      </c>
      <c r="C11" s="52"/>
      <c r="D11" s="49"/>
      <c r="E11" s="49"/>
      <c r="F11" s="49"/>
      <c r="G11" s="56">
        <v>1</v>
      </c>
      <c r="H11" s="56">
        <v>1</v>
      </c>
      <c r="I11" s="56">
        <v>1</v>
      </c>
      <c r="J11" s="56">
        <v>1</v>
      </c>
      <c r="K11" s="56">
        <v>1</v>
      </c>
      <c r="L11" s="56">
        <v>1</v>
      </c>
      <c r="M11" s="56">
        <v>1</v>
      </c>
      <c r="N11" s="56">
        <v>1</v>
      </c>
      <c r="O11" s="56">
        <v>1</v>
      </c>
      <c r="P11" s="49"/>
      <c r="Q11" s="49"/>
      <c r="R11" s="49"/>
      <c r="S11" s="49"/>
      <c r="T11" s="49"/>
      <c r="U11" s="49"/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56">
        <v>1</v>
      </c>
      <c r="AI11" s="56">
        <v>1</v>
      </c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50"/>
      <c r="BW11" s="57">
        <f t="shared" si="0"/>
        <v>23</v>
      </c>
      <c r="BY11" s="120" t="s">
        <v>249</v>
      </c>
      <c r="BZ11" s="121" t="s">
        <v>250</v>
      </c>
      <c r="CA11" s="122">
        <v>10</v>
      </c>
      <c r="CB11" s="123" t="s">
        <v>251</v>
      </c>
      <c r="CC11" s="124" t="s">
        <v>252</v>
      </c>
    </row>
    <row r="12" spans="2:81" ht="15.75" thickBot="1">
      <c r="B12" s="58" t="s">
        <v>32</v>
      </c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>
        <v>1</v>
      </c>
      <c r="Q12" s="61">
        <v>1</v>
      </c>
      <c r="R12" s="61">
        <v>1</v>
      </c>
      <c r="S12" s="61">
        <v>1</v>
      </c>
      <c r="T12" s="61">
        <v>1</v>
      </c>
      <c r="U12" s="61">
        <v>1</v>
      </c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1">
        <v>1</v>
      </c>
      <c r="AK12" s="61">
        <v>1</v>
      </c>
      <c r="AL12" s="61">
        <v>1</v>
      </c>
      <c r="AM12" s="61">
        <v>1</v>
      </c>
      <c r="AN12" s="61">
        <v>1</v>
      </c>
      <c r="AO12" s="61">
        <v>1</v>
      </c>
      <c r="AP12" s="61">
        <v>1</v>
      </c>
      <c r="AQ12" s="61">
        <v>1</v>
      </c>
      <c r="AR12" s="60"/>
      <c r="AS12" s="60"/>
      <c r="AT12" s="60"/>
      <c r="AU12" s="60"/>
      <c r="AV12" s="60"/>
      <c r="AW12" s="61">
        <v>1</v>
      </c>
      <c r="AX12" s="61">
        <v>1</v>
      </c>
      <c r="AY12" s="61">
        <v>1</v>
      </c>
      <c r="AZ12" s="61">
        <v>1</v>
      </c>
      <c r="BA12" s="61">
        <v>1</v>
      </c>
      <c r="BB12" s="61">
        <v>1</v>
      </c>
      <c r="BC12" s="61">
        <v>1</v>
      </c>
      <c r="BD12" s="61">
        <v>1</v>
      </c>
      <c r="BE12" s="61">
        <v>1</v>
      </c>
      <c r="BF12" s="61">
        <v>1</v>
      </c>
      <c r="BG12" s="61">
        <v>1</v>
      </c>
      <c r="BH12" s="60"/>
      <c r="BI12" s="60"/>
      <c r="BJ12" s="60"/>
      <c r="BK12" s="60"/>
      <c r="BL12" s="60"/>
      <c r="BM12" s="60"/>
      <c r="BN12" s="60"/>
      <c r="BO12" s="61">
        <v>1</v>
      </c>
      <c r="BP12" s="61">
        <v>1</v>
      </c>
      <c r="BQ12" s="61">
        <v>1</v>
      </c>
      <c r="BR12" s="61">
        <v>1</v>
      </c>
      <c r="BS12" s="61">
        <v>1</v>
      </c>
      <c r="BT12" s="61">
        <v>1</v>
      </c>
      <c r="BU12" s="61">
        <v>1</v>
      </c>
      <c r="BV12" s="62">
        <v>1</v>
      </c>
      <c r="BW12" s="63">
        <f t="shared" si="0"/>
        <v>33</v>
      </c>
    </row>
    <row r="13" spans="2:81" ht="15.75" thickBot="1">
      <c r="B13" s="64" t="s">
        <v>203</v>
      </c>
      <c r="C13" s="65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7"/>
      <c r="BW13" s="68">
        <f>BW12/BW10</f>
        <v>0.5892857142857143</v>
      </c>
    </row>
    <row r="14" spans="2:81" ht="6" customHeight="1" thickBot="1"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</row>
    <row r="15" spans="2:81" ht="15">
      <c r="B15" s="41" t="s">
        <v>204</v>
      </c>
      <c r="C15" s="70"/>
      <c r="D15" s="71"/>
      <c r="E15" s="71"/>
      <c r="F15" s="71"/>
      <c r="G15" s="72"/>
      <c r="H15" s="72"/>
      <c r="I15" s="72"/>
      <c r="J15" s="72"/>
      <c r="K15" s="72"/>
      <c r="L15" s="72"/>
      <c r="M15" s="72"/>
      <c r="N15" s="72"/>
      <c r="O15" s="72"/>
      <c r="P15" s="73">
        <v>1</v>
      </c>
      <c r="Q15" s="73">
        <v>1</v>
      </c>
      <c r="R15" s="73">
        <v>1</v>
      </c>
      <c r="S15" s="73">
        <v>1</v>
      </c>
      <c r="T15" s="73">
        <v>1</v>
      </c>
      <c r="U15" s="73">
        <v>1</v>
      </c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3">
        <v>1</v>
      </c>
      <c r="AK15" s="73">
        <v>1</v>
      </c>
      <c r="AL15" s="73">
        <v>1</v>
      </c>
      <c r="AM15" s="73">
        <v>1</v>
      </c>
      <c r="AN15" s="73">
        <v>1</v>
      </c>
      <c r="AO15" s="73">
        <v>1</v>
      </c>
      <c r="AP15" s="73">
        <v>1</v>
      </c>
      <c r="AQ15" s="73">
        <v>1</v>
      </c>
      <c r="AR15" s="71"/>
      <c r="AS15" s="71"/>
      <c r="AT15" s="71"/>
      <c r="AU15" s="71"/>
      <c r="AV15" s="71"/>
      <c r="AW15" s="73">
        <v>1</v>
      </c>
      <c r="AX15" s="73">
        <v>1</v>
      </c>
      <c r="AY15" s="73">
        <v>1</v>
      </c>
      <c r="AZ15" s="73">
        <v>1</v>
      </c>
      <c r="BA15" s="73">
        <v>1</v>
      </c>
      <c r="BB15" s="73">
        <v>1</v>
      </c>
      <c r="BC15" s="73">
        <v>1</v>
      </c>
      <c r="BD15" s="73">
        <v>1</v>
      </c>
      <c r="BE15" s="73">
        <v>1</v>
      </c>
      <c r="BF15" s="73">
        <v>1</v>
      </c>
      <c r="BG15" s="73">
        <v>1</v>
      </c>
      <c r="BH15" s="71"/>
      <c r="BI15" s="71"/>
      <c r="BJ15" s="71"/>
      <c r="BK15" s="71"/>
      <c r="BL15" s="71"/>
      <c r="BM15" s="71"/>
      <c r="BN15" s="71"/>
      <c r="BO15" s="73">
        <v>1</v>
      </c>
      <c r="BP15" s="73">
        <v>1</v>
      </c>
      <c r="BQ15" s="73">
        <v>1</v>
      </c>
      <c r="BR15" s="73">
        <v>1</v>
      </c>
      <c r="BS15" s="73">
        <v>1</v>
      </c>
      <c r="BT15" s="73">
        <v>1</v>
      </c>
      <c r="BU15" s="73">
        <v>1</v>
      </c>
      <c r="BV15" s="74">
        <v>1</v>
      </c>
      <c r="BW15" s="75">
        <f t="shared" ref="BW15:BW16" si="1">SUM(C15:BV15)</f>
        <v>33</v>
      </c>
    </row>
    <row r="16" spans="2:81" ht="15.75" thickBot="1">
      <c r="B16" s="58" t="s">
        <v>205</v>
      </c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77"/>
      <c r="Q16" s="77"/>
      <c r="R16" s="77"/>
      <c r="S16" s="77"/>
      <c r="T16" s="77"/>
      <c r="U16" s="77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76">
        <v>1</v>
      </c>
      <c r="AK16" s="76">
        <v>1</v>
      </c>
      <c r="AL16" s="89"/>
      <c r="AM16" s="76">
        <v>1</v>
      </c>
      <c r="AN16" s="76">
        <v>1</v>
      </c>
      <c r="AO16" s="76">
        <v>1</v>
      </c>
      <c r="AP16" s="77"/>
      <c r="AQ16" s="77"/>
      <c r="AR16" s="60"/>
      <c r="AS16" s="60"/>
      <c r="AT16" s="60"/>
      <c r="AU16" s="60"/>
      <c r="AV16" s="60"/>
      <c r="AW16" s="76">
        <v>1</v>
      </c>
      <c r="AX16" s="76">
        <v>1</v>
      </c>
      <c r="AY16" s="76">
        <v>1</v>
      </c>
      <c r="AZ16" s="76">
        <v>1</v>
      </c>
      <c r="BA16" s="76">
        <v>1</v>
      </c>
      <c r="BB16" s="76">
        <v>1</v>
      </c>
      <c r="BC16" s="76">
        <v>1</v>
      </c>
      <c r="BD16" s="76">
        <v>1</v>
      </c>
      <c r="BE16" s="76">
        <v>1</v>
      </c>
      <c r="BF16" s="77"/>
      <c r="BG16" s="77"/>
      <c r="BH16" s="60"/>
      <c r="BI16" s="60"/>
      <c r="BJ16" s="60"/>
      <c r="BK16" s="60"/>
      <c r="BL16" s="60"/>
      <c r="BM16" s="60"/>
      <c r="BN16" s="60"/>
      <c r="BO16" s="89"/>
      <c r="BP16" s="76">
        <v>1</v>
      </c>
      <c r="BQ16" s="76">
        <v>1</v>
      </c>
      <c r="BR16" s="76">
        <v>1</v>
      </c>
      <c r="BS16" s="76">
        <v>1</v>
      </c>
      <c r="BT16" s="76">
        <v>1</v>
      </c>
      <c r="BU16" s="76">
        <v>1</v>
      </c>
      <c r="BV16" s="78">
        <v>1</v>
      </c>
      <c r="BW16" s="79">
        <f t="shared" si="1"/>
        <v>21</v>
      </c>
    </row>
    <row r="17" spans="2:75" ht="15.75" thickBot="1">
      <c r="B17" s="64" t="s">
        <v>206</v>
      </c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68">
        <f>BW16/BW15</f>
        <v>0.63636363636363635</v>
      </c>
    </row>
    <row r="18" spans="2:75" ht="4.5" customHeight="1" thickBot="1"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</row>
    <row r="19" spans="2:75" ht="15">
      <c r="B19" s="41" t="s">
        <v>215</v>
      </c>
      <c r="C19" s="70"/>
      <c r="D19" s="71"/>
      <c r="E19" s="71"/>
      <c r="F19" s="71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3">
        <v>1</v>
      </c>
      <c r="AK19" s="73">
        <v>1</v>
      </c>
      <c r="AL19" s="72"/>
      <c r="AM19" s="73">
        <v>1</v>
      </c>
      <c r="AN19" s="73">
        <v>1</v>
      </c>
      <c r="AO19" s="73">
        <v>1</v>
      </c>
      <c r="AP19" s="72"/>
      <c r="AQ19" s="72"/>
      <c r="AR19" s="71"/>
      <c r="AS19" s="71"/>
      <c r="AT19" s="71"/>
      <c r="AU19" s="71"/>
      <c r="AV19" s="71"/>
      <c r="AW19" s="73">
        <v>1</v>
      </c>
      <c r="AX19" s="73">
        <v>1</v>
      </c>
      <c r="AY19" s="73">
        <v>1</v>
      </c>
      <c r="AZ19" s="73">
        <v>1</v>
      </c>
      <c r="BA19" s="73">
        <v>1</v>
      </c>
      <c r="BB19" s="73">
        <v>1</v>
      </c>
      <c r="BC19" s="73">
        <v>1</v>
      </c>
      <c r="BD19" s="73">
        <v>1</v>
      </c>
      <c r="BE19" s="73">
        <v>1</v>
      </c>
      <c r="BF19" s="72"/>
      <c r="BG19" s="72"/>
      <c r="BH19" s="71"/>
      <c r="BI19" s="71"/>
      <c r="BJ19" s="71"/>
      <c r="BK19" s="71"/>
      <c r="BL19" s="71"/>
      <c r="BM19" s="71"/>
      <c r="BN19" s="71"/>
      <c r="BO19" s="72"/>
      <c r="BP19" s="73">
        <v>1</v>
      </c>
      <c r="BQ19" s="73">
        <v>1</v>
      </c>
      <c r="BR19" s="73">
        <v>1</v>
      </c>
      <c r="BS19" s="73">
        <v>1</v>
      </c>
      <c r="BT19" s="73">
        <v>1</v>
      </c>
      <c r="BU19" s="73">
        <v>1</v>
      </c>
      <c r="BV19" s="74">
        <v>1</v>
      </c>
      <c r="BW19" s="75">
        <f t="shared" ref="BW19:BW20" si="2">SUM(C19:BV19)</f>
        <v>21</v>
      </c>
    </row>
    <row r="20" spans="2:75" ht="15.75" thickBot="1">
      <c r="B20" s="58" t="s">
        <v>216</v>
      </c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76">
        <v>1</v>
      </c>
      <c r="AK20" s="76">
        <v>1</v>
      </c>
      <c r="AL20" s="60"/>
      <c r="AM20" s="76">
        <v>1</v>
      </c>
      <c r="AN20" s="76">
        <v>1</v>
      </c>
      <c r="AO20" s="76">
        <v>1</v>
      </c>
      <c r="AP20" s="60"/>
      <c r="AQ20" s="60"/>
      <c r="AR20" s="60"/>
      <c r="AS20" s="60"/>
      <c r="AT20" s="60"/>
      <c r="AU20" s="60"/>
      <c r="AV20" s="60"/>
      <c r="AW20" s="76">
        <v>1</v>
      </c>
      <c r="AX20" s="76">
        <v>1</v>
      </c>
      <c r="AY20" s="76">
        <v>1</v>
      </c>
      <c r="AZ20" s="76">
        <v>1</v>
      </c>
      <c r="BA20" s="76">
        <v>1</v>
      </c>
      <c r="BB20" s="76">
        <v>1</v>
      </c>
      <c r="BC20" s="89"/>
      <c r="BD20" s="76">
        <v>1</v>
      </c>
      <c r="BE20" s="76">
        <v>1</v>
      </c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76">
        <v>1</v>
      </c>
      <c r="BQ20" s="76">
        <v>1</v>
      </c>
      <c r="BR20" s="76">
        <v>1</v>
      </c>
      <c r="BS20" s="76">
        <v>1</v>
      </c>
      <c r="BT20" s="89"/>
      <c r="BU20" s="76">
        <v>1</v>
      </c>
      <c r="BV20" s="78">
        <v>1</v>
      </c>
      <c r="BW20" s="79">
        <f t="shared" si="2"/>
        <v>19</v>
      </c>
    </row>
    <row r="21" spans="2:75" ht="15.75" thickBot="1">
      <c r="B21" s="81" t="s">
        <v>207</v>
      </c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68">
        <f>BW20/BW19</f>
        <v>0.90476190476190477</v>
      </c>
    </row>
    <row r="22" spans="2:75" ht="15.75" thickBot="1">
      <c r="B22" s="83" t="s">
        <v>208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68">
        <f>BW13*BW17*BW21</f>
        <v>0.3392857142857143</v>
      </c>
    </row>
  </sheetData>
  <mergeCells count="36">
    <mergeCell ref="BH6:BK6"/>
    <mergeCell ref="C6:F6"/>
    <mergeCell ref="G6:I6"/>
    <mergeCell ref="J6:O6"/>
    <mergeCell ref="P6:U6"/>
    <mergeCell ref="V6:AB6"/>
    <mergeCell ref="BH2:BK2"/>
    <mergeCell ref="BL2:BN2"/>
    <mergeCell ref="BO2:BV2"/>
    <mergeCell ref="AW2:BG2"/>
    <mergeCell ref="AC6:AI6"/>
    <mergeCell ref="AC5:AH5"/>
    <mergeCell ref="AI5:AO5"/>
    <mergeCell ref="AP5:AU5"/>
    <mergeCell ref="AV5:BE5"/>
    <mergeCell ref="BL6:BN6"/>
    <mergeCell ref="BO6:BV6"/>
    <mergeCell ref="AJ6:AO6"/>
    <mergeCell ref="AP6:AQ6"/>
    <mergeCell ref="AR6:AV6"/>
    <mergeCell ref="AW6:BE6"/>
    <mergeCell ref="BF6:BG6"/>
    <mergeCell ref="B3:B5"/>
    <mergeCell ref="C3:I3"/>
    <mergeCell ref="J3:BV3"/>
    <mergeCell ref="J4:O4"/>
    <mergeCell ref="P4:BV4"/>
    <mergeCell ref="P5:U5"/>
    <mergeCell ref="V5:AB5"/>
    <mergeCell ref="BF5:BN5"/>
    <mergeCell ref="BO5:BV5"/>
    <mergeCell ref="C2:F2"/>
    <mergeCell ref="G2:AB2"/>
    <mergeCell ref="AC2:AI2"/>
    <mergeCell ref="AJ2:AQ2"/>
    <mergeCell ref="AR2:AV2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0"/>
  <sheetViews>
    <sheetView zoomScaleNormal="100" workbookViewId="0">
      <selection activeCell="H11" sqref="H11"/>
    </sheetView>
  </sheetViews>
  <sheetFormatPr defaultRowHeight="16.5"/>
  <cols>
    <col min="1" max="1" width="5.5" style="14" bestFit="1" customWidth="1"/>
    <col min="2" max="2" width="15.625" style="14" customWidth="1"/>
    <col min="3" max="3" width="17.875" style="14" customWidth="1"/>
    <col min="4" max="4" width="21.375" style="14" customWidth="1"/>
    <col min="5" max="5" width="23.5" style="14" customWidth="1"/>
    <col min="6" max="6" width="14.625" style="14" customWidth="1"/>
    <col min="7" max="7" width="22.875" style="14" customWidth="1"/>
    <col min="8" max="8" width="18.25" style="14" customWidth="1"/>
    <col min="9" max="9" width="15.375" style="14" customWidth="1"/>
    <col min="10" max="10" width="9" style="14"/>
    <col min="11" max="11" width="34.125" style="14" customWidth="1"/>
    <col min="12" max="12" width="12.375" style="14" customWidth="1"/>
    <col min="13" max="16384" width="9" style="14"/>
  </cols>
  <sheetData>
    <row r="1" spans="1:12" s="26" customFormat="1" ht="30">
      <c r="A1" s="27" t="s">
        <v>77</v>
      </c>
      <c r="B1" s="27" t="s">
        <v>76</v>
      </c>
      <c r="C1" s="27" t="s">
        <v>75</v>
      </c>
      <c r="D1" s="27" t="s">
        <v>74</v>
      </c>
      <c r="E1" s="27" t="s">
        <v>73</v>
      </c>
      <c r="F1" s="27" t="s">
        <v>72</v>
      </c>
      <c r="G1" s="30" t="s">
        <v>71</v>
      </c>
      <c r="H1" s="27" t="s">
        <v>70</v>
      </c>
      <c r="I1" s="27" t="s">
        <v>69</v>
      </c>
      <c r="J1" s="29" t="s">
        <v>68</v>
      </c>
      <c r="K1" s="28" t="s">
        <v>67</v>
      </c>
      <c r="L1" s="27" t="s">
        <v>5</v>
      </c>
    </row>
    <row r="2" spans="1:12" ht="15" customHeight="1">
      <c r="A2" s="162">
        <v>1</v>
      </c>
      <c r="B2" s="162" t="s">
        <v>80</v>
      </c>
      <c r="C2" s="161" t="s">
        <v>256</v>
      </c>
      <c r="D2" s="166" t="s">
        <v>255</v>
      </c>
      <c r="E2" s="25" t="s">
        <v>65</v>
      </c>
      <c r="F2" s="24"/>
      <c r="G2" s="24"/>
      <c r="H2" s="25" t="s">
        <v>65</v>
      </c>
      <c r="I2" s="24"/>
      <c r="J2" s="24" t="s">
        <v>64</v>
      </c>
      <c r="K2" s="164" t="s">
        <v>83</v>
      </c>
      <c r="L2" s="161" t="s">
        <v>82</v>
      </c>
    </row>
    <row r="3" spans="1:12">
      <c r="A3" s="162"/>
      <c r="B3" s="162"/>
      <c r="C3" s="163"/>
      <c r="D3" s="167"/>
      <c r="E3" s="23" t="s">
        <v>62</v>
      </c>
      <c r="F3" s="21"/>
      <c r="G3" s="21" t="s">
        <v>63</v>
      </c>
      <c r="H3" s="22" t="s">
        <v>62</v>
      </c>
      <c r="I3" s="21"/>
      <c r="J3" s="21" t="s">
        <v>66</v>
      </c>
      <c r="K3" s="164"/>
      <c r="L3" s="161"/>
    </row>
    <row r="4" spans="1:12">
      <c r="A4" s="162"/>
      <c r="B4" s="162"/>
      <c r="C4" s="163"/>
      <c r="D4" s="167"/>
      <c r="E4" s="23" t="s">
        <v>61</v>
      </c>
      <c r="F4" s="21"/>
      <c r="G4" s="22" t="s">
        <v>81</v>
      </c>
      <c r="H4" s="21"/>
      <c r="I4" s="23" t="s">
        <v>61</v>
      </c>
      <c r="J4" s="21"/>
      <c r="K4" s="164"/>
      <c r="L4" s="161"/>
    </row>
    <row r="5" spans="1:12" ht="49.5">
      <c r="A5" s="162"/>
      <c r="B5" s="162"/>
      <c r="C5" s="163"/>
      <c r="D5" s="167"/>
      <c r="E5" s="23" t="s">
        <v>60</v>
      </c>
      <c r="F5" s="23"/>
      <c r="G5" s="33" t="s">
        <v>180</v>
      </c>
      <c r="H5" s="21"/>
      <c r="I5" s="21"/>
      <c r="J5" s="21"/>
      <c r="K5" s="164"/>
      <c r="L5" s="161"/>
    </row>
    <row r="6" spans="1:12">
      <c r="A6" s="162"/>
      <c r="B6" s="162"/>
      <c r="C6" s="163"/>
      <c r="D6" s="167"/>
      <c r="E6" s="23" t="s">
        <v>59</v>
      </c>
      <c r="F6" s="21"/>
      <c r="G6" s="21"/>
      <c r="H6" s="21"/>
      <c r="I6" s="23" t="s">
        <v>59</v>
      </c>
      <c r="J6" s="21"/>
      <c r="K6" s="164"/>
      <c r="L6" s="161"/>
    </row>
    <row r="7" spans="1:12">
      <c r="A7" s="162"/>
      <c r="B7" s="162"/>
      <c r="C7" s="163"/>
      <c r="D7" s="167"/>
      <c r="E7" s="22" t="s">
        <v>78</v>
      </c>
      <c r="F7" s="23" t="s">
        <v>174</v>
      </c>
      <c r="G7" s="22"/>
      <c r="H7" s="21"/>
      <c r="I7" s="21"/>
      <c r="J7" s="21" t="s">
        <v>58</v>
      </c>
      <c r="K7" s="164"/>
      <c r="L7" s="161"/>
    </row>
    <row r="8" spans="1:12">
      <c r="A8" s="162"/>
      <c r="B8" s="162"/>
      <c r="C8" s="163"/>
      <c r="D8" s="167"/>
      <c r="E8" s="31" t="s">
        <v>79</v>
      </c>
      <c r="F8" s="23">
        <v>0</v>
      </c>
      <c r="G8" s="20"/>
      <c r="H8" s="19"/>
      <c r="I8" s="19"/>
      <c r="J8" s="19"/>
      <c r="K8" s="164"/>
      <c r="L8" s="161"/>
    </row>
    <row r="9" spans="1:12">
      <c r="A9" s="162"/>
      <c r="B9" s="162"/>
      <c r="C9" s="163"/>
      <c r="D9" s="167"/>
      <c r="E9" s="18" t="s">
        <v>57</v>
      </c>
      <c r="F9" s="16"/>
      <c r="G9" s="16"/>
      <c r="H9" s="17" t="s">
        <v>57</v>
      </c>
      <c r="I9" s="16"/>
      <c r="J9" s="16" t="s">
        <v>56</v>
      </c>
      <c r="K9" s="164"/>
      <c r="L9" s="161"/>
    </row>
    <row r="11" spans="1:12">
      <c r="K11" s="35" t="s">
        <v>178</v>
      </c>
      <c r="L11" s="35" t="s">
        <v>179</v>
      </c>
    </row>
    <row r="12" spans="1:12">
      <c r="K12" s="34" t="s">
        <v>176</v>
      </c>
      <c r="L12" s="165" t="s">
        <v>254</v>
      </c>
    </row>
    <row r="13" spans="1:12">
      <c r="K13" s="34" t="s">
        <v>177</v>
      </c>
      <c r="L13" s="165" t="s">
        <v>254</v>
      </c>
    </row>
    <row r="14" spans="1:12">
      <c r="F14" s="20" t="s">
        <v>172</v>
      </c>
    </row>
    <row r="19" spans="4:4">
      <c r="D19" s="15"/>
    </row>
    <row r="20" spans="4:4">
      <c r="D20" s="15"/>
    </row>
  </sheetData>
  <mergeCells count="6">
    <mergeCell ref="L2:L9"/>
    <mergeCell ref="A2:A9"/>
    <mergeCell ref="B2:B9"/>
    <mergeCell ref="C2:C9"/>
    <mergeCell ref="D2:D9"/>
    <mergeCell ref="K2:K9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9"/>
  <sheetViews>
    <sheetView topLeftCell="A139" workbookViewId="0">
      <selection activeCell="C106" sqref="C106"/>
    </sheetView>
  </sheetViews>
  <sheetFormatPr defaultRowHeight="13.5"/>
  <cols>
    <col min="1" max="1" width="65.875" bestFit="1" customWidth="1"/>
  </cols>
  <sheetData>
    <row r="1" spans="1:1">
      <c r="A1" t="s">
        <v>84</v>
      </c>
    </row>
    <row r="3" spans="1:1">
      <c r="A3" t="s">
        <v>85</v>
      </c>
    </row>
    <row r="5" spans="1:1">
      <c r="A5" t="s">
        <v>86</v>
      </c>
    </row>
    <row r="7" spans="1:1">
      <c r="A7" t="s">
        <v>87</v>
      </c>
    </row>
    <row r="9" spans="1:1">
      <c r="A9" t="s">
        <v>88</v>
      </c>
    </row>
    <row r="11" spans="1:1">
      <c r="A11" t="s">
        <v>89</v>
      </c>
    </row>
    <row r="13" spans="1:1">
      <c r="A13" t="s">
        <v>90</v>
      </c>
    </row>
    <row r="15" spans="1:1">
      <c r="A15" t="s">
        <v>91</v>
      </c>
    </row>
    <row r="17" spans="1:1">
      <c r="A17" t="s">
        <v>92</v>
      </c>
    </row>
    <row r="19" spans="1:1">
      <c r="A19" t="s">
        <v>93</v>
      </c>
    </row>
    <row r="21" spans="1:1">
      <c r="A21" s="32" t="s">
        <v>173</v>
      </c>
    </row>
    <row r="23" spans="1:1">
      <c r="A23" t="s">
        <v>94</v>
      </c>
    </row>
    <row r="25" spans="1:1">
      <c r="A25" t="s">
        <v>95</v>
      </c>
    </row>
    <row r="27" spans="1:1">
      <c r="A27" t="s">
        <v>96</v>
      </c>
    </row>
    <row r="29" spans="1:1">
      <c r="A29" t="s">
        <v>97</v>
      </c>
    </row>
    <row r="31" spans="1:1">
      <c r="A31" t="s">
        <v>98</v>
      </c>
    </row>
    <row r="33" spans="1:1">
      <c r="A33" s="32" t="s">
        <v>175</v>
      </c>
    </row>
    <row r="35" spans="1:1">
      <c r="A35" s="32" t="s">
        <v>171</v>
      </c>
    </row>
    <row r="37" spans="1:1">
      <c r="A37" t="s">
        <v>99</v>
      </c>
    </row>
    <row r="39" spans="1:1">
      <c r="A39" t="s">
        <v>100</v>
      </c>
    </row>
    <row r="41" spans="1:1">
      <c r="A41" t="s">
        <v>101</v>
      </c>
    </row>
    <row r="43" spans="1:1">
      <c r="A43" t="s">
        <v>102</v>
      </c>
    </row>
    <row r="45" spans="1:1">
      <c r="A45" t="s">
        <v>103</v>
      </c>
    </row>
    <row r="47" spans="1:1">
      <c r="A47" t="s">
        <v>104</v>
      </c>
    </row>
    <row r="49" spans="1:1">
      <c r="A49" t="s">
        <v>105</v>
      </c>
    </row>
    <row r="51" spans="1:1">
      <c r="A51" t="s">
        <v>106</v>
      </c>
    </row>
    <row r="53" spans="1:1">
      <c r="A53" t="s">
        <v>107</v>
      </c>
    </row>
    <row r="55" spans="1:1">
      <c r="A55" t="s">
        <v>108</v>
      </c>
    </row>
    <row r="57" spans="1:1">
      <c r="A57" t="s">
        <v>109</v>
      </c>
    </row>
    <row r="59" spans="1:1">
      <c r="A59" t="s">
        <v>110</v>
      </c>
    </row>
    <row r="61" spans="1:1">
      <c r="A61" t="s">
        <v>111</v>
      </c>
    </row>
    <row r="63" spans="1:1">
      <c r="A63" t="s">
        <v>112</v>
      </c>
    </row>
    <row r="65" spans="1:1">
      <c r="A65" t="s">
        <v>113</v>
      </c>
    </row>
    <row r="67" spans="1:1">
      <c r="A67" t="s">
        <v>114</v>
      </c>
    </row>
    <row r="69" spans="1:1">
      <c r="A69" t="s">
        <v>115</v>
      </c>
    </row>
    <row r="71" spans="1:1">
      <c r="A71" t="s">
        <v>116</v>
      </c>
    </row>
    <row r="73" spans="1:1">
      <c r="A73" t="s">
        <v>117</v>
      </c>
    </row>
    <row r="75" spans="1:1">
      <c r="A75" t="s">
        <v>118</v>
      </c>
    </row>
    <row r="77" spans="1:1">
      <c r="A77" t="s">
        <v>119</v>
      </c>
    </row>
    <row r="79" spans="1:1">
      <c r="A79" t="s">
        <v>120</v>
      </c>
    </row>
    <row r="81" spans="1:1">
      <c r="A81" t="s">
        <v>121</v>
      </c>
    </row>
    <row r="83" spans="1:1">
      <c r="A83" t="s">
        <v>122</v>
      </c>
    </row>
    <row r="85" spans="1:1">
      <c r="A85" t="s">
        <v>123</v>
      </c>
    </row>
    <row r="87" spans="1:1">
      <c r="A87" t="s">
        <v>124</v>
      </c>
    </row>
    <row r="89" spans="1:1">
      <c r="A89" t="s">
        <v>125</v>
      </c>
    </row>
    <row r="91" spans="1:1">
      <c r="A91" t="s">
        <v>126</v>
      </c>
    </row>
    <row r="93" spans="1:1">
      <c r="A93" t="s">
        <v>127</v>
      </c>
    </row>
    <row r="95" spans="1:1">
      <c r="A95" t="s">
        <v>128</v>
      </c>
    </row>
    <row r="97" spans="1:1">
      <c r="A97" t="s">
        <v>129</v>
      </c>
    </row>
    <row r="99" spans="1:1">
      <c r="A99" t="s">
        <v>130</v>
      </c>
    </row>
    <row r="101" spans="1:1">
      <c r="A101" t="s">
        <v>131</v>
      </c>
    </row>
    <row r="103" spans="1:1">
      <c r="A103" t="s">
        <v>132</v>
      </c>
    </row>
    <row r="105" spans="1:1">
      <c r="A105" t="s">
        <v>133</v>
      </c>
    </row>
    <row r="107" spans="1:1">
      <c r="A107" t="s">
        <v>134</v>
      </c>
    </row>
    <row r="109" spans="1:1">
      <c r="A109" t="s">
        <v>135</v>
      </c>
    </row>
    <row r="111" spans="1:1">
      <c r="A111" t="s">
        <v>136</v>
      </c>
    </row>
    <row r="113" spans="1:1">
      <c r="A113" t="s">
        <v>137</v>
      </c>
    </row>
    <row r="115" spans="1:1">
      <c r="A115" t="s">
        <v>138</v>
      </c>
    </row>
    <row r="117" spans="1:1">
      <c r="A117" t="s">
        <v>139</v>
      </c>
    </row>
    <row r="119" spans="1:1">
      <c r="A119" t="s">
        <v>140</v>
      </c>
    </row>
    <row r="121" spans="1:1">
      <c r="A121" t="s">
        <v>141</v>
      </c>
    </row>
    <row r="123" spans="1:1">
      <c r="A123" t="s">
        <v>142</v>
      </c>
    </row>
    <row r="125" spans="1:1">
      <c r="A125" t="s">
        <v>143</v>
      </c>
    </row>
    <row r="127" spans="1:1">
      <c r="A127" t="s">
        <v>144</v>
      </c>
    </row>
    <row r="129" spans="1:1">
      <c r="A129" t="s">
        <v>145</v>
      </c>
    </row>
    <row r="131" spans="1:1">
      <c r="A131" t="s">
        <v>146</v>
      </c>
    </row>
    <row r="133" spans="1:1">
      <c r="A133" t="s">
        <v>147</v>
      </c>
    </row>
    <row r="135" spans="1:1">
      <c r="A135" t="s">
        <v>148</v>
      </c>
    </row>
    <row r="137" spans="1:1">
      <c r="A137" t="s">
        <v>149</v>
      </c>
    </row>
    <row r="139" spans="1:1">
      <c r="A139" t="s">
        <v>150</v>
      </c>
    </row>
    <row r="141" spans="1:1">
      <c r="A141" t="s">
        <v>151</v>
      </c>
    </row>
    <row r="143" spans="1:1">
      <c r="A143" t="s">
        <v>152</v>
      </c>
    </row>
    <row r="145" spans="1:1">
      <c r="A145" t="s">
        <v>153</v>
      </c>
    </row>
    <row r="147" spans="1:1">
      <c r="A147" t="s">
        <v>154</v>
      </c>
    </row>
    <row r="149" spans="1:1">
      <c r="A149" t="s">
        <v>155</v>
      </c>
    </row>
    <row r="151" spans="1:1">
      <c r="A151" t="s">
        <v>156</v>
      </c>
    </row>
    <row r="153" spans="1:1">
      <c r="A153" t="s">
        <v>157</v>
      </c>
    </row>
    <row r="155" spans="1:1">
      <c r="A155" t="s">
        <v>158</v>
      </c>
    </row>
    <row r="157" spans="1:1">
      <c r="A157" t="s">
        <v>159</v>
      </c>
    </row>
    <row r="159" spans="1:1">
      <c r="A159" t="s">
        <v>160</v>
      </c>
    </row>
    <row r="161" spans="1:1">
      <c r="A161" s="84" t="s">
        <v>161</v>
      </c>
    </row>
    <row r="162" spans="1:1">
      <c r="A162" s="84"/>
    </row>
    <row r="163" spans="1:1">
      <c r="A163" s="84" t="s">
        <v>162</v>
      </c>
    </row>
    <row r="165" spans="1:1">
      <c r="A165" t="s">
        <v>163</v>
      </c>
    </row>
    <row r="167" spans="1:1">
      <c r="A167" t="s">
        <v>164</v>
      </c>
    </row>
    <row r="169" spans="1:1">
      <c r="A169" t="s">
        <v>165</v>
      </c>
    </row>
    <row r="171" spans="1:1">
      <c r="A171" t="s">
        <v>166</v>
      </c>
    </row>
    <row r="173" spans="1:1">
      <c r="A173" t="s">
        <v>167</v>
      </c>
    </row>
    <row r="175" spans="1:1">
      <c r="A175" t="s">
        <v>168</v>
      </c>
    </row>
    <row r="177" spans="1:1">
      <c r="A177" t="s">
        <v>169</v>
      </c>
    </row>
    <row r="179" spans="1:1">
      <c r="A179" t="s">
        <v>170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OEE 计算公式</vt:lpstr>
      <vt:lpstr>OEE推导</vt:lpstr>
      <vt:lpstr>设备数据收集</vt:lpstr>
      <vt:lpstr>log Sample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Wu.Jian 吳健 ITC</cp:lastModifiedBy>
  <dcterms:created xsi:type="dcterms:W3CDTF">2020-10-26T02:23:00Z</dcterms:created>
  <dcterms:modified xsi:type="dcterms:W3CDTF">2021-03-06T07:58:22Z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