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RHH\AppData\Local\Temp\6\"/>
    </mc:Choice>
  </mc:AlternateContent>
  <bookViews>
    <workbookView xWindow="0" yWindow="0" windowWidth="29010" windowHeight="14760"/>
  </bookViews>
  <sheets>
    <sheet name="Oceanfreight + LocalCharges FPS" sheetId="8" r:id="rId1"/>
    <sheet name="Import Sailings" sheetId="10" r:id="rId2"/>
    <sheet name="Ports" sheetId="7" state="veryHidden" r:id="rId3"/>
    <sheet name="Local Charges" sheetId="9" state="veryHidden" r:id="rId4"/>
  </sheets>
  <definedNames>
    <definedName name="_xlnm.Print_Area" localSheetId="0">'Oceanfreight + LocalCharges FPS'!$A$1:$L$319</definedName>
    <definedName name="_xlnm.Print_Area" localSheetId="2">Ports!#REF!</definedName>
    <definedName name="cbm">'Oceanfreight + LocalCharges FPS'!$F$33</definedName>
    <definedName name="Codelijst">Ports!$A:$A</definedName>
    <definedName name="disc">'Oceanfreight + LocalCharges FPS'!#REF!</definedName>
    <definedName name="dism">'Oceanfreight + LocalCharges FPS'!#REF!</definedName>
    <definedName name="dissha">'Oceanfreight + LocalCharges FPS'!#REF!</definedName>
    <definedName name="disshamin">'Oceanfreight + LocalCharges FPS'!#REF!</definedName>
    <definedName name="dist">'Oceanfreight + LocalCharges FPS'!#REF!</definedName>
    <definedName name="do">'Oceanfreight + LocalCharges FPS'!#REF!</definedName>
    <definedName name="eco">'Oceanfreight + LocalCharges FPS'!#REF!</definedName>
    <definedName name="gas">'Oceanfreight + LocalCharges FPS'!#REF!</definedName>
    <definedName name="havens">Ports!$A$1:$A$170</definedName>
    <definedName name="kgs">'Oceanfreight + LocalCharges FPS'!$F$32</definedName>
    <definedName name="lijst">'Oceanfreight + LocalCharges FPS'!$F$28</definedName>
    <definedName name="pol">'Oceanfreight + LocalCharges FPS'!$F$28</definedName>
    <definedName name="rate">'Oceanfreight + LocalCharges FPS'!$B$38</definedName>
    <definedName name="Ratelist">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</definedName>
    <definedName name="Rates">'Oceanfreight + LocalCharges FPS'!#REF!</definedName>
    <definedName name="rateusd">'Oceanfreight + LocalCharges FPS'!$F$30</definedName>
    <definedName name="roe">'Oceanfreight + LocalCharges FPS'!$F$34</definedName>
    <definedName name="Tarievenlijkst" localSheetId="0">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FPS'!#REF!,'Oceanfreight + LocalCharges FPS'!#REF!</definedName>
    <definedName name="Tarievenlijst" localSheetId="0">'Oceanfreight + LocalCharges FPS'!#REF!</definedName>
    <definedName name="thc">'Oceanfreight + LocalCharges FPS'!#REF!</definedName>
  </definedNames>
  <calcPr calcId="152511"/>
</workbook>
</file>

<file path=xl/calcChain.xml><?xml version="1.0" encoding="utf-8"?>
<calcChain xmlns="http://schemas.openxmlformats.org/spreadsheetml/2006/main">
  <c r="F30" i="8" l="1"/>
  <c r="G40" i="8"/>
  <c r="G39" i="8"/>
  <c r="B38" i="8" l="1"/>
  <c r="G38" i="8" s="1"/>
  <c r="G42" i="8" s="1"/>
</calcChain>
</file>

<file path=xl/sharedStrings.xml><?xml version="1.0" encoding="utf-8"?>
<sst xmlns="http://schemas.openxmlformats.org/spreadsheetml/2006/main" count="2428" uniqueCount="467">
  <si>
    <t>FREIGHT CALCULATOR</t>
  </si>
  <si>
    <t>GENERAL INFORMATION</t>
  </si>
  <si>
    <t>Port of loading</t>
  </si>
  <si>
    <t>Kgs</t>
  </si>
  <si>
    <t>Cbm</t>
  </si>
  <si>
    <t>Exchange rate</t>
  </si>
  <si>
    <t>FREIGHT</t>
  </si>
  <si>
    <r>
      <t xml:space="preserve">  </t>
    </r>
    <r>
      <rPr>
        <sz val="9"/>
        <color indexed="9"/>
        <rFont val="Verdana"/>
        <family val="2"/>
      </rPr>
      <t>Rates are only applicable if cargo has been booked with us in Rotterdam. To ensure correct rates</t>
    </r>
    <r>
      <rPr>
        <sz val="10"/>
        <color indexed="9"/>
        <rFont val="Verdana"/>
        <family val="2"/>
      </rPr>
      <t xml:space="preserve"> </t>
    </r>
  </si>
  <si>
    <t xml:space="preserve">      &amp; our agent details, please advise us especially your first booking from each origin.</t>
  </si>
  <si>
    <t>EUR</t>
  </si>
  <si>
    <t xml:space="preserve">   Click on the orange cell and select a port from the drop-down menu, then fill in the yellow cells.</t>
  </si>
  <si>
    <t>Freight rate w/m</t>
  </si>
  <si>
    <t xml:space="preserve"> To use below freight calculator correctly, make sure you first save this excel file on your computer.</t>
  </si>
  <si>
    <t>W/M</t>
  </si>
  <si>
    <t xml:space="preserve">  Ocean freight rates will be calculated with minimum being 1 cbm.</t>
  </si>
  <si>
    <t xml:space="preserve">                                    ***NEW ***  BOOKING DESK  *** NEW ***</t>
  </si>
  <si>
    <t xml:space="preserve">               Please book your shipment with our import bookings desk.  ( importbooking@fpsrtm.com )</t>
  </si>
  <si>
    <t>All previously issued quotations for the above period of validity shall be terminated with this offer.</t>
  </si>
  <si>
    <t>WM</t>
  </si>
  <si>
    <t>KG</t>
  </si>
  <si>
    <t>CBM</t>
  </si>
  <si>
    <t>BL</t>
  </si>
  <si>
    <t>Min</t>
  </si>
  <si>
    <t>LCL IMPORT RATES</t>
  </si>
  <si>
    <t>ADELAIDE</t>
  </si>
  <si>
    <t>AHMEDABAD</t>
  </si>
  <si>
    <t>ALEXANDRIA</t>
  </si>
  <si>
    <t>ALTAMIRA</t>
  </si>
  <si>
    <t>AQABA</t>
  </si>
  <si>
    <t>ASHDOD</t>
  </si>
  <si>
    <t>ASUNCION</t>
  </si>
  <si>
    <t>ATLANTA</t>
  </si>
  <si>
    <t>AUCKLAND</t>
  </si>
  <si>
    <t>AUSTIN</t>
  </si>
  <si>
    <t>BAHRAIN</t>
  </si>
  <si>
    <t>BALTIMORE</t>
  </si>
  <si>
    <t>BANGALORE</t>
  </si>
  <si>
    <t>BANGKOK</t>
  </si>
  <si>
    <t>BATON ROUGE</t>
  </si>
  <si>
    <t>BEIRUT FREE ZONE</t>
  </si>
  <si>
    <t>BELAWAN</t>
  </si>
  <si>
    <t>BETIM</t>
  </si>
  <si>
    <t>BOGOTA</t>
  </si>
  <si>
    <t>BOSTON</t>
  </si>
  <si>
    <t>BRISBANE APT</t>
  </si>
  <si>
    <t>BUCARAMANGA</t>
  </si>
  <si>
    <t>BUENOS AIRES</t>
  </si>
  <si>
    <t>BUSAN</t>
  </si>
  <si>
    <t>CALCUTTA</t>
  </si>
  <si>
    <t>CALI</t>
  </si>
  <si>
    <t>CALLAO</t>
  </si>
  <si>
    <t>CANOAS</t>
  </si>
  <si>
    <t>CAPE TOWN</t>
  </si>
  <si>
    <t>CARTAGENA</t>
  </si>
  <si>
    <t>CASABLANCA</t>
  </si>
  <si>
    <t>CEBU</t>
  </si>
  <si>
    <t>CHANG SHU</t>
  </si>
  <si>
    <t>CHANG ZHOU</t>
  </si>
  <si>
    <t>CHARLESTON</t>
  </si>
  <si>
    <t>CHARLOTTE</t>
  </si>
  <si>
    <t>CHENNAI</t>
  </si>
  <si>
    <t>CHICAGO</t>
  </si>
  <si>
    <t>CHITTAGONG</t>
  </si>
  <si>
    <t>CHONG QING</t>
  </si>
  <si>
    <t>CHRISTCHURCH</t>
  </si>
  <si>
    <t>CLEVELAND</t>
  </si>
  <si>
    <t>COCHABAMBA</t>
  </si>
  <si>
    <t>COCHIN</t>
  </si>
  <si>
    <t>COIMBATORE</t>
  </si>
  <si>
    <t>COLOMBO</t>
  </si>
  <si>
    <t>COLON</t>
  </si>
  <si>
    <t>CORDOBA</t>
  </si>
  <si>
    <t>CURITIBA</t>
  </si>
  <si>
    <t>DA NANG</t>
  </si>
  <si>
    <t>DALIAN</t>
  </si>
  <si>
    <t>DALLAS</t>
  </si>
  <si>
    <t>DENPASAR</t>
  </si>
  <si>
    <t>DETROIT</t>
  </si>
  <si>
    <t>DOHA</t>
  </si>
  <si>
    <t>DONG GUAN</t>
  </si>
  <si>
    <t>DUBAI</t>
  </si>
  <si>
    <t>DUBLIN</t>
  </si>
  <si>
    <t>DURBAN</t>
  </si>
  <si>
    <t>EL PASO</t>
  </si>
  <si>
    <t>FO SHAN</t>
  </si>
  <si>
    <t>FREMANTLE</t>
  </si>
  <si>
    <t>FUZHOU</t>
  </si>
  <si>
    <t>GUANGZHOU</t>
  </si>
  <si>
    <t>GUAYAQUIL</t>
  </si>
  <si>
    <t>HAIFA</t>
  </si>
  <si>
    <t>HAIPHONG</t>
  </si>
  <si>
    <t>HANG ZHOU</t>
  </si>
  <si>
    <t>HE FEI</t>
  </si>
  <si>
    <t>HO CHI MINH CITY</t>
  </si>
  <si>
    <t>HONG KONG</t>
  </si>
  <si>
    <t>HOUSTON</t>
  </si>
  <si>
    <t>HYDERABAD</t>
  </si>
  <si>
    <t>INCHON</t>
  </si>
  <si>
    <t>INDIANAPOLIS</t>
  </si>
  <si>
    <t>ISTANBUL</t>
  </si>
  <si>
    <t>ITAJAI (NAVEGANTES)</t>
  </si>
  <si>
    <t>JAIPUR</t>
  </si>
  <si>
    <t>JAKARTA</t>
  </si>
  <si>
    <t>JEDDAH</t>
  </si>
  <si>
    <t>JIA XING</t>
  </si>
  <si>
    <t>JIANG MEN</t>
  </si>
  <si>
    <t>JOHANNESBURG</t>
  </si>
  <si>
    <t>KANPUR</t>
  </si>
  <si>
    <t>KAOHSIUNG</t>
  </si>
  <si>
    <t>KARACHI</t>
  </si>
  <si>
    <t>KEELUNG</t>
  </si>
  <si>
    <t>KOBE</t>
  </si>
  <si>
    <t>KUWAIT</t>
  </si>
  <si>
    <t>LA PAZ</t>
  </si>
  <si>
    <t>LAREDO</t>
  </si>
  <si>
    <t>LOS ANGELES</t>
  </si>
  <si>
    <t>LYTTELTON</t>
  </si>
  <si>
    <t>MADRAS</t>
  </si>
  <si>
    <t>MANILA</t>
  </si>
  <si>
    <t>MCALLEN</t>
  </si>
  <si>
    <t>MEDELLIN</t>
  </si>
  <si>
    <t>MELBOURNE</t>
  </si>
  <si>
    <t>MENDOZA</t>
  </si>
  <si>
    <t>MIAMI</t>
  </si>
  <si>
    <t>MONTEVIDEO</t>
  </si>
  <si>
    <t>MONTREAL</t>
  </si>
  <si>
    <t>MUMBAI</t>
  </si>
  <si>
    <t>NAGOYA</t>
  </si>
  <si>
    <t>NAN HAI</t>
  </si>
  <si>
    <t>NAN TONG</t>
  </si>
  <si>
    <t>NANJING</t>
  </si>
  <si>
    <t>NEW DELHI</t>
  </si>
  <si>
    <t>NEW ORLEANS</t>
  </si>
  <si>
    <t>NEW YORK</t>
  </si>
  <si>
    <t>NHAVA SHEVA</t>
  </si>
  <si>
    <t>NINGBO</t>
  </si>
  <si>
    <t>NORFOLK</t>
  </si>
  <si>
    <t>NOVO HAMBURGO</t>
  </si>
  <si>
    <t>OAKLAND</t>
  </si>
  <si>
    <t>OKLAHOMA</t>
  </si>
  <si>
    <t>OSAKA</t>
  </si>
  <si>
    <t>PASIR GUDANG</t>
  </si>
  <si>
    <t>PENANG</t>
  </si>
  <si>
    <t>PHILADELPHIA</t>
  </si>
  <si>
    <t>PHNOM PENH</t>
  </si>
  <si>
    <t>PORT KELANG</t>
  </si>
  <si>
    <t>PORT LOUIS</t>
  </si>
  <si>
    <t>QINGDAO</t>
  </si>
  <si>
    <t>RIO DE JANEIRO</t>
  </si>
  <si>
    <t>RIO GRANDE DO SUL</t>
  </si>
  <si>
    <t>ROSARIO</t>
  </si>
  <si>
    <t>SALVADOR</t>
  </si>
  <si>
    <t>SAN ANTONIO</t>
  </si>
  <si>
    <t>SAN JOSE</t>
  </si>
  <si>
    <t>SAN SHAN</t>
  </si>
  <si>
    <t>SANTA CRUZ (BOLIVIA)</t>
  </si>
  <si>
    <t>SANTOS</t>
  </si>
  <si>
    <t>SEMARANG</t>
  </si>
  <si>
    <t>SHANGHAI</t>
  </si>
  <si>
    <t>SHANTOU</t>
  </si>
  <si>
    <t>SHAO XING</t>
  </si>
  <si>
    <t>SHENZHEN</t>
  </si>
  <si>
    <t>SHUNDE</t>
  </si>
  <si>
    <t>SIHANOUKVILLE (KOMPONG SAOM)</t>
  </si>
  <si>
    <t>SINGAPORE</t>
  </si>
  <si>
    <t>ST PETERSBURG</t>
  </si>
  <si>
    <t>SU ZHOU</t>
  </si>
  <si>
    <t>SURABAYA</t>
  </si>
  <si>
    <t>SYDNEY</t>
  </si>
  <si>
    <t>TAI ZHOU</t>
  </si>
  <si>
    <t>TAICHUNG</t>
  </si>
  <si>
    <t>TAMATAVE (TOAMASINA)</t>
  </si>
  <si>
    <t>TAOYUAN</t>
  </si>
  <si>
    <t>TOKYO</t>
  </si>
  <si>
    <t>TORONTO</t>
  </si>
  <si>
    <t>TULSA</t>
  </si>
  <si>
    <t>TUTICORIN</t>
  </si>
  <si>
    <t>VALPARAISO</t>
  </si>
  <si>
    <t>VANCOUVER</t>
  </si>
  <si>
    <t>VERACRUZ</t>
  </si>
  <si>
    <t>WELLINGTON</t>
  </si>
  <si>
    <t>WU XI</t>
  </si>
  <si>
    <t>WUHAN</t>
  </si>
  <si>
    <t>XIAMEN</t>
  </si>
  <si>
    <t>XINGANG</t>
  </si>
  <si>
    <t>YAN CHENG</t>
  </si>
  <si>
    <t>YANGON</t>
  </si>
  <si>
    <t>YANGZHOU</t>
  </si>
  <si>
    <t>YOKOHAMA</t>
  </si>
  <si>
    <t>ZHAO QING</t>
  </si>
  <si>
    <t>ZHEN JIANG</t>
  </si>
  <si>
    <t>ZHONG SHAN</t>
  </si>
  <si>
    <t>ZHU HAI</t>
  </si>
  <si>
    <t>CANADA</t>
  </si>
  <si>
    <t>Port</t>
  </si>
  <si>
    <t>Direct/Via</t>
  </si>
  <si>
    <t>Agent</t>
  </si>
  <si>
    <t>VoyageNr</t>
  </si>
  <si>
    <t>Vessel</t>
  </si>
  <si>
    <t>Closing</t>
  </si>
  <si>
    <t>ETS</t>
  </si>
  <si>
    <t>ETA</t>
  </si>
  <si>
    <t>TT</t>
  </si>
  <si>
    <t>Remarks</t>
  </si>
  <si>
    <t>DIRECT</t>
  </si>
  <si>
    <t>TOTAL EXPRESS</t>
  </si>
  <si>
    <t>ITEA</t>
  </si>
  <si>
    <t xml:space="preserve"> 02-08-2017</t>
  </si>
  <si>
    <t xml:space="preserve"> 09-08-2017</t>
  </si>
  <si>
    <t xml:space="preserve"> 25-08-2017</t>
  </si>
  <si>
    <t>ATLANTIC SKY</t>
  </si>
  <si>
    <t xml:space="preserve"> 17-08-2017</t>
  </si>
  <si>
    <t xml:space="preserve"> 01-09-2017</t>
  </si>
  <si>
    <t>ATLANTIC STAR</t>
  </si>
  <si>
    <t xml:space="preserve"> 16-08-2017</t>
  </si>
  <si>
    <t xml:space="preserve"> 27-08-2017</t>
  </si>
  <si>
    <t xml:space="preserve"> 11-09-2017</t>
  </si>
  <si>
    <t>ATLANTIC SAIL</t>
  </si>
  <si>
    <t xml:space="preserve"> 23-08-2017</t>
  </si>
  <si>
    <t xml:space="preserve"> 31-08-2017</t>
  </si>
  <si>
    <t xml:space="preserve"> 15-09-2017</t>
  </si>
  <si>
    <t>CHINA</t>
  </si>
  <si>
    <t>XIAMEN, FUJIAN</t>
  </si>
  <si>
    <t>CHARTER LINK LOGISTICS LTD XIAMEN BRANCH</t>
  </si>
  <si>
    <t>NYK CRANE</t>
  </si>
  <si>
    <t xml:space="preserve"> 03-08-2017</t>
  </si>
  <si>
    <t xml:space="preserve"> 08-08-2017</t>
  </si>
  <si>
    <t xml:space="preserve"> 05-09-2017</t>
  </si>
  <si>
    <t>YM WIND</t>
  </si>
  <si>
    <t xml:space="preserve"> 10-08-2017</t>
  </si>
  <si>
    <t xml:space="preserve"> 15-08-2017</t>
  </si>
  <si>
    <t xml:space="preserve"> 12-09-2017</t>
  </si>
  <si>
    <t>NINGBO, ZHEJIANG</t>
  </si>
  <si>
    <t>PORTEVER SHIPPING LTD. (NINGBO)</t>
  </si>
  <si>
    <t>COSCO ITALY</t>
  </si>
  <si>
    <t xml:space="preserve"> 07-08-2017</t>
  </si>
  <si>
    <t xml:space="preserve"> 03-09-2017</t>
  </si>
  <si>
    <t>GUANGZHOU, GUANGDONG</t>
  </si>
  <si>
    <t>CHARTER LINK LOGISTICS LIMITED (GUANGZHOU)</t>
  </si>
  <si>
    <t>APL RAFFLES</t>
  </si>
  <si>
    <t xml:space="preserve"> 04-08-2017</t>
  </si>
  <si>
    <t xml:space="preserve"> 04-09-2017</t>
  </si>
  <si>
    <t>SHENZHEN, GUANGDONG</t>
  </si>
  <si>
    <t>CHARTER LINK LOGISTICS LTD (SHENZHEN)</t>
  </si>
  <si>
    <t xml:space="preserve"> 13-08-2017</t>
  </si>
  <si>
    <t xml:space="preserve"> 14-08-2017</t>
  </si>
  <si>
    <t xml:space="preserve"> 20-08-2017</t>
  </si>
  <si>
    <t>CHARTER LINK LOGISTICS LTD</t>
  </si>
  <si>
    <t xml:space="preserve"> 05-08-2017</t>
  </si>
  <si>
    <t xml:space="preserve"> 12-08-2017</t>
  </si>
  <si>
    <t>YM WELLHEAD</t>
  </si>
  <si>
    <t xml:space="preserve"> 19-08-2017</t>
  </si>
  <si>
    <t xml:space="preserve"> 19-09-2017</t>
  </si>
  <si>
    <t>YM WELLNESS</t>
  </si>
  <si>
    <t xml:space="preserve"> 24-08-2017</t>
  </si>
  <si>
    <t xml:space="preserve"> 26-08-2017</t>
  </si>
  <si>
    <t xml:space="preserve"> 26-09-2017</t>
  </si>
  <si>
    <t>YM WITNESS</t>
  </si>
  <si>
    <t xml:space="preserve"> 02-09-2017</t>
  </si>
  <si>
    <t xml:space="preserve"> 03-10-2017</t>
  </si>
  <si>
    <t>THALASSA NIKI</t>
  </si>
  <si>
    <t xml:space="preserve"> 11-08-2017</t>
  </si>
  <si>
    <t xml:space="preserve"> 06-09-2017</t>
  </si>
  <si>
    <t>TAIPEI TRIUMPH</t>
  </si>
  <si>
    <t xml:space="preserve"> 18-08-2017</t>
  </si>
  <si>
    <t xml:space="preserve"> 13-09-2017</t>
  </si>
  <si>
    <t>THALASSA MANA</t>
  </si>
  <si>
    <t xml:space="preserve"> 21-08-2017</t>
  </si>
  <si>
    <t xml:space="preserve"> 20-09-2017</t>
  </si>
  <si>
    <t>THALASSA HELLAS</t>
  </si>
  <si>
    <t xml:space="preserve"> 28-08-2017</t>
  </si>
  <si>
    <t xml:space="preserve"> 27-09-2017</t>
  </si>
  <si>
    <t>DALIAN, LIAONING</t>
  </si>
  <si>
    <t>ONE WORLD LOGISTICS (DALIAN) CO., LTD.</t>
  </si>
  <si>
    <t>CSCL VENUS</t>
  </si>
  <si>
    <t>CSCL MERCURY</t>
  </si>
  <si>
    <t>COSCO DENMARK</t>
  </si>
  <si>
    <t xml:space="preserve"> 22-08-2017</t>
  </si>
  <si>
    <t>COSCO ENGLAND</t>
  </si>
  <si>
    <t xml:space="preserve"> 30-08-2017</t>
  </si>
  <si>
    <t>COSCO PORTUGAL</t>
  </si>
  <si>
    <t xml:space="preserve"> 10-10-2017</t>
  </si>
  <si>
    <t>QINGDAO, SHANDONG</t>
  </si>
  <si>
    <t>PORTEVER SHIPPING (QINGDAO) LTD</t>
  </si>
  <si>
    <t>PORTEVER SHIPPING LTD. TIANJIN BRANCH</t>
  </si>
  <si>
    <t>APL SINGAPURA</t>
  </si>
  <si>
    <t>APL LION CITY</t>
  </si>
  <si>
    <t xml:space="preserve"> 18-09-2017</t>
  </si>
  <si>
    <t>CMA CGM NEVADA</t>
  </si>
  <si>
    <t xml:space="preserve"> 25-09-2017</t>
  </si>
  <si>
    <t>APL VANDA</t>
  </si>
  <si>
    <t xml:space="preserve"> 02-10-2017</t>
  </si>
  <si>
    <t xml:space="preserve"> 06-08-2017</t>
  </si>
  <si>
    <t>SHANGHAI, CHINA</t>
  </si>
  <si>
    <t>CHARTER LINK LOGISTICS LTD. SHANGHAI BRANCH</t>
  </si>
  <si>
    <t xml:space="preserve"> 29-08-2017</t>
  </si>
  <si>
    <t>FAR EAST</t>
  </si>
  <si>
    <t>THAILAND</t>
  </si>
  <si>
    <t>CARGOPORT THAILAND LTD.</t>
  </si>
  <si>
    <t>TAIWAN</t>
  </si>
  <si>
    <t>PACIFIC STAR EXPRESS CORPORATION</t>
  </si>
  <si>
    <t xml:space="preserve"> 01-08-2017</t>
  </si>
  <si>
    <t xml:space="preserve"> 07-09-2017</t>
  </si>
  <si>
    <t>ONE WORLD LOGISTICS PTE LTD (SINGAPORE)</t>
  </si>
  <si>
    <t>COSCO FRANCE</t>
  </si>
  <si>
    <t xml:space="preserve"> 10-09-2017</t>
  </si>
  <si>
    <t xml:space="preserve"> 17-09-2017</t>
  </si>
  <si>
    <t xml:space="preserve"> 24-09-2017</t>
  </si>
  <si>
    <t>VIETNAM</t>
  </si>
  <si>
    <t>ONE WORLD LOGISTICS CORPORATION (HO CHI MINH)</t>
  </si>
  <si>
    <t>INDONESIA</t>
  </si>
  <si>
    <t>JAKARTA, JAVA</t>
  </si>
  <si>
    <t>GATEWAY CONTAINER LINE</t>
  </si>
  <si>
    <t>MADISSON MAERSK</t>
  </si>
  <si>
    <t>Munkebo Maersk</t>
  </si>
  <si>
    <t xml:space="preserve"> 09-09-2017</t>
  </si>
  <si>
    <t>MARIBO MAERSK</t>
  </si>
  <si>
    <t xml:space="preserve"> 16-09-2017</t>
  </si>
  <si>
    <t>MARGRETHE MAERSK</t>
  </si>
  <si>
    <t xml:space="preserve"> 23-09-2017</t>
  </si>
  <si>
    <t>KOREA REPUBLIC</t>
  </si>
  <si>
    <t>BUSAN, KOREA</t>
  </si>
  <si>
    <t>GGL GREEN GLOBE LINE</t>
  </si>
  <si>
    <t>MACKINAC BRIDGE</t>
  </si>
  <si>
    <t>AL DHAIL</t>
  </si>
  <si>
    <t>AL NASRIYAH</t>
  </si>
  <si>
    <t>YM WARMTH</t>
  </si>
  <si>
    <t>LINAH</t>
  </si>
  <si>
    <t xml:space="preserve"> 04-10-2017</t>
  </si>
  <si>
    <t>MALAYSIA</t>
  </si>
  <si>
    <t>INTEROCEAN FREIGHT SERVICES SDN. BHD.</t>
  </si>
  <si>
    <t>SANTA VIOLA</t>
  </si>
  <si>
    <t>TBA</t>
  </si>
  <si>
    <t xml:space="preserve"> 22-09-2017</t>
  </si>
  <si>
    <t>INDIAN SUB. CONTINENT</t>
  </si>
  <si>
    <t>INDIA</t>
  </si>
  <si>
    <t>EMU LINES PVT. LTD. (MUMBAI)</t>
  </si>
  <si>
    <t>MAERSK GIBRALTAR</t>
  </si>
  <si>
    <t xml:space="preserve"> 08-09-2017</t>
  </si>
  <si>
    <t>MAERSK GUAYAQUIL</t>
  </si>
  <si>
    <t>MAERSK GENOA</t>
  </si>
  <si>
    <t>MAERSK SARAT</t>
  </si>
  <si>
    <t xml:space="preserve"> 29-09-2017</t>
  </si>
  <si>
    <t>DALI</t>
  </si>
  <si>
    <t xml:space="preserve"> 06-10-2017</t>
  </si>
  <si>
    <t>EMU LINES PVT. LTD. (TUTICORIN)</t>
  </si>
  <si>
    <t>NORTHERN JAVELIN</t>
  </si>
  <si>
    <t>SOFIA EXPRESS</t>
  </si>
  <si>
    <t>LLOYD DON PASCUALE</t>
  </si>
  <si>
    <t>COLOMBO EXPRESS</t>
  </si>
  <si>
    <t>EMU LINES PVT. LTD (NEW DELHI)</t>
  </si>
  <si>
    <t>CAP SAN MARCO</t>
  </si>
  <si>
    <t>CAP SAN NICOLAS</t>
  </si>
  <si>
    <t>CAP SAN RAPHAEL</t>
  </si>
  <si>
    <t>CAP SAN ARTEMISSIO</t>
  </si>
  <si>
    <t>CAP SAN LORENZO</t>
  </si>
  <si>
    <t>EMU LINES PVT. LTD. (CALCUTTA)</t>
  </si>
  <si>
    <t>EMU LINES PVT. LTD (CHENNAI)</t>
  </si>
  <si>
    <t>AL KHARJ</t>
  </si>
  <si>
    <t>CONTI PARIS</t>
  </si>
  <si>
    <t>AL MANAMAH</t>
  </si>
  <si>
    <t>CMA CGM STRAUSS</t>
  </si>
  <si>
    <t>MEDITERRANEAN</t>
  </si>
  <si>
    <t>ISRAEL</t>
  </si>
  <si>
    <t>ISRAEL CARGO LOGISTICS (ICL) LTD.</t>
  </si>
  <si>
    <t>ER PUSAN</t>
  </si>
  <si>
    <t>MSC GENEVA</t>
  </si>
  <si>
    <t>DIMITRIS Y</t>
  </si>
  <si>
    <t>MSC LAUSANNE</t>
  </si>
  <si>
    <t>SOUTH AMERICA</t>
  </si>
  <si>
    <t>PERU</t>
  </si>
  <si>
    <t>MSL DEL PERU S.A.C.</t>
  </si>
  <si>
    <t>CARTAGENA EXPRESS</t>
  </si>
  <si>
    <t>CAP SAN SOUNIO</t>
  </si>
  <si>
    <t>CHILE</t>
  </si>
  <si>
    <t>MSL CHILE S.A.</t>
  </si>
  <si>
    <t>VALPARAISO EXPRESS</t>
  </si>
  <si>
    <t>ARGENTINA</t>
  </si>
  <si>
    <t>MSL MARITIME SERVICE LINE ARGENTINA S.A. (MSL)</t>
  </si>
  <si>
    <t xml:space="preserve"> 14-09-2017</t>
  </si>
  <si>
    <t xml:space="preserve"> 21-09-2017</t>
  </si>
  <si>
    <t xml:space="preserve"> 28-09-2017</t>
  </si>
  <si>
    <t>CAP SAN AUGUSTIN</t>
  </si>
  <si>
    <t xml:space="preserve"> 05-10-2017</t>
  </si>
  <si>
    <t>BRAZIL</t>
  </si>
  <si>
    <t>MSL DO BRASIL</t>
  </si>
  <si>
    <t>COLOMBIA</t>
  </si>
  <si>
    <t>MSL DE COLOMBIA LTDA</t>
  </si>
  <si>
    <t>CMA CGM NIAGARA</t>
  </si>
  <si>
    <t>SAN CLEMENTE</t>
  </si>
  <si>
    <t>URUGUAY</t>
  </si>
  <si>
    <t>MSL URUGUAY</t>
  </si>
  <si>
    <t>UNITED STATES</t>
  </si>
  <si>
    <t>NEW YORK, NY</t>
  </si>
  <si>
    <t>CHARTER LINK NYC, INC.</t>
  </si>
  <si>
    <t>MOL GLIDE</t>
  </si>
  <si>
    <t>HOUSTON, TX</t>
  </si>
  <si>
    <t>CHARTER LINK LAX, INC.</t>
  </si>
  <si>
    <t>HS ROME</t>
  </si>
  <si>
    <t>CMA CGM MUSSET</t>
  </si>
  <si>
    <t>CMA CGM MOLIERE</t>
  </si>
  <si>
    <t>LISBON</t>
  </si>
  <si>
    <t>MAINE TRADER</t>
  </si>
  <si>
    <t>SHANGHAI TRADER</t>
  </si>
  <si>
    <t>MOL GRATITUDE</t>
  </si>
  <si>
    <t>CHICAGO, IL</t>
  </si>
  <si>
    <t>MAERSK MONTANA</t>
  </si>
  <si>
    <t>MAERSK IOWA</t>
  </si>
  <si>
    <t>MAERSK IDAHO</t>
  </si>
  <si>
    <t>MAERSK OHIO</t>
  </si>
  <si>
    <t>MAERSK KENTUCKY</t>
  </si>
  <si>
    <t>UNLOADING / RELOADING COST</t>
  </si>
  <si>
    <t>DELIVERY ORDER</t>
  </si>
  <si>
    <t>SHYPPLE B.V.</t>
  </si>
  <si>
    <t>Valid from 01-08-2017 to 31-08-2017</t>
  </si>
  <si>
    <t>TOTAL</t>
  </si>
  <si>
    <t>DirectVia</t>
  </si>
  <si>
    <t>TT in days</t>
  </si>
  <si>
    <t>Currency</t>
  </si>
  <si>
    <t>Rate</t>
  </si>
  <si>
    <t>Calculation</t>
  </si>
  <si>
    <t>USD</t>
  </si>
  <si>
    <t>w/m</t>
  </si>
  <si>
    <t>AUSTRALIA</t>
  </si>
  <si>
    <t>BANGLADESH</t>
  </si>
  <si>
    <t>BOLIVIA</t>
  </si>
  <si>
    <t>CAMBODIA</t>
  </si>
  <si>
    <t>COSTA RICA</t>
  </si>
  <si>
    <t>ECUADOR</t>
  </si>
  <si>
    <t>EGYPT</t>
  </si>
  <si>
    <t>IRELAND</t>
  </si>
  <si>
    <t>JAPAN</t>
  </si>
  <si>
    <t>JORDAN</t>
  </si>
  <si>
    <t>LEBANON</t>
  </si>
  <si>
    <t>MADAGASCAR</t>
  </si>
  <si>
    <t>HAMBURG</t>
  </si>
  <si>
    <t>MAURITIUS</t>
  </si>
  <si>
    <t>MEXICO</t>
  </si>
  <si>
    <t>MOROCCO</t>
  </si>
  <si>
    <t>MYANMAR</t>
  </si>
  <si>
    <t>NEW ZEALAND</t>
  </si>
  <si>
    <t>PAKISTAN</t>
  </si>
  <si>
    <t>PANAMA</t>
  </si>
  <si>
    <t>PARAGUAY</t>
  </si>
  <si>
    <t>PHILIPPINES</t>
  </si>
  <si>
    <t>QATAR</t>
  </si>
  <si>
    <t>RUSSIAN FEDERATION</t>
  </si>
  <si>
    <t>SAUDI ARABIA</t>
  </si>
  <si>
    <t>SOUTH AFRICA</t>
  </si>
  <si>
    <t>SRI LANKA</t>
  </si>
  <si>
    <t>TURKEY</t>
  </si>
  <si>
    <t>UNITED ARAB EMIRATES</t>
  </si>
  <si>
    <t>LOCAL CFS CHARGES</t>
  </si>
  <si>
    <t>Local charges on basis freight collect</t>
  </si>
  <si>
    <t>28,00</t>
  </si>
  <si>
    <t>w/m = minimum</t>
  </si>
  <si>
    <t>25,00</t>
  </si>
  <si>
    <t>per Bill Of Lading</t>
  </si>
  <si>
    <t>Additional Charges (if applicable and when receipt your written instructions)</t>
  </si>
  <si>
    <t>SEAL CHARGES</t>
  </si>
  <si>
    <t>2,50</t>
  </si>
  <si>
    <t>per pallet, written order confirmation before unloading only</t>
  </si>
  <si>
    <t>SPLIT CHARGE</t>
  </si>
  <si>
    <t>per additional delivery order</t>
  </si>
  <si>
    <t>HEAVY WEIGHT CHARGE</t>
  </si>
  <si>
    <t>5,00</t>
  </si>
  <si>
    <t xml:space="preserve">- applicable when 1 cbm is equal to or bigger than 700 kgs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</si>
</sst>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USD]\ #,##0.00_-"/>
    <numFmt numFmtId="165" formatCode="[$EUR]\ #,##0.00_-"/>
    <numFmt numFmtId="166" formatCode="#,###.00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0"/>
      <color indexed="9"/>
      <name val="Verdana"/>
      <family val="2"/>
    </font>
    <font>
      <sz val="9"/>
      <color indexed="9"/>
      <name val="Verdan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0"/>
      <name val="Arial"/>
      <family val="2"/>
    </font>
    <font>
      <b/>
      <i/>
      <sz val="10"/>
      <color theme="0"/>
      <name val="Verdana"/>
      <family val="2"/>
    </font>
    <font>
      <sz val="10"/>
      <color theme="0"/>
      <name val="Verdana"/>
      <family val="2"/>
    </font>
    <font>
      <sz val="10"/>
      <color rgb="FFFFFF00"/>
      <name val="Verdana"/>
      <family val="2"/>
    </font>
    <font>
      <sz val="9"/>
      <color theme="0"/>
      <name val="Verdana"/>
      <family val="2"/>
    </font>
    <font>
      <sz val="11"/>
      <color theme="0"/>
      <name val="Arial"/>
      <family val="2"/>
    </font>
    <font>
      <b/>
      <i/>
      <sz val="14"/>
      <color theme="0" tint="-0.499984740745262"/>
      <name val="Verdana"/>
      <family val="2"/>
    </font>
    <font>
      <sz val="10"/>
      <color theme="1"/>
      <name val="Arial"/>
      <family val="2"/>
    </font>
    <font>
      <i/>
      <sz val="10"/>
      <color theme="1"/>
      <name val="Verdana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514A"/>
        <bgColor indexed="64"/>
      </patternFill>
    </fill>
    <fill>
      <patternFill patternType="solid">
        <fgColor rgb="FFF7DFD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2" borderId="4" applyFill="0" applyAlignment="0"/>
  </cellStyleXfs>
  <cellXfs count="7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1" fillId="3" borderId="0" xfId="0" applyFont="1" applyFill="1"/>
    <xf numFmtId="0" fontId="0" fillId="4" borderId="0" xfId="0" applyFill="1"/>
    <xf numFmtId="0" fontId="1" fillId="3" borderId="0" xfId="0" applyFont="1" applyFill="1" applyProtection="1"/>
    <xf numFmtId="0" fontId="0" fillId="0" borderId="0" xfId="0" applyFill="1"/>
    <xf numFmtId="0" fontId="7" fillId="0" borderId="0" xfId="0" applyFont="1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Fill="1" applyAlignment="1" applyProtection="1"/>
    <xf numFmtId="0" fontId="1" fillId="0" borderId="0" xfId="0" applyFont="1" applyFill="1" applyProtection="1"/>
    <xf numFmtId="0" fontId="10" fillId="3" borderId="0" xfId="0" applyFont="1" applyFill="1" applyAlignment="1" applyProtection="1"/>
    <xf numFmtId="165" fontId="0" fillId="0" borderId="0" xfId="0" applyNumberFormat="1" applyFill="1" applyAlignment="1"/>
    <xf numFmtId="4" fontId="0" fillId="0" borderId="0" xfId="0" applyNumberFormat="1" applyFill="1" applyAlignment="1"/>
    <xf numFmtId="0" fontId="2" fillId="0" borderId="0" xfId="0" applyFont="1"/>
    <xf numFmtId="0" fontId="0" fillId="0" borderId="0" xfId="0" applyFill="1" applyAlignment="1" applyProtection="1">
      <alignment horizontal="left"/>
    </xf>
    <xf numFmtId="0" fontId="0" fillId="0" borderId="0" xfId="0" applyFill="1" applyProtection="1"/>
    <xf numFmtId="165" fontId="7" fillId="0" borderId="0" xfId="0" applyNumberFormat="1" applyFont="1" applyFill="1" applyAlignment="1" applyProtection="1"/>
    <xf numFmtId="0" fontId="1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165" fontId="7" fillId="0" borderId="0" xfId="0" quotePrefix="1" applyNumberFormat="1" applyFont="1" applyFill="1" applyAlignment="1" applyProtection="1"/>
    <xf numFmtId="0" fontId="0" fillId="0" borderId="0" xfId="0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0" fillId="0" borderId="0" xfId="0" applyAlignment="1"/>
    <xf numFmtId="0" fontId="11" fillId="3" borderId="0" xfId="0" applyFont="1" applyFill="1" applyAlignment="1" applyProtection="1">
      <alignment horizontal="left"/>
    </xf>
    <xf numFmtId="0" fontId="12" fillId="3" borderId="0" xfId="0" applyFont="1" applyFill="1" applyAlignment="1" applyProtection="1"/>
    <xf numFmtId="0" fontId="11" fillId="3" borderId="0" xfId="0" applyFont="1" applyFill="1" applyAlignment="1" applyProtection="1"/>
    <xf numFmtId="0" fontId="2" fillId="0" borderId="0" xfId="0" applyFont="1" applyBorder="1"/>
    <xf numFmtId="0" fontId="2" fillId="0" borderId="6" xfId="0" applyFont="1" applyFill="1" applyBorder="1" applyAlignment="1">
      <alignment vertic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Fill="1" applyAlignment="1">
      <alignment horizontal="left"/>
    </xf>
    <xf numFmtId="0" fontId="16" fillId="4" borderId="0" xfId="0" applyFont="1" applyFill="1" applyAlignment="1" applyProtection="1">
      <alignment horizontal="center"/>
    </xf>
    <xf numFmtId="4" fontId="0" fillId="0" borderId="0" xfId="0" applyNumberFormat="1" applyFill="1" applyAlignment="1">
      <alignment horizontal="right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9" fillId="4" borderId="0" xfId="0" applyFont="1" applyFill="1" applyAlignment="1" applyProtection="1">
      <alignment horizontal="center"/>
    </xf>
    <xf numFmtId="0" fontId="17" fillId="0" borderId="0" xfId="0" applyFont="1" applyAlignment="1">
      <alignment horizontal="center"/>
    </xf>
    <xf numFmtId="0" fontId="18" fillId="4" borderId="0" xfId="0" applyFont="1" applyFill="1" applyAlignment="1" applyProtection="1">
      <alignment horizontal="center"/>
    </xf>
    <xf numFmtId="0" fontId="19" fillId="0" borderId="0" xfId="0" applyFont="1" applyAlignment="1">
      <alignment horizontal="center"/>
    </xf>
    <xf numFmtId="0" fontId="0" fillId="0" borderId="0" xfId="0"/>
    <xf numFmtId="0" fontId="12" fillId="3" borderId="0" xfId="0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/>
    </xf>
    <xf numFmtId="0" fontId="0" fillId="5" borderId="0" xfId="0" applyFill="1" applyAlignment="1" applyProtection="1">
      <alignment horizontal="left"/>
      <protection locked="0"/>
    </xf>
    <xf numFmtId="0" fontId="13" fillId="3" borderId="0" xfId="0" applyFont="1" applyFill="1" applyAlignment="1" applyProtection="1"/>
    <xf numFmtId="0" fontId="14" fillId="3" borderId="0" xfId="0" applyFont="1" applyFill="1" applyBorder="1" applyAlignment="1" applyProtection="1">
      <alignment horizontal="center" vertical="center"/>
    </xf>
    <xf numFmtId="0" fontId="20" fillId="7" borderId="7" xfId="0" applyFont="1" applyFill="1" applyBorder="1"/>
    <xf numFmtId="0" fontId="21" fillId="8" borderId="7" xfId="0" applyFont="1" applyFill="1" applyBorder="1"/>
    <xf numFmtId="0" fontId="7" fillId="4" borderId="0" xfId="0" applyFont="1" applyFill="1" applyAlignment="1">
      <alignment horizontal="center"/>
    </xf>
    <xf numFmtId="0" fontId="1" fillId="0" borderId="0" xfId="0" applyFont="1" applyFill="1"/>
    <xf numFmtId="166" fontId="1" fillId="0" borderId="0" xfId="0" applyNumberFormat="1" applyFont="1" applyFill="1" applyAlignment="1">
      <alignment horizontal="right"/>
    </xf>
    <xf numFmtId="0" fontId="7" fillId="0" borderId="0" xfId="0" applyFont="1"/>
    <xf numFmtId="0" fontId="7" fillId="0" borderId="8" xfId="0" applyFont="1" applyBorder="1"/>
    <xf numFmtId="0" fontId="7" fillId="0" borderId="0" xfId="0" applyFont="1"/>
    <xf numFmtId="0" fontId="7" fillId="0" borderId="9" xfId="0" applyFont="1" applyBorder="1"/>
    <xf numFmtId="4" fontId="7" fillId="0" borderId="9" xfId="0" applyNumberFormat="1" applyFont="1" applyBorder="1"/>
    <xf numFmtId="0" fontId="20" fillId="7" borderId="10" xfId="0" applyFont="1" applyFill="1" applyBorder="1"/>
    <xf numFmtId="0" fontId="20" fillId="7" borderId="11" xfId="0" applyFont="1" applyFill="1" applyBorder="1"/>
    <xf numFmtId="0" fontId="20" fillId="7" borderId="12" xfId="0" applyFont="1" applyFill="1" applyBorder="1"/>
    <xf numFmtId="0" fontId="21" fillId="8" borderId="10" xfId="0" applyFont="1" applyFill="1" applyBorder="1"/>
    <xf numFmtId="0" fontId="21" fillId="8" borderId="11" xfId="0" applyFont="1" applyFill="1" applyBorder="1"/>
    <xf numFmtId="0" fontId="21" fillId="8" borderId="12" xfId="0" applyFont="1" applyFill="1" applyBorder="1"/>
    <xf numFmtId="0" fontId="20" fillId="9" borderId="0" xfId="0" applyFont="1" applyFill="1" applyAlignment="1">
      <alignment horizontal="center"/>
    </xf>
    <xf numFmtId="0" fontId="20" fillId="10" borderId="0" xfId="0" applyFont="1" applyFill="1"/>
    <xf numFmtId="0" fontId="1" fillId="0" borderId="0" xfId="0" applyFont="1"/>
    <xf numFmtId="0" fontId="0" fillId="0" borderId="0" xfId="0" applyAlignment="1">
      <alignment horizontal="right"/>
    </xf>
  </cellXfs>
  <cellStyles count="2">
    <cellStyle name="Standaard" xfId="0" builtinId="0"/>
    <cellStyle name="Stijl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5</xdr:row>
      <xdr:rowOff>38100</xdr:rowOff>
    </xdr:to>
    <xdr:pic>
      <xdr:nvPicPr>
        <xdr:cNvPr id="6360" name="Afbeelding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103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381000</xdr:colOff>
      <xdr:row>16</xdr:row>
      <xdr:rowOff>142875</xdr:rowOff>
    </xdr:from>
    <xdr:ext cx="184731" cy="264560"/>
    <xdr:sp macro="" textlink="">
      <xdr:nvSpPr>
        <xdr:cNvPr id="3" name="TextBox 15"/>
        <xdr:cNvSpPr txBox="1"/>
      </xdr:nvSpPr>
      <xdr:spPr>
        <a:xfrm>
          <a:off x="242887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nl-NL"/>
        </a:p>
      </xdr:txBody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tabColor theme="5" tint="-0.249977111117893"/>
  </sheetPr>
  <dimension ref="A1:S318"/>
  <sheetViews>
    <sheetView showGridLines="0" tabSelected="1" zoomScaleNormal="100" workbookViewId="0">
      <selection activeCell="F28" sqref="F28:H28"/>
    </sheetView>
  </sheetViews>
  <sheetFormatPr defaultRowHeight="12.75" x14ac:dyDescent="0.2"/>
  <cols>
    <col min="1" max="1" width="9.85546875" customWidth="1"/>
    <col min="2" max="2" width="10.28515625" customWidth="1"/>
    <col min="3" max="3" width="4.140625" customWidth="1"/>
    <col min="4" max="4" width="6.42578125" customWidth="1"/>
    <col min="5" max="5" width="7.85546875" customWidth="1"/>
    <col min="6" max="6" width="7.140625" customWidth="1"/>
    <col min="7" max="7" width="6.140625" customWidth="1"/>
    <col min="8" max="8" width="4" customWidth="1"/>
    <col min="9" max="9" width="6.7109375" customWidth="1"/>
    <col min="10" max="10" width="10.85546875" customWidth="1"/>
    <col min="11" max="11" width="14.28515625" customWidth="1"/>
    <col min="12" max="12" width="14.42578125" customWidth="1"/>
  </cols>
  <sheetData>
    <row r="1" spans="1:12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57" t="s">
        <v>413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8" x14ac:dyDescent="0.25">
      <c r="A8" s="37" t="s">
        <v>23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45" t="s">
        <v>414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x14ac:dyDescent="0.2">
      <c r="A10" s="47" t="s">
        <v>17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42" t="s">
        <v>1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">
      <c r="A13" s="50" t="s">
        <v>7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 x14ac:dyDescent="0.2">
      <c r="A14" s="54" t="s">
        <v>8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spans="1:12" x14ac:dyDescent="0.2">
      <c r="A15" s="54" t="s">
        <v>14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spans="1:12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3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3" x14ac:dyDescent="0.2">
      <c r="A18" s="42" t="s">
        <v>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3" x14ac:dyDescent="0.2">
      <c r="A19" s="43" t="s">
        <v>12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3" x14ac:dyDescent="0.2">
      <c r="A20" s="53" t="s">
        <v>10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3" x14ac:dyDescent="0.2">
      <c r="A21" s="9"/>
      <c r="B21" s="9"/>
      <c r="C21" s="9"/>
      <c r="D21" s="9"/>
      <c r="E21" s="9"/>
      <c r="F21" s="9"/>
      <c r="G21" s="9"/>
      <c r="H21" s="9"/>
      <c r="I21" s="7"/>
      <c r="J21" s="7"/>
      <c r="K21" s="7"/>
      <c r="L21" s="7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2"/>
      <c r="J22" s="12"/>
      <c r="K22" s="12"/>
      <c r="L22" s="12"/>
    </row>
    <row r="23" spans="1:13" ht="12.75" customHeight="1" x14ac:dyDescent="0.2">
      <c r="A23" s="29" t="s">
        <v>15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3" ht="12.75" customHeight="1" x14ac:dyDescent="0.25">
      <c r="A24" s="30" t="s">
        <v>16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3" ht="12.75" customHeight="1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13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3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8"/>
    </row>
    <row r="28" spans="1:13" x14ac:dyDescent="0.2">
      <c r="A28" s="11" t="s">
        <v>2</v>
      </c>
      <c r="B28" s="10"/>
      <c r="C28" s="13"/>
      <c r="D28" s="13"/>
      <c r="E28" s="14"/>
      <c r="F28" s="52" t="s">
        <v>24</v>
      </c>
      <c r="G28" s="52"/>
      <c r="H28" s="52"/>
      <c r="I28" s="21"/>
      <c r="J28" s="21"/>
      <c r="K28" s="10"/>
      <c r="L28" s="8"/>
    </row>
    <row r="29" spans="1:13" x14ac:dyDescent="0.2">
      <c r="A29" s="11"/>
      <c r="B29" s="10"/>
      <c r="C29" s="13"/>
      <c r="D29" s="13"/>
      <c r="E29" s="14"/>
      <c r="F29" s="20"/>
      <c r="G29" s="20"/>
      <c r="H29" s="20"/>
      <c r="I29" s="21"/>
      <c r="J29" s="21"/>
      <c r="K29" s="10"/>
      <c r="L29" s="8"/>
    </row>
    <row r="30" spans="1:13" x14ac:dyDescent="0.2">
      <c r="A30" s="11" t="s">
        <v>11</v>
      </c>
      <c r="B30" s="10"/>
      <c r="C30" s="10"/>
      <c r="D30" s="10"/>
      <c r="E30" s="10"/>
      <c r="F30" s="44">
        <f>VLOOKUP(pol,A43:L309,11,FALSE)</f>
        <v>69</v>
      </c>
      <c r="G30" s="44"/>
      <c r="H30" s="44"/>
      <c r="I30" s="25"/>
      <c r="J30" s="22"/>
      <c r="K30" s="10"/>
      <c r="L30" s="22"/>
      <c r="M30" s="22"/>
    </row>
    <row r="31" spans="1:13" x14ac:dyDescent="0.2">
      <c r="A31" s="10"/>
      <c r="B31" s="10"/>
      <c r="C31" s="10"/>
      <c r="D31" s="10"/>
      <c r="E31" s="10"/>
      <c r="F31" s="21"/>
      <c r="G31" s="21"/>
      <c r="H31" s="21"/>
      <c r="I31" s="21"/>
      <c r="J31" s="21"/>
      <c r="K31" s="10"/>
      <c r="L31" s="8"/>
    </row>
    <row r="32" spans="1:13" x14ac:dyDescent="0.2">
      <c r="A32" s="11" t="s">
        <v>3</v>
      </c>
      <c r="B32" s="10"/>
      <c r="F32" s="39">
        <v>3000</v>
      </c>
      <c r="G32" s="40"/>
      <c r="H32" s="41"/>
      <c r="I32" s="10"/>
      <c r="J32" s="10"/>
      <c r="K32" s="10"/>
      <c r="L32" s="8"/>
    </row>
    <row r="33" spans="1:12" x14ac:dyDescent="0.2">
      <c r="A33" s="11" t="s">
        <v>4</v>
      </c>
      <c r="B33" s="10"/>
      <c r="F33" s="39">
        <v>5</v>
      </c>
      <c r="G33" s="40"/>
      <c r="H33" s="41"/>
      <c r="I33" s="10"/>
      <c r="J33" s="10"/>
      <c r="K33" s="10"/>
      <c r="L33" s="8"/>
    </row>
    <row r="34" spans="1:12" x14ac:dyDescent="0.2">
      <c r="A34" s="11" t="s">
        <v>5</v>
      </c>
      <c r="B34" s="10"/>
      <c r="F34" s="39">
        <v>0.872</v>
      </c>
      <c r="G34" s="40"/>
      <c r="H34" s="41"/>
      <c r="I34" s="10"/>
      <c r="J34" s="10"/>
      <c r="K34" s="10"/>
      <c r="L34" s="8"/>
    </row>
    <row r="35" spans="1:12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8"/>
    </row>
    <row r="36" spans="1:12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8"/>
    </row>
    <row r="37" spans="1:12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8"/>
    </row>
    <row r="38" spans="1:12" x14ac:dyDescent="0.2">
      <c r="A38" s="12" t="s">
        <v>6</v>
      </c>
      <c r="B38" s="24">
        <f>ROUND((rateusd*roe),2)</f>
        <v>60.17</v>
      </c>
      <c r="C38" s="23" t="s">
        <v>13</v>
      </c>
      <c r="D38" s="10"/>
      <c r="E38" s="10"/>
      <c r="F38" s="17" t="s">
        <v>9</v>
      </c>
      <c r="G38" s="38">
        <f>ROUND(IF(AND((kgs*rate/1000)&lt;=rate,cbm*rate&lt;=rate),rate,IF((kgs*rate/1000)&gt;=cbm*rate,(kgs*rate/1000),cbm*rate)),2)</f>
        <v>300.85000000000002</v>
      </c>
      <c r="H38" s="38"/>
      <c r="I38" s="10"/>
      <c r="J38" s="18"/>
      <c r="K38" s="18"/>
      <c r="L38" s="18"/>
    </row>
    <row r="39" spans="1:12" x14ac:dyDescent="0.2">
      <c r="A39" s="58" t="s">
        <v>411</v>
      </c>
      <c r="B39" s="58"/>
      <c r="C39" s="58"/>
      <c r="D39" s="58"/>
      <c r="E39" s="58"/>
      <c r="F39" s="36" t="s">
        <v>9</v>
      </c>
      <c r="G39" s="59">
        <f>IF(AND((kgs*'Local Charges'!B2/1000)&lt;='Local Charges'!B2,cbm*'Local Charges'!B2&lt;='Local Charges'!B2),'Local Charges'!B2,IF((kgs*'Local Charges'!B2/1000)&gt;=cbm*'Local Charges'!B2,(kgs*'Local Charges'!B2/1000),cbm*'Local Charges'!B2))</f>
        <v>140</v>
      </c>
      <c r="H39" s="59"/>
      <c r="I39" s="10"/>
      <c r="J39" s="10"/>
      <c r="K39" s="10"/>
      <c r="L39" s="8"/>
    </row>
    <row r="40" spans="1:12" x14ac:dyDescent="0.2">
      <c r="A40" s="58" t="s">
        <v>412</v>
      </c>
      <c r="B40" s="58"/>
      <c r="C40" s="58"/>
      <c r="D40" s="58"/>
      <c r="E40" s="58"/>
      <c r="F40" s="10" t="s">
        <v>9</v>
      </c>
      <c r="G40" s="59">
        <f>'Local Charges'!E3</f>
        <v>25</v>
      </c>
      <c r="H40" s="59"/>
      <c r="I40" s="10"/>
      <c r="J40" s="10"/>
      <c r="K40" s="10"/>
      <c r="L40" s="8"/>
    </row>
    <row r="41" spans="1:12" ht="13.5" thickBot="1" x14ac:dyDescent="0.25">
      <c r="F41" s="61"/>
      <c r="G41" s="61"/>
      <c r="H41" s="61"/>
      <c r="J41" s="35"/>
    </row>
    <row r="42" spans="1:12" ht="13.5" thickTop="1" x14ac:dyDescent="0.2">
      <c r="A42" s="60" t="s">
        <v>415</v>
      </c>
      <c r="B42" s="60"/>
      <c r="C42" s="60"/>
      <c r="D42" s="60"/>
      <c r="E42" s="60"/>
      <c r="F42" s="62" t="s">
        <v>9</v>
      </c>
      <c r="G42" s="64">
        <f t="shared" ref="G42:H42" si="0">SUM(G38:G41)</f>
        <v>465.85</v>
      </c>
      <c r="H42" s="63"/>
    </row>
    <row r="44" spans="1:12" x14ac:dyDescent="0.2">
      <c r="A44" s="65" t="s">
        <v>377</v>
      </c>
      <c r="B44" s="66"/>
      <c r="C44" s="67"/>
      <c r="D44" s="65" t="s">
        <v>416</v>
      </c>
      <c r="E44" s="66"/>
      <c r="F44" s="66"/>
      <c r="G44" s="67"/>
      <c r="H44" s="65" t="s">
        <v>417</v>
      </c>
      <c r="I44" s="67"/>
      <c r="J44" s="55" t="s">
        <v>418</v>
      </c>
      <c r="K44" s="55" t="s">
        <v>419</v>
      </c>
      <c r="L44" s="55" t="s">
        <v>420</v>
      </c>
    </row>
    <row r="45" spans="1:12" x14ac:dyDescent="0.2">
      <c r="A45" s="68" t="s">
        <v>46</v>
      </c>
      <c r="B45" s="69"/>
      <c r="C45" s="70"/>
      <c r="D45" s="68" t="s">
        <v>204</v>
      </c>
      <c r="E45" s="69"/>
      <c r="F45" s="69"/>
      <c r="G45" s="70"/>
      <c r="H45" s="68">
        <v>22</v>
      </c>
      <c r="I45" s="70"/>
      <c r="J45" s="56" t="s">
        <v>421</v>
      </c>
      <c r="K45" s="56">
        <v>45</v>
      </c>
      <c r="L45" s="56" t="s">
        <v>422</v>
      </c>
    </row>
    <row r="46" spans="1:12" x14ac:dyDescent="0.2">
      <c r="A46" s="68" t="s">
        <v>71</v>
      </c>
      <c r="B46" s="69"/>
      <c r="C46" s="70"/>
      <c r="D46" s="68" t="s">
        <v>46</v>
      </c>
      <c r="E46" s="69"/>
      <c r="F46" s="69"/>
      <c r="G46" s="70"/>
      <c r="H46" s="68">
        <v>30</v>
      </c>
      <c r="I46" s="70"/>
      <c r="J46" s="56" t="s">
        <v>421</v>
      </c>
      <c r="K46" s="56">
        <v>90</v>
      </c>
      <c r="L46" s="56" t="s">
        <v>422</v>
      </c>
    </row>
    <row r="47" spans="1:12" x14ac:dyDescent="0.2">
      <c r="A47" s="68" t="s">
        <v>122</v>
      </c>
      <c r="B47" s="69"/>
      <c r="C47" s="70"/>
      <c r="D47" s="68" t="s">
        <v>177</v>
      </c>
      <c r="E47" s="69"/>
      <c r="F47" s="69"/>
      <c r="G47" s="70"/>
      <c r="H47" s="68">
        <v>33</v>
      </c>
      <c r="I47" s="70"/>
      <c r="J47" s="56" t="s">
        <v>421</v>
      </c>
      <c r="K47" s="56">
        <v>280</v>
      </c>
      <c r="L47" s="56" t="s">
        <v>422</v>
      </c>
    </row>
    <row r="48" spans="1:12" x14ac:dyDescent="0.2">
      <c r="A48" s="68" t="s">
        <v>150</v>
      </c>
      <c r="B48" s="69"/>
      <c r="C48" s="70"/>
      <c r="D48" s="68" t="s">
        <v>46</v>
      </c>
      <c r="E48" s="69"/>
      <c r="F48" s="69"/>
      <c r="G48" s="70"/>
      <c r="H48" s="68">
        <v>30</v>
      </c>
      <c r="I48" s="70"/>
      <c r="J48" s="56" t="s">
        <v>421</v>
      </c>
      <c r="K48" s="56">
        <v>80</v>
      </c>
      <c r="L48" s="56" t="s">
        <v>422</v>
      </c>
    </row>
    <row r="50" spans="1:12" x14ac:dyDescent="0.2">
      <c r="A50" s="65" t="s">
        <v>423</v>
      </c>
      <c r="B50" s="66"/>
      <c r="C50" s="67"/>
      <c r="D50" s="65" t="s">
        <v>416</v>
      </c>
      <c r="E50" s="66"/>
      <c r="F50" s="66"/>
      <c r="G50" s="67"/>
      <c r="H50" s="65" t="s">
        <v>417</v>
      </c>
      <c r="I50" s="67"/>
      <c r="J50" s="55" t="s">
        <v>418</v>
      </c>
      <c r="K50" s="55" t="s">
        <v>419</v>
      </c>
      <c r="L50" s="55" t="s">
        <v>420</v>
      </c>
    </row>
    <row r="51" spans="1:12" x14ac:dyDescent="0.2">
      <c r="A51" s="68" t="s">
        <v>24</v>
      </c>
      <c r="B51" s="69"/>
      <c r="C51" s="70"/>
      <c r="D51" s="68" t="s">
        <v>164</v>
      </c>
      <c r="E51" s="69"/>
      <c r="F51" s="69"/>
      <c r="G51" s="70"/>
      <c r="H51" s="68">
        <v>37</v>
      </c>
      <c r="I51" s="70"/>
      <c r="J51" s="56" t="s">
        <v>421</v>
      </c>
      <c r="K51" s="56">
        <v>69</v>
      </c>
      <c r="L51" s="56" t="s">
        <v>422</v>
      </c>
    </row>
    <row r="52" spans="1:12" x14ac:dyDescent="0.2">
      <c r="A52" s="68" t="s">
        <v>44</v>
      </c>
      <c r="B52" s="69"/>
      <c r="C52" s="70"/>
      <c r="D52" s="68" t="s">
        <v>164</v>
      </c>
      <c r="E52" s="69"/>
      <c r="F52" s="69"/>
      <c r="G52" s="70"/>
      <c r="H52" s="68">
        <v>43</v>
      </c>
      <c r="I52" s="70"/>
      <c r="J52" s="56" t="s">
        <v>421</v>
      </c>
      <c r="K52" s="56">
        <v>62</v>
      </c>
      <c r="L52" s="56" t="s">
        <v>422</v>
      </c>
    </row>
    <row r="53" spans="1:12" x14ac:dyDescent="0.2">
      <c r="A53" s="68" t="s">
        <v>85</v>
      </c>
      <c r="B53" s="69"/>
      <c r="C53" s="70"/>
      <c r="D53" s="68" t="s">
        <v>164</v>
      </c>
      <c r="E53" s="69"/>
      <c r="F53" s="69"/>
      <c r="G53" s="70"/>
      <c r="H53" s="68">
        <v>31</v>
      </c>
      <c r="I53" s="70"/>
      <c r="J53" s="56" t="s">
        <v>421</v>
      </c>
      <c r="K53" s="56">
        <v>57</v>
      </c>
      <c r="L53" s="56" t="s">
        <v>422</v>
      </c>
    </row>
    <row r="54" spans="1:12" x14ac:dyDescent="0.2">
      <c r="A54" s="68" t="s">
        <v>121</v>
      </c>
      <c r="B54" s="69"/>
      <c r="C54" s="70"/>
      <c r="D54" s="68" t="s">
        <v>164</v>
      </c>
      <c r="E54" s="69"/>
      <c r="F54" s="69"/>
      <c r="G54" s="70"/>
      <c r="H54" s="68">
        <v>34</v>
      </c>
      <c r="I54" s="70"/>
      <c r="J54" s="56" t="s">
        <v>421</v>
      </c>
      <c r="K54" s="56">
        <v>64</v>
      </c>
      <c r="L54" s="56" t="s">
        <v>422</v>
      </c>
    </row>
    <row r="55" spans="1:12" x14ac:dyDescent="0.2">
      <c r="A55" s="68" t="s">
        <v>168</v>
      </c>
      <c r="B55" s="69"/>
      <c r="C55" s="70"/>
      <c r="D55" s="68" t="s">
        <v>164</v>
      </c>
      <c r="E55" s="69"/>
      <c r="F55" s="69"/>
      <c r="G55" s="70"/>
      <c r="H55" s="68">
        <v>41</v>
      </c>
      <c r="I55" s="70"/>
      <c r="J55" s="56" t="s">
        <v>421</v>
      </c>
      <c r="K55" s="56">
        <v>63</v>
      </c>
      <c r="L55" s="56" t="s">
        <v>422</v>
      </c>
    </row>
    <row r="57" spans="1:12" x14ac:dyDescent="0.2">
      <c r="A57" s="65" t="s">
        <v>34</v>
      </c>
      <c r="B57" s="66"/>
      <c r="C57" s="67"/>
      <c r="D57" s="65" t="s">
        <v>416</v>
      </c>
      <c r="E57" s="66"/>
      <c r="F57" s="66"/>
      <c r="G57" s="67"/>
      <c r="H57" s="65" t="s">
        <v>417</v>
      </c>
      <c r="I57" s="67"/>
      <c r="J57" s="55" t="s">
        <v>418</v>
      </c>
      <c r="K57" s="55" t="s">
        <v>419</v>
      </c>
      <c r="L57" s="55" t="s">
        <v>420</v>
      </c>
    </row>
    <row r="58" spans="1:12" x14ac:dyDescent="0.2">
      <c r="A58" s="68" t="s">
        <v>34</v>
      </c>
      <c r="B58" s="69"/>
      <c r="C58" s="70"/>
      <c r="D58" s="68" t="s">
        <v>80</v>
      </c>
      <c r="E58" s="69"/>
      <c r="F58" s="69"/>
      <c r="G58" s="70"/>
      <c r="H58" s="68">
        <v>35</v>
      </c>
      <c r="I58" s="70"/>
      <c r="J58" s="56" t="s">
        <v>421</v>
      </c>
      <c r="K58" s="56">
        <v>83</v>
      </c>
      <c r="L58" s="56" t="s">
        <v>422</v>
      </c>
    </row>
    <row r="60" spans="1:12" x14ac:dyDescent="0.2">
      <c r="A60" s="65" t="s">
        <v>424</v>
      </c>
      <c r="B60" s="66"/>
      <c r="C60" s="67"/>
      <c r="D60" s="65" t="s">
        <v>416</v>
      </c>
      <c r="E60" s="66"/>
      <c r="F60" s="66"/>
      <c r="G60" s="67"/>
      <c r="H60" s="65" t="s">
        <v>417</v>
      </c>
      <c r="I60" s="67"/>
      <c r="J60" s="55" t="s">
        <v>418</v>
      </c>
      <c r="K60" s="55" t="s">
        <v>419</v>
      </c>
      <c r="L60" s="55" t="s">
        <v>420</v>
      </c>
    </row>
    <row r="61" spans="1:12" x14ac:dyDescent="0.2">
      <c r="A61" s="68" t="s">
        <v>62</v>
      </c>
      <c r="B61" s="69"/>
      <c r="C61" s="70"/>
      <c r="D61" s="68" t="s">
        <v>145</v>
      </c>
      <c r="E61" s="69"/>
      <c r="F61" s="69"/>
      <c r="G61" s="70"/>
      <c r="H61" s="68">
        <v>30</v>
      </c>
      <c r="I61" s="70"/>
      <c r="J61" s="56" t="s">
        <v>421</v>
      </c>
      <c r="K61" s="56">
        <v>31</v>
      </c>
      <c r="L61" s="56" t="s">
        <v>422</v>
      </c>
    </row>
    <row r="63" spans="1:12" x14ac:dyDescent="0.2">
      <c r="A63" s="65" t="s">
        <v>425</v>
      </c>
      <c r="B63" s="66"/>
      <c r="C63" s="67"/>
      <c r="D63" s="65" t="s">
        <v>416</v>
      </c>
      <c r="E63" s="66"/>
      <c r="F63" s="66"/>
      <c r="G63" s="67"/>
      <c r="H63" s="65" t="s">
        <v>417</v>
      </c>
      <c r="I63" s="67"/>
      <c r="J63" s="55" t="s">
        <v>418</v>
      </c>
      <c r="K63" s="55" t="s">
        <v>419</v>
      </c>
      <c r="L63" s="55" t="s">
        <v>420</v>
      </c>
    </row>
    <row r="64" spans="1:12" x14ac:dyDescent="0.2">
      <c r="A64" s="68" t="s">
        <v>66</v>
      </c>
      <c r="B64" s="69"/>
      <c r="C64" s="70"/>
      <c r="D64" s="68" t="s">
        <v>50</v>
      </c>
      <c r="E64" s="69"/>
      <c r="F64" s="69"/>
      <c r="G64" s="70"/>
      <c r="H64" s="68">
        <v>42</v>
      </c>
      <c r="I64" s="70"/>
      <c r="J64" s="56" t="s">
        <v>421</v>
      </c>
      <c r="K64" s="56">
        <v>230</v>
      </c>
      <c r="L64" s="56" t="s">
        <v>422</v>
      </c>
    </row>
    <row r="65" spans="1:12" x14ac:dyDescent="0.2">
      <c r="A65" s="68" t="s">
        <v>113</v>
      </c>
      <c r="B65" s="69"/>
      <c r="C65" s="70"/>
      <c r="D65" s="68" t="s">
        <v>50</v>
      </c>
      <c r="E65" s="69"/>
      <c r="F65" s="69"/>
      <c r="G65" s="70"/>
      <c r="H65" s="68">
        <v>39</v>
      </c>
      <c r="I65" s="70"/>
      <c r="J65" s="56" t="s">
        <v>421</v>
      </c>
      <c r="K65" s="56">
        <v>170</v>
      </c>
      <c r="L65" s="56" t="s">
        <v>422</v>
      </c>
    </row>
    <row r="66" spans="1:12" x14ac:dyDescent="0.2">
      <c r="A66" s="68" t="s">
        <v>155</v>
      </c>
      <c r="B66" s="69"/>
      <c r="C66" s="70"/>
      <c r="D66" s="68" t="s">
        <v>50</v>
      </c>
      <c r="E66" s="69"/>
      <c r="F66" s="69"/>
      <c r="G66" s="70"/>
      <c r="H66" s="68">
        <v>42</v>
      </c>
      <c r="I66" s="70"/>
      <c r="J66" s="56" t="s">
        <v>421</v>
      </c>
      <c r="K66" s="56">
        <v>250</v>
      </c>
      <c r="L66" s="56" t="s">
        <v>422</v>
      </c>
    </row>
    <row r="68" spans="1:12" x14ac:dyDescent="0.2">
      <c r="A68" s="65" t="s">
        <v>384</v>
      </c>
      <c r="B68" s="66"/>
      <c r="C68" s="67"/>
      <c r="D68" s="65" t="s">
        <v>416</v>
      </c>
      <c r="E68" s="66"/>
      <c r="F68" s="66"/>
      <c r="G68" s="67"/>
      <c r="H68" s="65" t="s">
        <v>417</v>
      </c>
      <c r="I68" s="67"/>
      <c r="J68" s="55" t="s">
        <v>418</v>
      </c>
      <c r="K68" s="55" t="s">
        <v>419</v>
      </c>
      <c r="L68" s="55" t="s">
        <v>420</v>
      </c>
    </row>
    <row r="69" spans="1:12" x14ac:dyDescent="0.2">
      <c r="A69" s="68" t="s">
        <v>41</v>
      </c>
      <c r="B69" s="69"/>
      <c r="C69" s="70"/>
      <c r="D69" s="68" t="s">
        <v>156</v>
      </c>
      <c r="E69" s="69"/>
      <c r="F69" s="69"/>
      <c r="G69" s="70"/>
      <c r="H69" s="68">
        <v>23</v>
      </c>
      <c r="I69" s="70"/>
      <c r="J69" s="56" t="s">
        <v>421</v>
      </c>
      <c r="K69" s="56">
        <v>60</v>
      </c>
      <c r="L69" s="56" t="s">
        <v>422</v>
      </c>
    </row>
    <row r="70" spans="1:12" x14ac:dyDescent="0.2">
      <c r="A70" s="68" t="s">
        <v>51</v>
      </c>
      <c r="B70" s="69"/>
      <c r="C70" s="70"/>
      <c r="D70" s="68" t="s">
        <v>156</v>
      </c>
      <c r="E70" s="69"/>
      <c r="F70" s="69"/>
      <c r="G70" s="70"/>
      <c r="H70" s="68">
        <v>21</v>
      </c>
      <c r="I70" s="70"/>
      <c r="J70" s="56" t="s">
        <v>421</v>
      </c>
      <c r="K70" s="56">
        <v>32</v>
      </c>
      <c r="L70" s="56" t="s">
        <v>422</v>
      </c>
    </row>
    <row r="71" spans="1:12" x14ac:dyDescent="0.2">
      <c r="A71" s="68" t="s">
        <v>72</v>
      </c>
      <c r="B71" s="69"/>
      <c r="C71" s="70"/>
      <c r="D71" s="68" t="s">
        <v>156</v>
      </c>
      <c r="E71" s="69"/>
      <c r="F71" s="69"/>
      <c r="G71" s="70"/>
      <c r="H71" s="68">
        <v>21</v>
      </c>
      <c r="I71" s="70"/>
      <c r="J71" s="56" t="s">
        <v>421</v>
      </c>
      <c r="K71" s="56">
        <v>35</v>
      </c>
      <c r="L71" s="56" t="s">
        <v>422</v>
      </c>
    </row>
    <row r="72" spans="1:12" x14ac:dyDescent="0.2">
      <c r="A72" s="68" t="s">
        <v>100</v>
      </c>
      <c r="B72" s="69"/>
      <c r="C72" s="70"/>
      <c r="D72" s="68" t="s">
        <v>156</v>
      </c>
      <c r="E72" s="69"/>
      <c r="F72" s="69"/>
      <c r="G72" s="70"/>
      <c r="H72" s="68">
        <v>23</v>
      </c>
      <c r="I72" s="70"/>
      <c r="J72" s="56" t="s">
        <v>421</v>
      </c>
      <c r="K72" s="56">
        <v>24</v>
      </c>
      <c r="L72" s="56" t="s">
        <v>422</v>
      </c>
    </row>
    <row r="73" spans="1:12" x14ac:dyDescent="0.2">
      <c r="A73" s="68" t="s">
        <v>137</v>
      </c>
      <c r="B73" s="69"/>
      <c r="C73" s="70"/>
      <c r="D73" s="68" t="s">
        <v>156</v>
      </c>
      <c r="E73" s="69"/>
      <c r="F73" s="69"/>
      <c r="G73" s="70"/>
      <c r="H73" s="68">
        <v>21</v>
      </c>
      <c r="I73" s="70"/>
      <c r="J73" s="56" t="s">
        <v>421</v>
      </c>
      <c r="K73" s="56">
        <v>32</v>
      </c>
      <c r="L73" s="56" t="s">
        <v>422</v>
      </c>
    </row>
    <row r="74" spans="1:12" x14ac:dyDescent="0.2">
      <c r="A74" s="68" t="s">
        <v>148</v>
      </c>
      <c r="B74" s="69"/>
      <c r="C74" s="70"/>
      <c r="D74" s="68" t="s">
        <v>156</v>
      </c>
      <c r="E74" s="69"/>
      <c r="F74" s="69"/>
      <c r="G74" s="70"/>
      <c r="H74" s="68">
        <v>23</v>
      </c>
      <c r="I74" s="70"/>
      <c r="J74" s="56" t="s">
        <v>421</v>
      </c>
      <c r="K74" s="56">
        <v>24</v>
      </c>
      <c r="L74" s="56" t="s">
        <v>422</v>
      </c>
    </row>
    <row r="75" spans="1:12" x14ac:dyDescent="0.2">
      <c r="A75" s="68" t="s">
        <v>149</v>
      </c>
      <c r="B75" s="69"/>
      <c r="C75" s="70"/>
      <c r="D75" s="68" t="s">
        <v>156</v>
      </c>
      <c r="E75" s="69"/>
      <c r="F75" s="69"/>
      <c r="G75" s="70"/>
      <c r="H75" s="68">
        <v>23</v>
      </c>
      <c r="I75" s="70"/>
      <c r="J75" s="56" t="s">
        <v>421</v>
      </c>
      <c r="K75" s="56">
        <v>24</v>
      </c>
      <c r="L75" s="56" t="s">
        <v>422</v>
      </c>
    </row>
    <row r="76" spans="1:12" x14ac:dyDescent="0.2">
      <c r="A76" s="68" t="s">
        <v>151</v>
      </c>
      <c r="B76" s="69"/>
      <c r="C76" s="70"/>
      <c r="D76" s="68" t="s">
        <v>156</v>
      </c>
      <c r="E76" s="69"/>
      <c r="F76" s="69"/>
      <c r="G76" s="70"/>
      <c r="H76" s="68">
        <v>21</v>
      </c>
      <c r="I76" s="70"/>
      <c r="J76" s="56" t="s">
        <v>421</v>
      </c>
      <c r="K76" s="56">
        <v>80</v>
      </c>
      <c r="L76" s="56" t="s">
        <v>422</v>
      </c>
    </row>
    <row r="77" spans="1:12" x14ac:dyDescent="0.2">
      <c r="A77" s="68" t="s">
        <v>156</v>
      </c>
      <c r="B77" s="69"/>
      <c r="C77" s="70"/>
      <c r="D77" s="68" t="s">
        <v>204</v>
      </c>
      <c r="E77" s="69"/>
      <c r="F77" s="69"/>
      <c r="G77" s="70"/>
      <c r="H77" s="68">
        <v>14</v>
      </c>
      <c r="I77" s="70"/>
      <c r="J77" s="56" t="s">
        <v>421</v>
      </c>
      <c r="K77" s="56">
        <v>20</v>
      </c>
      <c r="L77" s="56" t="s">
        <v>422</v>
      </c>
    </row>
    <row r="79" spans="1:12" x14ac:dyDescent="0.2">
      <c r="A79" s="65" t="s">
        <v>426</v>
      </c>
      <c r="B79" s="66"/>
      <c r="C79" s="67"/>
      <c r="D79" s="65" t="s">
        <v>416</v>
      </c>
      <c r="E79" s="66"/>
      <c r="F79" s="66"/>
      <c r="G79" s="67"/>
      <c r="H79" s="65" t="s">
        <v>417</v>
      </c>
      <c r="I79" s="67"/>
      <c r="J79" s="55" t="s">
        <v>418</v>
      </c>
      <c r="K79" s="55" t="s">
        <v>419</v>
      </c>
      <c r="L79" s="55" t="s">
        <v>420</v>
      </c>
    </row>
    <row r="80" spans="1:12" x14ac:dyDescent="0.2">
      <c r="A80" s="68" t="s">
        <v>144</v>
      </c>
      <c r="B80" s="69"/>
      <c r="C80" s="70"/>
      <c r="D80" s="68" t="s">
        <v>164</v>
      </c>
      <c r="E80" s="69"/>
      <c r="F80" s="69"/>
      <c r="G80" s="70"/>
      <c r="H80" s="68">
        <v>29</v>
      </c>
      <c r="I80" s="70"/>
      <c r="J80" s="56" t="s">
        <v>421</v>
      </c>
      <c r="K80" s="56">
        <v>42</v>
      </c>
      <c r="L80" s="56" t="s">
        <v>422</v>
      </c>
    </row>
    <row r="81" spans="1:12" x14ac:dyDescent="0.2">
      <c r="A81" s="68" t="s">
        <v>163</v>
      </c>
      <c r="B81" s="69"/>
      <c r="C81" s="70"/>
      <c r="D81" s="68" t="s">
        <v>164</v>
      </c>
      <c r="E81" s="69"/>
      <c r="F81" s="69"/>
      <c r="G81" s="70"/>
      <c r="H81" s="68">
        <v>29</v>
      </c>
      <c r="I81" s="70"/>
      <c r="J81" s="56" t="s">
        <v>421</v>
      </c>
      <c r="K81" s="56">
        <v>42</v>
      </c>
      <c r="L81" s="56" t="s">
        <v>422</v>
      </c>
    </row>
    <row r="83" spans="1:12" x14ac:dyDescent="0.2">
      <c r="A83" s="65" t="s">
        <v>193</v>
      </c>
      <c r="B83" s="66"/>
      <c r="C83" s="67"/>
      <c r="D83" s="65" t="s">
        <v>416</v>
      </c>
      <c r="E83" s="66"/>
      <c r="F83" s="66"/>
      <c r="G83" s="67"/>
      <c r="H83" s="65" t="s">
        <v>417</v>
      </c>
      <c r="I83" s="67"/>
      <c r="J83" s="55" t="s">
        <v>418</v>
      </c>
      <c r="K83" s="55" t="s">
        <v>419</v>
      </c>
      <c r="L83" s="55" t="s">
        <v>420</v>
      </c>
    </row>
    <row r="84" spans="1:12" x14ac:dyDescent="0.2">
      <c r="A84" s="68" t="s">
        <v>125</v>
      </c>
      <c r="B84" s="69"/>
      <c r="C84" s="70"/>
      <c r="D84" s="68" t="s">
        <v>204</v>
      </c>
      <c r="E84" s="69"/>
      <c r="F84" s="69"/>
      <c r="G84" s="70"/>
      <c r="H84" s="68">
        <v>15</v>
      </c>
      <c r="I84" s="70"/>
      <c r="J84" s="56" t="s">
        <v>421</v>
      </c>
      <c r="K84" s="56">
        <v>62</v>
      </c>
      <c r="L84" s="56" t="s">
        <v>422</v>
      </c>
    </row>
    <row r="85" spans="1:12" x14ac:dyDescent="0.2">
      <c r="A85" s="68" t="s">
        <v>174</v>
      </c>
      <c r="B85" s="69"/>
      <c r="C85" s="70"/>
      <c r="D85" s="68" t="s">
        <v>125</v>
      </c>
      <c r="E85" s="69"/>
      <c r="F85" s="69"/>
      <c r="G85" s="70"/>
      <c r="H85" s="68">
        <v>17</v>
      </c>
      <c r="I85" s="70"/>
      <c r="J85" s="56" t="s">
        <v>421</v>
      </c>
      <c r="K85" s="56">
        <v>67</v>
      </c>
      <c r="L85" s="56" t="s">
        <v>422</v>
      </c>
    </row>
    <row r="86" spans="1:12" x14ac:dyDescent="0.2">
      <c r="A86" s="68" t="s">
        <v>178</v>
      </c>
      <c r="B86" s="69"/>
      <c r="C86" s="70"/>
      <c r="D86" s="68" t="s">
        <v>125</v>
      </c>
      <c r="E86" s="69"/>
      <c r="F86" s="69"/>
      <c r="G86" s="70"/>
      <c r="H86" s="68">
        <v>29</v>
      </c>
      <c r="I86" s="70"/>
      <c r="J86" s="56" t="s">
        <v>421</v>
      </c>
      <c r="K86" s="56">
        <v>127</v>
      </c>
      <c r="L86" s="56" t="s">
        <v>422</v>
      </c>
    </row>
    <row r="88" spans="1:12" x14ac:dyDescent="0.2">
      <c r="A88" s="65" t="s">
        <v>374</v>
      </c>
      <c r="B88" s="66"/>
      <c r="C88" s="67"/>
      <c r="D88" s="65" t="s">
        <v>416</v>
      </c>
      <c r="E88" s="66"/>
      <c r="F88" s="66"/>
      <c r="G88" s="67"/>
      <c r="H88" s="65" t="s">
        <v>417</v>
      </c>
      <c r="I88" s="67"/>
      <c r="J88" s="55" t="s">
        <v>418</v>
      </c>
      <c r="K88" s="55" t="s">
        <v>419</v>
      </c>
      <c r="L88" s="55" t="s">
        <v>420</v>
      </c>
    </row>
    <row r="89" spans="1:12" x14ac:dyDescent="0.2">
      <c r="A89" s="68" t="s">
        <v>177</v>
      </c>
      <c r="B89" s="69"/>
      <c r="C89" s="70"/>
      <c r="D89" s="68" t="s">
        <v>204</v>
      </c>
      <c r="E89" s="69"/>
      <c r="F89" s="69"/>
      <c r="G89" s="70"/>
      <c r="H89" s="68">
        <v>25</v>
      </c>
      <c r="I89" s="70"/>
      <c r="J89" s="56" t="s">
        <v>421</v>
      </c>
      <c r="K89" s="56">
        <v>82</v>
      </c>
      <c r="L89" s="56" t="s">
        <v>422</v>
      </c>
    </row>
    <row r="91" spans="1:12" x14ac:dyDescent="0.2">
      <c r="A91" s="65" t="s">
        <v>221</v>
      </c>
      <c r="B91" s="66"/>
      <c r="C91" s="67"/>
      <c r="D91" s="65" t="s">
        <v>416</v>
      </c>
      <c r="E91" s="66"/>
      <c r="F91" s="66"/>
      <c r="G91" s="67"/>
      <c r="H91" s="65" t="s">
        <v>417</v>
      </c>
      <c r="I91" s="67"/>
      <c r="J91" s="55" t="s">
        <v>418</v>
      </c>
      <c r="K91" s="55" t="s">
        <v>419</v>
      </c>
      <c r="L91" s="55" t="s">
        <v>420</v>
      </c>
    </row>
    <row r="92" spans="1:12" x14ac:dyDescent="0.2">
      <c r="A92" s="68" t="s">
        <v>56</v>
      </c>
      <c r="B92" s="69"/>
      <c r="C92" s="70"/>
      <c r="D92" s="68" t="s">
        <v>158</v>
      </c>
      <c r="E92" s="69"/>
      <c r="F92" s="69"/>
      <c r="G92" s="70"/>
      <c r="H92" s="68">
        <v>30</v>
      </c>
      <c r="I92" s="70"/>
      <c r="J92" s="56" t="s">
        <v>421</v>
      </c>
      <c r="K92" s="56">
        <v>37</v>
      </c>
      <c r="L92" s="56" t="s">
        <v>422</v>
      </c>
    </row>
    <row r="93" spans="1:12" x14ac:dyDescent="0.2">
      <c r="A93" s="68" t="s">
        <v>57</v>
      </c>
      <c r="B93" s="69"/>
      <c r="C93" s="70"/>
      <c r="D93" s="68" t="s">
        <v>158</v>
      </c>
      <c r="E93" s="69"/>
      <c r="F93" s="69"/>
      <c r="G93" s="70"/>
      <c r="H93" s="68">
        <v>30</v>
      </c>
      <c r="I93" s="70"/>
      <c r="J93" s="56" t="s">
        <v>421</v>
      </c>
      <c r="K93" s="56">
        <v>38</v>
      </c>
      <c r="L93" s="56" t="s">
        <v>422</v>
      </c>
    </row>
    <row r="94" spans="1:12" x14ac:dyDescent="0.2">
      <c r="A94" s="68" t="s">
        <v>63</v>
      </c>
      <c r="B94" s="69"/>
      <c r="C94" s="70"/>
      <c r="D94" s="68" t="s">
        <v>158</v>
      </c>
      <c r="E94" s="69"/>
      <c r="F94" s="69"/>
      <c r="G94" s="70"/>
      <c r="H94" s="68">
        <v>30</v>
      </c>
      <c r="I94" s="70"/>
      <c r="J94" s="56" t="s">
        <v>421</v>
      </c>
      <c r="K94" s="56">
        <v>70</v>
      </c>
      <c r="L94" s="56" t="s">
        <v>422</v>
      </c>
    </row>
    <row r="95" spans="1:12" x14ac:dyDescent="0.2">
      <c r="A95" s="68" t="s">
        <v>74</v>
      </c>
      <c r="B95" s="69"/>
      <c r="C95" s="70"/>
      <c r="D95" s="68" t="s">
        <v>204</v>
      </c>
      <c r="E95" s="69"/>
      <c r="F95" s="69"/>
      <c r="G95" s="70"/>
      <c r="H95" s="68">
        <v>35</v>
      </c>
      <c r="I95" s="70"/>
      <c r="J95" s="56" t="s">
        <v>421</v>
      </c>
      <c r="K95" s="56">
        <v>24</v>
      </c>
      <c r="L95" s="56" t="s">
        <v>422</v>
      </c>
    </row>
    <row r="96" spans="1:12" x14ac:dyDescent="0.2">
      <c r="A96" s="68" t="s">
        <v>79</v>
      </c>
      <c r="B96" s="69"/>
      <c r="C96" s="70"/>
      <c r="D96" s="68" t="s">
        <v>161</v>
      </c>
      <c r="E96" s="69"/>
      <c r="F96" s="69"/>
      <c r="G96" s="70"/>
      <c r="H96" s="68">
        <v>28</v>
      </c>
      <c r="I96" s="70"/>
      <c r="J96" s="56" t="s">
        <v>421</v>
      </c>
      <c r="K96" s="56">
        <v>39</v>
      </c>
      <c r="L96" s="56" t="s">
        <v>422</v>
      </c>
    </row>
    <row r="97" spans="1:12" x14ac:dyDescent="0.2">
      <c r="A97" s="68" t="s">
        <v>84</v>
      </c>
      <c r="B97" s="69"/>
      <c r="C97" s="70"/>
      <c r="D97" s="68" t="s">
        <v>161</v>
      </c>
      <c r="E97" s="69"/>
      <c r="F97" s="69"/>
      <c r="G97" s="70"/>
      <c r="H97" s="68">
        <v>28</v>
      </c>
      <c r="I97" s="70"/>
      <c r="J97" s="56" t="s">
        <v>421</v>
      </c>
      <c r="K97" s="56">
        <v>32</v>
      </c>
      <c r="L97" s="56" t="s">
        <v>422</v>
      </c>
    </row>
    <row r="98" spans="1:12" x14ac:dyDescent="0.2">
      <c r="A98" s="68" t="s">
        <v>86</v>
      </c>
      <c r="B98" s="69"/>
      <c r="C98" s="70"/>
      <c r="D98" s="68" t="s">
        <v>183</v>
      </c>
      <c r="E98" s="69"/>
      <c r="F98" s="69"/>
      <c r="G98" s="70"/>
      <c r="H98" s="68">
        <v>38</v>
      </c>
      <c r="I98" s="70"/>
      <c r="J98" s="56" t="s">
        <v>421</v>
      </c>
      <c r="K98" s="56">
        <v>29</v>
      </c>
      <c r="L98" s="56" t="s">
        <v>422</v>
      </c>
    </row>
    <row r="99" spans="1:12" x14ac:dyDescent="0.2">
      <c r="A99" s="68" t="s">
        <v>87</v>
      </c>
      <c r="B99" s="69"/>
      <c r="C99" s="70"/>
      <c r="D99" s="68" t="s">
        <v>204</v>
      </c>
      <c r="E99" s="69"/>
      <c r="F99" s="69"/>
      <c r="G99" s="70"/>
      <c r="H99" s="68">
        <v>30</v>
      </c>
      <c r="I99" s="70"/>
      <c r="J99" s="56" t="s">
        <v>421</v>
      </c>
      <c r="K99" s="56">
        <v>17</v>
      </c>
      <c r="L99" s="56" t="s">
        <v>422</v>
      </c>
    </row>
    <row r="100" spans="1:12" x14ac:dyDescent="0.2">
      <c r="A100" s="68" t="s">
        <v>91</v>
      </c>
      <c r="B100" s="69"/>
      <c r="C100" s="70"/>
      <c r="D100" s="68" t="s">
        <v>158</v>
      </c>
      <c r="E100" s="69"/>
      <c r="F100" s="69"/>
      <c r="G100" s="70"/>
      <c r="H100" s="68">
        <v>30</v>
      </c>
      <c r="I100" s="70"/>
      <c r="J100" s="56" t="s">
        <v>421</v>
      </c>
      <c r="K100" s="56">
        <v>36</v>
      </c>
      <c r="L100" s="56" t="s">
        <v>422</v>
      </c>
    </row>
    <row r="101" spans="1:12" x14ac:dyDescent="0.2">
      <c r="A101" s="68" t="s">
        <v>92</v>
      </c>
      <c r="B101" s="69"/>
      <c r="C101" s="70"/>
      <c r="D101" s="68" t="s">
        <v>158</v>
      </c>
      <c r="E101" s="69"/>
      <c r="F101" s="69"/>
      <c r="G101" s="70"/>
      <c r="H101" s="68">
        <v>30</v>
      </c>
      <c r="I101" s="70"/>
      <c r="J101" s="56" t="s">
        <v>421</v>
      </c>
      <c r="K101" s="56">
        <v>37</v>
      </c>
      <c r="L101" s="56" t="s">
        <v>422</v>
      </c>
    </row>
    <row r="102" spans="1:12" x14ac:dyDescent="0.2">
      <c r="A102" s="68" t="s">
        <v>94</v>
      </c>
      <c r="B102" s="69"/>
      <c r="C102" s="70"/>
      <c r="D102" s="68" t="s">
        <v>204</v>
      </c>
      <c r="E102" s="69"/>
      <c r="F102" s="69"/>
      <c r="G102" s="70"/>
      <c r="H102" s="68">
        <v>26</v>
      </c>
      <c r="I102" s="70"/>
      <c r="J102" s="56" t="s">
        <v>421</v>
      </c>
      <c r="K102" s="56">
        <v>15</v>
      </c>
      <c r="L102" s="56" t="s">
        <v>422</v>
      </c>
    </row>
    <row r="103" spans="1:12" x14ac:dyDescent="0.2">
      <c r="A103" s="68" t="s">
        <v>104</v>
      </c>
      <c r="B103" s="69"/>
      <c r="C103" s="70"/>
      <c r="D103" s="68" t="s">
        <v>158</v>
      </c>
      <c r="E103" s="69"/>
      <c r="F103" s="69"/>
      <c r="G103" s="70"/>
      <c r="H103" s="68">
        <v>30</v>
      </c>
      <c r="I103" s="70"/>
      <c r="J103" s="56" t="s">
        <v>421</v>
      </c>
      <c r="K103" s="56">
        <v>36</v>
      </c>
      <c r="L103" s="56" t="s">
        <v>422</v>
      </c>
    </row>
    <row r="104" spans="1:12" x14ac:dyDescent="0.2">
      <c r="A104" s="68" t="s">
        <v>105</v>
      </c>
      <c r="B104" s="69"/>
      <c r="C104" s="70"/>
      <c r="D104" s="68" t="s">
        <v>161</v>
      </c>
      <c r="E104" s="69"/>
      <c r="F104" s="69"/>
      <c r="G104" s="70"/>
      <c r="H104" s="68">
        <v>28</v>
      </c>
      <c r="I104" s="70"/>
      <c r="J104" s="56" t="s">
        <v>421</v>
      </c>
      <c r="K104" s="56">
        <v>32</v>
      </c>
      <c r="L104" s="56" t="s">
        <v>422</v>
      </c>
    </row>
    <row r="105" spans="1:12" x14ac:dyDescent="0.2">
      <c r="A105" s="68" t="s">
        <v>128</v>
      </c>
      <c r="B105" s="69"/>
      <c r="C105" s="70"/>
      <c r="D105" s="68" t="s">
        <v>161</v>
      </c>
      <c r="E105" s="69"/>
      <c r="F105" s="69"/>
      <c r="G105" s="70"/>
      <c r="H105" s="68">
        <v>28</v>
      </c>
      <c r="I105" s="70"/>
      <c r="J105" s="56" t="s">
        <v>421</v>
      </c>
      <c r="K105" s="56">
        <v>33</v>
      </c>
      <c r="L105" s="56" t="s">
        <v>422</v>
      </c>
    </row>
    <row r="106" spans="1:12" x14ac:dyDescent="0.2">
      <c r="A106" s="68" t="s">
        <v>129</v>
      </c>
      <c r="B106" s="69"/>
      <c r="C106" s="70"/>
      <c r="D106" s="68" t="s">
        <v>158</v>
      </c>
      <c r="E106" s="69"/>
      <c r="F106" s="69"/>
      <c r="G106" s="70"/>
      <c r="H106" s="68">
        <v>30</v>
      </c>
      <c r="I106" s="70"/>
      <c r="J106" s="56" t="s">
        <v>421</v>
      </c>
      <c r="K106" s="56">
        <v>36</v>
      </c>
      <c r="L106" s="56" t="s">
        <v>422</v>
      </c>
    </row>
    <row r="107" spans="1:12" x14ac:dyDescent="0.2">
      <c r="A107" s="68" t="s">
        <v>130</v>
      </c>
      <c r="B107" s="69"/>
      <c r="C107" s="70"/>
      <c r="D107" s="68" t="s">
        <v>158</v>
      </c>
      <c r="E107" s="69"/>
      <c r="F107" s="69"/>
      <c r="G107" s="70"/>
      <c r="H107" s="68">
        <v>30</v>
      </c>
      <c r="I107" s="70"/>
      <c r="J107" s="56" t="s">
        <v>421</v>
      </c>
      <c r="K107" s="56">
        <v>32</v>
      </c>
      <c r="L107" s="56" t="s">
        <v>422</v>
      </c>
    </row>
    <row r="108" spans="1:12" x14ac:dyDescent="0.2">
      <c r="A108" s="68" t="s">
        <v>135</v>
      </c>
      <c r="B108" s="69"/>
      <c r="C108" s="70"/>
      <c r="D108" s="68" t="s">
        <v>204</v>
      </c>
      <c r="E108" s="69"/>
      <c r="F108" s="69"/>
      <c r="G108" s="70"/>
      <c r="H108" s="68">
        <v>28</v>
      </c>
      <c r="I108" s="70"/>
      <c r="J108" s="56" t="s">
        <v>421</v>
      </c>
      <c r="K108" s="56">
        <v>16</v>
      </c>
      <c r="L108" s="56" t="s">
        <v>422</v>
      </c>
    </row>
    <row r="109" spans="1:12" x14ac:dyDescent="0.2">
      <c r="A109" s="68" t="s">
        <v>147</v>
      </c>
      <c r="B109" s="69"/>
      <c r="C109" s="70"/>
      <c r="D109" s="68" t="s">
        <v>204</v>
      </c>
      <c r="E109" s="69"/>
      <c r="F109" s="69"/>
      <c r="G109" s="70"/>
      <c r="H109" s="68">
        <v>30</v>
      </c>
      <c r="I109" s="70"/>
      <c r="J109" s="56" t="s">
        <v>421</v>
      </c>
      <c r="K109" s="56">
        <v>17</v>
      </c>
      <c r="L109" s="56" t="s">
        <v>422</v>
      </c>
    </row>
    <row r="110" spans="1:12" x14ac:dyDescent="0.2">
      <c r="A110" s="68" t="s">
        <v>154</v>
      </c>
      <c r="B110" s="69"/>
      <c r="C110" s="70"/>
      <c r="D110" s="68" t="s">
        <v>94</v>
      </c>
      <c r="E110" s="69"/>
      <c r="F110" s="69"/>
      <c r="G110" s="70"/>
      <c r="H110" s="68">
        <v>27</v>
      </c>
      <c r="I110" s="70"/>
      <c r="J110" s="56" t="s">
        <v>421</v>
      </c>
      <c r="K110" s="56">
        <v>64</v>
      </c>
      <c r="L110" s="56" t="s">
        <v>422</v>
      </c>
    </row>
    <row r="111" spans="1:12" x14ac:dyDescent="0.2">
      <c r="A111" s="68" t="s">
        <v>158</v>
      </c>
      <c r="B111" s="69"/>
      <c r="C111" s="70"/>
      <c r="D111" s="68" t="s">
        <v>204</v>
      </c>
      <c r="E111" s="69"/>
      <c r="F111" s="69"/>
      <c r="G111" s="70"/>
      <c r="H111" s="68">
        <v>28</v>
      </c>
      <c r="I111" s="70"/>
      <c r="J111" s="56" t="s">
        <v>421</v>
      </c>
      <c r="K111" s="56">
        <v>16</v>
      </c>
      <c r="L111" s="56" t="s">
        <v>422</v>
      </c>
    </row>
    <row r="112" spans="1:12" x14ac:dyDescent="0.2">
      <c r="A112" s="68" t="s">
        <v>159</v>
      </c>
      <c r="B112" s="69"/>
      <c r="C112" s="70"/>
      <c r="D112" s="68" t="s">
        <v>161</v>
      </c>
      <c r="E112" s="69"/>
      <c r="F112" s="69"/>
      <c r="G112" s="70"/>
      <c r="H112" s="68">
        <v>27</v>
      </c>
      <c r="I112" s="70"/>
      <c r="J112" s="56" t="s">
        <v>421</v>
      </c>
      <c r="K112" s="56">
        <v>32</v>
      </c>
      <c r="L112" s="56" t="s">
        <v>422</v>
      </c>
    </row>
    <row r="113" spans="1:19" x14ac:dyDescent="0.2">
      <c r="A113" s="68" t="s">
        <v>160</v>
      </c>
      <c r="B113" s="69"/>
      <c r="C113" s="70"/>
      <c r="D113" s="68" t="s">
        <v>158</v>
      </c>
      <c r="E113" s="69"/>
      <c r="F113" s="69"/>
      <c r="G113" s="70"/>
      <c r="H113" s="68">
        <v>30</v>
      </c>
      <c r="I113" s="70"/>
      <c r="J113" s="56" t="s">
        <v>421</v>
      </c>
      <c r="K113" s="56">
        <v>36</v>
      </c>
      <c r="L113" s="56" t="s">
        <v>422</v>
      </c>
    </row>
    <row r="114" spans="1:19" x14ac:dyDescent="0.2">
      <c r="A114" s="68" t="s">
        <v>161</v>
      </c>
      <c r="B114" s="69"/>
      <c r="C114" s="70"/>
      <c r="D114" s="68" t="s">
        <v>204</v>
      </c>
      <c r="E114" s="69"/>
      <c r="F114" s="69"/>
      <c r="G114" s="70"/>
      <c r="H114" s="68">
        <v>25</v>
      </c>
      <c r="I114" s="70"/>
      <c r="J114" s="56" t="s">
        <v>421</v>
      </c>
      <c r="K114" s="56">
        <v>16</v>
      </c>
      <c r="L114" s="56" t="s">
        <v>422</v>
      </c>
    </row>
    <row r="115" spans="1:19" x14ac:dyDescent="0.2">
      <c r="A115" s="68" t="s">
        <v>162</v>
      </c>
      <c r="B115" s="69"/>
      <c r="C115" s="70"/>
      <c r="D115" s="68" t="s">
        <v>161</v>
      </c>
      <c r="E115" s="69"/>
      <c r="F115" s="69"/>
      <c r="G115" s="70"/>
      <c r="H115" s="68">
        <v>28</v>
      </c>
      <c r="I115" s="70"/>
      <c r="J115" s="56" t="s">
        <v>421</v>
      </c>
      <c r="K115" s="56">
        <v>33</v>
      </c>
      <c r="L115" s="56" t="s">
        <v>422</v>
      </c>
    </row>
    <row r="116" spans="1:19" x14ac:dyDescent="0.2">
      <c r="A116" s="68" t="s">
        <v>166</v>
      </c>
      <c r="B116" s="69"/>
      <c r="C116" s="70"/>
      <c r="D116" s="68" t="s">
        <v>158</v>
      </c>
      <c r="E116" s="69"/>
      <c r="F116" s="69"/>
      <c r="G116" s="70"/>
      <c r="H116" s="68">
        <v>30</v>
      </c>
      <c r="I116" s="70"/>
      <c r="J116" s="56" t="s">
        <v>421</v>
      </c>
      <c r="K116" s="56">
        <v>37</v>
      </c>
      <c r="L116" s="56" t="s">
        <v>422</v>
      </c>
    </row>
    <row r="117" spans="1:19" x14ac:dyDescent="0.2">
      <c r="A117" s="68" t="s">
        <v>169</v>
      </c>
      <c r="B117" s="69"/>
      <c r="C117" s="70"/>
      <c r="D117" s="68" t="s">
        <v>158</v>
      </c>
      <c r="E117" s="69"/>
      <c r="F117" s="69"/>
      <c r="G117" s="70"/>
      <c r="H117" s="68">
        <v>30</v>
      </c>
      <c r="I117" s="70"/>
      <c r="J117" s="56" t="s">
        <v>421</v>
      </c>
      <c r="K117" s="56">
        <v>36</v>
      </c>
      <c r="L117" s="56" t="s">
        <v>422</v>
      </c>
    </row>
    <row r="118" spans="1:19" x14ac:dyDescent="0.2">
      <c r="A118" s="68" t="s">
        <v>181</v>
      </c>
      <c r="B118" s="69"/>
      <c r="C118" s="70"/>
      <c r="D118" s="68" t="s">
        <v>158</v>
      </c>
      <c r="E118" s="69"/>
      <c r="F118" s="69"/>
      <c r="G118" s="70"/>
      <c r="H118" s="68">
        <v>30</v>
      </c>
      <c r="I118" s="70"/>
      <c r="J118" s="56" t="s">
        <v>421</v>
      </c>
      <c r="K118" s="56">
        <v>36</v>
      </c>
      <c r="L118" s="56" t="s">
        <v>422</v>
      </c>
    </row>
    <row r="119" spans="1:19" x14ac:dyDescent="0.2">
      <c r="A119" s="68" t="s">
        <v>182</v>
      </c>
      <c r="B119" s="69"/>
      <c r="C119" s="70"/>
      <c r="D119" s="68" t="s">
        <v>158</v>
      </c>
      <c r="E119" s="69"/>
      <c r="F119" s="69"/>
      <c r="G119" s="70"/>
      <c r="H119" s="68">
        <v>30</v>
      </c>
      <c r="I119" s="70"/>
      <c r="J119" s="56" t="s">
        <v>421</v>
      </c>
      <c r="K119" s="56">
        <v>61</v>
      </c>
      <c r="L119" s="56" t="s">
        <v>422</v>
      </c>
    </row>
    <row r="120" spans="1:19" x14ac:dyDescent="0.2">
      <c r="A120" s="68" t="s">
        <v>183</v>
      </c>
      <c r="B120" s="69"/>
      <c r="C120" s="70"/>
      <c r="D120" s="68" t="s">
        <v>204</v>
      </c>
      <c r="E120" s="69"/>
      <c r="F120" s="69"/>
      <c r="G120" s="70"/>
      <c r="H120" s="68">
        <v>27</v>
      </c>
      <c r="I120" s="70"/>
      <c r="J120" s="56" t="s">
        <v>421</v>
      </c>
      <c r="K120" s="56">
        <v>18</v>
      </c>
      <c r="L120" s="56" t="s">
        <v>422</v>
      </c>
    </row>
    <row r="121" spans="1:19" x14ac:dyDescent="0.2">
      <c r="A121" s="68" t="s">
        <v>184</v>
      </c>
      <c r="B121" s="69"/>
      <c r="C121" s="70"/>
      <c r="D121" s="68" t="s">
        <v>204</v>
      </c>
      <c r="E121" s="69"/>
      <c r="F121" s="69"/>
      <c r="G121" s="70"/>
      <c r="H121" s="68">
        <v>34</v>
      </c>
      <c r="I121" s="70"/>
      <c r="J121" s="56" t="s">
        <v>421</v>
      </c>
      <c r="K121" s="56">
        <v>20</v>
      </c>
      <c r="L121" s="56" t="s">
        <v>422</v>
      </c>
    </row>
    <row r="122" spans="1:19" x14ac:dyDescent="0.2">
      <c r="A122" s="68" t="s">
        <v>185</v>
      </c>
      <c r="B122" s="69"/>
      <c r="C122" s="70"/>
      <c r="D122" s="68" t="s">
        <v>158</v>
      </c>
      <c r="E122" s="69"/>
      <c r="F122" s="69"/>
      <c r="G122" s="70"/>
      <c r="H122" s="68">
        <v>30</v>
      </c>
      <c r="I122" s="70"/>
      <c r="J122" s="56" t="s">
        <v>421</v>
      </c>
      <c r="K122" s="56">
        <v>36</v>
      </c>
      <c r="L122" s="56" t="s">
        <v>422</v>
      </c>
    </row>
    <row r="123" spans="1:19" x14ac:dyDescent="0.2">
      <c r="A123" s="68" t="s">
        <v>187</v>
      </c>
      <c r="B123" s="69"/>
      <c r="C123" s="70"/>
      <c r="D123" s="68" t="s">
        <v>158</v>
      </c>
      <c r="E123" s="69"/>
      <c r="F123" s="69"/>
      <c r="G123" s="70"/>
      <c r="H123" s="68">
        <v>30</v>
      </c>
      <c r="I123" s="70"/>
      <c r="J123" s="56" t="s">
        <v>421</v>
      </c>
      <c r="K123" s="56">
        <v>36</v>
      </c>
      <c r="L123" s="56" t="s">
        <v>422</v>
      </c>
    </row>
    <row r="124" spans="1:19" x14ac:dyDescent="0.2">
      <c r="A124" s="68" t="s">
        <v>189</v>
      </c>
      <c r="B124" s="69"/>
      <c r="C124" s="70"/>
      <c r="D124" s="68" t="s">
        <v>161</v>
      </c>
      <c r="E124" s="69"/>
      <c r="F124" s="69"/>
      <c r="G124" s="70"/>
      <c r="H124" s="68">
        <v>28</v>
      </c>
      <c r="I124" s="70"/>
      <c r="J124" s="56" t="s">
        <v>421</v>
      </c>
      <c r="K124" s="56">
        <v>51</v>
      </c>
      <c r="L124" s="56" t="s">
        <v>422</v>
      </c>
    </row>
    <row r="125" spans="1:19" x14ac:dyDescent="0.2">
      <c r="A125" s="68" t="s">
        <v>190</v>
      </c>
      <c r="B125" s="69"/>
      <c r="C125" s="70"/>
      <c r="D125" s="68" t="s">
        <v>158</v>
      </c>
      <c r="E125" s="69"/>
      <c r="F125" s="69"/>
      <c r="G125" s="70"/>
      <c r="H125" s="68">
        <v>30</v>
      </c>
      <c r="I125" s="70"/>
      <c r="J125" s="56" t="s">
        <v>421</v>
      </c>
      <c r="K125" s="56">
        <v>36</v>
      </c>
      <c r="L125" s="56" t="s">
        <v>422</v>
      </c>
      <c r="N125" s="49"/>
      <c r="O125" s="49"/>
      <c r="P125" s="49"/>
      <c r="Q125" s="49"/>
      <c r="R125" s="49"/>
      <c r="S125" s="49"/>
    </row>
    <row r="126" spans="1:19" x14ac:dyDescent="0.2">
      <c r="A126" s="68" t="s">
        <v>191</v>
      </c>
      <c r="B126" s="69"/>
      <c r="C126" s="70"/>
      <c r="D126" s="68" t="s">
        <v>161</v>
      </c>
      <c r="E126" s="69"/>
      <c r="F126" s="69"/>
      <c r="G126" s="70"/>
      <c r="H126" s="68">
        <v>28</v>
      </c>
      <c r="I126" s="70"/>
      <c r="J126" s="56" t="s">
        <v>421</v>
      </c>
      <c r="K126" s="56">
        <v>31</v>
      </c>
      <c r="L126" s="56" t="s">
        <v>422</v>
      </c>
      <c r="N126" s="49"/>
      <c r="O126" s="49"/>
      <c r="P126" s="49"/>
      <c r="Q126" s="49"/>
      <c r="R126" s="49"/>
      <c r="S126" s="49"/>
    </row>
    <row r="127" spans="1:19" x14ac:dyDescent="0.2">
      <c r="A127" s="68" t="s">
        <v>192</v>
      </c>
      <c r="B127" s="69"/>
      <c r="C127" s="70"/>
      <c r="D127" s="68" t="s">
        <v>161</v>
      </c>
      <c r="E127" s="69"/>
      <c r="F127" s="69"/>
      <c r="G127" s="70"/>
      <c r="H127" s="68">
        <v>28</v>
      </c>
      <c r="I127" s="70"/>
      <c r="J127" s="56" t="s">
        <v>421</v>
      </c>
      <c r="K127" s="56">
        <v>32</v>
      </c>
      <c r="L127" s="56" t="s">
        <v>422</v>
      </c>
      <c r="M127" s="28"/>
      <c r="N127" s="49"/>
      <c r="O127" s="49"/>
      <c r="P127" s="49"/>
      <c r="Q127" s="49"/>
      <c r="R127" s="49"/>
      <c r="S127" s="49"/>
    </row>
    <row r="128" spans="1:19" x14ac:dyDescent="0.2">
      <c r="M128" s="28"/>
      <c r="N128" s="49"/>
      <c r="O128" s="49"/>
      <c r="P128" s="49"/>
      <c r="Q128" s="49"/>
      <c r="R128" s="49"/>
      <c r="S128" s="49"/>
    </row>
    <row r="129" spans="1:19" x14ac:dyDescent="0.2">
      <c r="A129" s="65" t="s">
        <v>386</v>
      </c>
      <c r="B129" s="66"/>
      <c r="C129" s="67"/>
      <c r="D129" s="65" t="s">
        <v>416</v>
      </c>
      <c r="E129" s="66"/>
      <c r="F129" s="66"/>
      <c r="G129" s="67"/>
      <c r="H129" s="65" t="s">
        <v>417</v>
      </c>
      <c r="I129" s="67"/>
      <c r="J129" s="55" t="s">
        <v>418</v>
      </c>
      <c r="K129" s="55" t="s">
        <v>419</v>
      </c>
      <c r="L129" s="55" t="s">
        <v>420</v>
      </c>
      <c r="M129" s="28"/>
    </row>
    <row r="130" spans="1:19" x14ac:dyDescent="0.2">
      <c r="A130" s="68" t="s">
        <v>42</v>
      </c>
      <c r="B130" s="69"/>
      <c r="C130" s="70"/>
      <c r="D130" s="68" t="s">
        <v>53</v>
      </c>
      <c r="E130" s="69"/>
      <c r="F130" s="69"/>
      <c r="G130" s="70"/>
      <c r="H130" s="68">
        <v>22</v>
      </c>
      <c r="I130" s="70"/>
      <c r="J130" s="56" t="s">
        <v>421</v>
      </c>
      <c r="K130" s="56">
        <v>125</v>
      </c>
      <c r="L130" s="56" t="s">
        <v>422</v>
      </c>
      <c r="M130" s="28"/>
    </row>
    <row r="131" spans="1:19" x14ac:dyDescent="0.2">
      <c r="A131" s="68" t="s">
        <v>45</v>
      </c>
      <c r="B131" s="69"/>
      <c r="C131" s="70"/>
      <c r="D131" s="68" t="s">
        <v>53</v>
      </c>
      <c r="E131" s="69"/>
      <c r="F131" s="69"/>
      <c r="G131" s="70"/>
      <c r="H131" s="68">
        <v>22</v>
      </c>
      <c r="I131" s="70"/>
      <c r="J131" s="56" t="s">
        <v>421</v>
      </c>
      <c r="K131" s="56">
        <v>115</v>
      </c>
      <c r="L131" s="56" t="s">
        <v>422</v>
      </c>
      <c r="M131" s="28"/>
      <c r="N131" s="49"/>
      <c r="O131" s="49"/>
      <c r="P131" s="49"/>
      <c r="Q131" s="49"/>
      <c r="R131" s="49"/>
      <c r="S131" s="49"/>
    </row>
    <row r="132" spans="1:19" x14ac:dyDescent="0.2">
      <c r="A132" s="68" t="s">
        <v>49</v>
      </c>
      <c r="B132" s="69"/>
      <c r="C132" s="70"/>
      <c r="D132" s="68" t="s">
        <v>53</v>
      </c>
      <c r="E132" s="69"/>
      <c r="F132" s="69"/>
      <c r="G132" s="70"/>
      <c r="H132" s="68">
        <v>22</v>
      </c>
      <c r="I132" s="70"/>
      <c r="J132" s="56" t="s">
        <v>421</v>
      </c>
      <c r="K132" s="56">
        <v>150</v>
      </c>
      <c r="L132" s="56" t="s">
        <v>422</v>
      </c>
      <c r="M132" s="28"/>
    </row>
    <row r="133" spans="1:19" x14ac:dyDescent="0.2">
      <c r="A133" s="68" t="s">
        <v>53</v>
      </c>
      <c r="B133" s="69"/>
      <c r="C133" s="70"/>
      <c r="D133" s="68" t="s">
        <v>204</v>
      </c>
      <c r="E133" s="69"/>
      <c r="F133" s="69"/>
      <c r="G133" s="70"/>
      <c r="H133" s="68">
        <v>14</v>
      </c>
      <c r="I133" s="70"/>
      <c r="J133" s="56" t="s">
        <v>421</v>
      </c>
      <c r="K133" s="56">
        <v>60</v>
      </c>
      <c r="L133" s="56" t="s">
        <v>422</v>
      </c>
      <c r="M133" s="28"/>
    </row>
    <row r="134" spans="1:19" x14ac:dyDescent="0.2">
      <c r="A134" s="68" t="s">
        <v>120</v>
      </c>
      <c r="B134" s="69"/>
      <c r="C134" s="70"/>
      <c r="D134" s="68" t="s">
        <v>53</v>
      </c>
      <c r="E134" s="69"/>
      <c r="F134" s="69"/>
      <c r="G134" s="70"/>
      <c r="H134" s="68">
        <v>24</v>
      </c>
      <c r="I134" s="70"/>
      <c r="J134" s="56" t="s">
        <v>421</v>
      </c>
      <c r="K134" s="56">
        <v>125</v>
      </c>
      <c r="L134" s="56" t="s">
        <v>422</v>
      </c>
      <c r="M134" s="28"/>
    </row>
    <row r="135" spans="1:19" x14ac:dyDescent="0.2">
      <c r="M135" s="28"/>
      <c r="N135" s="49"/>
      <c r="O135" s="49"/>
      <c r="P135" s="49"/>
      <c r="Q135" s="49"/>
      <c r="R135" s="49"/>
      <c r="S135" s="49"/>
    </row>
    <row r="136" spans="1:19" x14ac:dyDescent="0.2">
      <c r="A136" s="65" t="s">
        <v>427</v>
      </c>
      <c r="B136" s="66"/>
      <c r="C136" s="67"/>
      <c r="D136" s="65" t="s">
        <v>416</v>
      </c>
      <c r="E136" s="66"/>
      <c r="F136" s="66"/>
      <c r="G136" s="67"/>
      <c r="H136" s="65" t="s">
        <v>417</v>
      </c>
      <c r="I136" s="67"/>
      <c r="J136" s="55" t="s">
        <v>418</v>
      </c>
      <c r="K136" s="55" t="s">
        <v>419</v>
      </c>
      <c r="L136" s="55" t="s">
        <v>420</v>
      </c>
    </row>
    <row r="137" spans="1:19" x14ac:dyDescent="0.2">
      <c r="A137" s="68" t="s">
        <v>153</v>
      </c>
      <c r="B137" s="69"/>
      <c r="C137" s="70"/>
      <c r="D137" s="68" t="s">
        <v>53</v>
      </c>
      <c r="E137" s="69"/>
      <c r="F137" s="69"/>
      <c r="G137" s="70"/>
      <c r="H137" s="68">
        <v>36</v>
      </c>
      <c r="I137" s="70"/>
      <c r="J137" s="56" t="s">
        <v>421</v>
      </c>
      <c r="K137" s="56">
        <v>150</v>
      </c>
      <c r="L137" s="56" t="s">
        <v>422</v>
      </c>
    </row>
    <row r="139" spans="1:19" x14ac:dyDescent="0.2">
      <c r="A139" s="65" t="s">
        <v>428</v>
      </c>
      <c r="B139" s="66"/>
      <c r="C139" s="67"/>
      <c r="D139" s="65" t="s">
        <v>416</v>
      </c>
      <c r="E139" s="66"/>
      <c r="F139" s="66"/>
      <c r="G139" s="67"/>
      <c r="H139" s="65" t="s">
        <v>417</v>
      </c>
      <c r="I139" s="67"/>
      <c r="J139" s="55" t="s">
        <v>418</v>
      </c>
      <c r="K139" s="55" t="s">
        <v>419</v>
      </c>
      <c r="L139" s="55" t="s">
        <v>420</v>
      </c>
    </row>
    <row r="140" spans="1:19" x14ac:dyDescent="0.2">
      <c r="A140" s="68" t="s">
        <v>88</v>
      </c>
      <c r="B140" s="69"/>
      <c r="C140" s="70"/>
      <c r="D140" s="68" t="s">
        <v>204</v>
      </c>
      <c r="E140" s="69"/>
      <c r="F140" s="69"/>
      <c r="G140" s="70"/>
      <c r="H140" s="68">
        <v>35</v>
      </c>
      <c r="I140" s="70"/>
      <c r="J140" s="56" t="s">
        <v>421</v>
      </c>
      <c r="K140" s="56">
        <v>110</v>
      </c>
      <c r="L140" s="56" t="s">
        <v>422</v>
      </c>
    </row>
    <row r="142" spans="1:19" x14ac:dyDescent="0.2">
      <c r="A142" s="65" t="s">
        <v>429</v>
      </c>
      <c r="B142" s="66"/>
      <c r="C142" s="67"/>
      <c r="D142" s="65" t="s">
        <v>416</v>
      </c>
      <c r="E142" s="66"/>
      <c r="F142" s="66"/>
      <c r="G142" s="67"/>
      <c r="H142" s="65" t="s">
        <v>417</v>
      </c>
      <c r="I142" s="67"/>
      <c r="J142" s="55" t="s">
        <v>418</v>
      </c>
      <c r="K142" s="55" t="s">
        <v>419</v>
      </c>
      <c r="L142" s="55" t="s">
        <v>420</v>
      </c>
    </row>
    <row r="143" spans="1:19" x14ac:dyDescent="0.2">
      <c r="A143" s="68" t="s">
        <v>26</v>
      </c>
      <c r="B143" s="69"/>
      <c r="C143" s="70"/>
      <c r="D143" s="68" t="s">
        <v>204</v>
      </c>
      <c r="E143" s="69"/>
      <c r="F143" s="69"/>
      <c r="G143" s="70"/>
      <c r="H143" s="68">
        <v>13</v>
      </c>
      <c r="I143" s="70"/>
      <c r="J143" s="56" t="s">
        <v>421</v>
      </c>
      <c r="K143" s="56">
        <v>15</v>
      </c>
      <c r="L143" s="56" t="s">
        <v>422</v>
      </c>
    </row>
    <row r="145" spans="1:12" x14ac:dyDescent="0.2">
      <c r="A145" s="65" t="s">
        <v>335</v>
      </c>
      <c r="B145" s="66"/>
      <c r="C145" s="67"/>
      <c r="D145" s="65" t="s">
        <v>416</v>
      </c>
      <c r="E145" s="66"/>
      <c r="F145" s="66"/>
      <c r="G145" s="67"/>
      <c r="H145" s="65" t="s">
        <v>417</v>
      </c>
      <c r="I145" s="67"/>
      <c r="J145" s="55" t="s">
        <v>418</v>
      </c>
      <c r="K145" s="55" t="s">
        <v>419</v>
      </c>
      <c r="L145" s="55" t="s">
        <v>420</v>
      </c>
    </row>
    <row r="146" spans="1:12" x14ac:dyDescent="0.2">
      <c r="A146" s="68" t="s">
        <v>25</v>
      </c>
      <c r="B146" s="69"/>
      <c r="C146" s="70"/>
      <c r="D146" s="68" t="s">
        <v>126</v>
      </c>
      <c r="E146" s="69"/>
      <c r="F146" s="69"/>
      <c r="G146" s="70"/>
      <c r="H146" s="68">
        <v>30</v>
      </c>
      <c r="I146" s="70"/>
      <c r="J146" s="56" t="s">
        <v>421</v>
      </c>
      <c r="K146" s="56">
        <v>48</v>
      </c>
      <c r="L146" s="56" t="s">
        <v>422</v>
      </c>
    </row>
    <row r="147" spans="1:12" x14ac:dyDescent="0.2">
      <c r="A147" s="68" t="s">
        <v>36</v>
      </c>
      <c r="B147" s="69"/>
      <c r="C147" s="70"/>
      <c r="D147" s="68" t="s">
        <v>176</v>
      </c>
      <c r="E147" s="69"/>
      <c r="F147" s="69"/>
      <c r="G147" s="70"/>
      <c r="H147" s="68">
        <v>28</v>
      </c>
      <c r="I147" s="70"/>
      <c r="J147" s="56" t="s">
        <v>421</v>
      </c>
      <c r="K147" s="56">
        <v>46</v>
      </c>
      <c r="L147" s="56" t="s">
        <v>422</v>
      </c>
    </row>
    <row r="148" spans="1:12" x14ac:dyDescent="0.2">
      <c r="A148" s="68" t="s">
        <v>48</v>
      </c>
      <c r="B148" s="69"/>
      <c r="C148" s="70"/>
      <c r="D148" s="68" t="s">
        <v>204</v>
      </c>
      <c r="E148" s="69"/>
      <c r="F148" s="69"/>
      <c r="G148" s="70"/>
      <c r="H148" s="68">
        <v>30</v>
      </c>
      <c r="I148" s="70"/>
      <c r="J148" s="56" t="s">
        <v>421</v>
      </c>
      <c r="K148" s="56">
        <v>40</v>
      </c>
      <c r="L148" s="56" t="s">
        <v>422</v>
      </c>
    </row>
    <row r="149" spans="1:12" x14ac:dyDescent="0.2">
      <c r="A149" s="68" t="s">
        <v>60</v>
      </c>
      <c r="B149" s="69"/>
      <c r="C149" s="70"/>
      <c r="D149" s="68" t="s">
        <v>204</v>
      </c>
      <c r="E149" s="69"/>
      <c r="F149" s="69"/>
      <c r="G149" s="70"/>
      <c r="H149" s="68">
        <v>29</v>
      </c>
      <c r="I149" s="70"/>
      <c r="J149" s="56" t="s">
        <v>421</v>
      </c>
      <c r="K149" s="56">
        <v>26</v>
      </c>
      <c r="L149" s="56" t="s">
        <v>422</v>
      </c>
    </row>
    <row r="150" spans="1:12" x14ac:dyDescent="0.2">
      <c r="A150" s="68" t="s">
        <v>67</v>
      </c>
      <c r="B150" s="69"/>
      <c r="C150" s="70"/>
      <c r="D150" s="68" t="s">
        <v>204</v>
      </c>
      <c r="E150" s="69"/>
      <c r="F150" s="69"/>
      <c r="G150" s="70"/>
      <c r="H150" s="68">
        <v>33</v>
      </c>
      <c r="I150" s="70"/>
      <c r="J150" s="56" t="s">
        <v>421</v>
      </c>
      <c r="K150" s="56">
        <v>35</v>
      </c>
      <c r="L150" s="56" t="s">
        <v>422</v>
      </c>
    </row>
    <row r="151" spans="1:12" x14ac:dyDescent="0.2">
      <c r="A151" s="68" t="s">
        <v>68</v>
      </c>
      <c r="B151" s="69"/>
      <c r="C151" s="70"/>
      <c r="D151" s="68" t="s">
        <v>60</v>
      </c>
      <c r="E151" s="69"/>
      <c r="F151" s="69"/>
      <c r="G151" s="70"/>
      <c r="H151" s="68">
        <v>35</v>
      </c>
      <c r="I151" s="70"/>
      <c r="J151" s="56" t="s">
        <v>421</v>
      </c>
      <c r="K151" s="56">
        <v>36</v>
      </c>
      <c r="L151" s="56" t="s">
        <v>422</v>
      </c>
    </row>
    <row r="152" spans="1:12" x14ac:dyDescent="0.2">
      <c r="A152" s="68" t="s">
        <v>96</v>
      </c>
      <c r="B152" s="69"/>
      <c r="C152" s="70"/>
      <c r="D152" s="68" t="s">
        <v>126</v>
      </c>
      <c r="E152" s="69"/>
      <c r="F152" s="69"/>
      <c r="G152" s="70"/>
      <c r="H152" s="68">
        <v>30</v>
      </c>
      <c r="I152" s="70"/>
      <c r="J152" s="56" t="s">
        <v>421</v>
      </c>
      <c r="K152" s="56">
        <v>62</v>
      </c>
      <c r="L152" s="56" t="s">
        <v>422</v>
      </c>
    </row>
    <row r="153" spans="1:12" x14ac:dyDescent="0.2">
      <c r="A153" s="68" t="s">
        <v>101</v>
      </c>
      <c r="B153" s="69"/>
      <c r="C153" s="70"/>
      <c r="D153" s="68" t="s">
        <v>126</v>
      </c>
      <c r="E153" s="69"/>
      <c r="F153" s="69"/>
      <c r="G153" s="70"/>
      <c r="H153" s="68">
        <v>34</v>
      </c>
      <c r="I153" s="70"/>
      <c r="J153" s="56" t="s">
        <v>421</v>
      </c>
      <c r="K153" s="56">
        <v>52</v>
      </c>
      <c r="L153" s="56" t="s">
        <v>422</v>
      </c>
    </row>
    <row r="154" spans="1:12" x14ac:dyDescent="0.2">
      <c r="A154" s="68" t="s">
        <v>107</v>
      </c>
      <c r="B154" s="69"/>
      <c r="C154" s="70"/>
      <c r="D154" s="68" t="s">
        <v>126</v>
      </c>
      <c r="E154" s="69"/>
      <c r="F154" s="69"/>
      <c r="G154" s="70"/>
      <c r="H154" s="68">
        <v>29</v>
      </c>
      <c r="I154" s="70"/>
      <c r="J154" s="56" t="s">
        <v>421</v>
      </c>
      <c r="K154" s="56">
        <v>55</v>
      </c>
      <c r="L154" s="56" t="s">
        <v>422</v>
      </c>
    </row>
    <row r="155" spans="1:12" x14ac:dyDescent="0.2">
      <c r="A155" s="68" t="s">
        <v>117</v>
      </c>
      <c r="B155" s="69"/>
      <c r="C155" s="70"/>
      <c r="D155" s="68" t="s">
        <v>164</v>
      </c>
      <c r="E155" s="69"/>
      <c r="F155" s="69"/>
      <c r="G155" s="70"/>
      <c r="H155" s="68">
        <v>29</v>
      </c>
      <c r="I155" s="70"/>
      <c r="J155" s="56" t="s">
        <v>421</v>
      </c>
      <c r="K155" s="56">
        <v>26</v>
      </c>
      <c r="L155" s="56" t="s">
        <v>422</v>
      </c>
    </row>
    <row r="156" spans="1:12" x14ac:dyDescent="0.2">
      <c r="A156" s="68" t="s">
        <v>126</v>
      </c>
      <c r="B156" s="69"/>
      <c r="C156" s="70"/>
      <c r="D156" s="68" t="s">
        <v>204</v>
      </c>
      <c r="E156" s="69"/>
      <c r="F156" s="69"/>
      <c r="G156" s="70"/>
      <c r="H156" s="68">
        <v>22</v>
      </c>
      <c r="I156" s="70"/>
      <c r="J156" s="56" t="s">
        <v>421</v>
      </c>
      <c r="K156" s="56">
        <v>18</v>
      </c>
      <c r="L156" s="56" t="s">
        <v>422</v>
      </c>
    </row>
    <row r="157" spans="1:12" x14ac:dyDescent="0.2">
      <c r="A157" s="68" t="s">
        <v>131</v>
      </c>
      <c r="B157" s="69"/>
      <c r="C157" s="70"/>
      <c r="D157" s="68" t="s">
        <v>204</v>
      </c>
      <c r="E157" s="69"/>
      <c r="F157" s="69"/>
      <c r="G157" s="70"/>
      <c r="H157" s="68">
        <v>30</v>
      </c>
      <c r="I157" s="70"/>
      <c r="J157" s="56" t="s">
        <v>421</v>
      </c>
      <c r="K157" s="56">
        <v>40</v>
      </c>
      <c r="L157" s="56" t="s">
        <v>422</v>
      </c>
    </row>
    <row r="158" spans="1:12" x14ac:dyDescent="0.2">
      <c r="A158" s="68" t="s">
        <v>134</v>
      </c>
      <c r="B158" s="69"/>
      <c r="C158" s="70"/>
      <c r="D158" s="68" t="s">
        <v>204</v>
      </c>
      <c r="E158" s="69"/>
      <c r="F158" s="69"/>
      <c r="G158" s="70"/>
      <c r="H158" s="68">
        <v>22</v>
      </c>
      <c r="I158" s="70"/>
      <c r="J158" s="56" t="s">
        <v>421</v>
      </c>
      <c r="K158" s="56">
        <v>18</v>
      </c>
      <c r="L158" s="56" t="s">
        <v>422</v>
      </c>
    </row>
    <row r="159" spans="1:12" x14ac:dyDescent="0.2">
      <c r="A159" s="68" t="s">
        <v>176</v>
      </c>
      <c r="B159" s="69"/>
      <c r="C159" s="70"/>
      <c r="D159" s="68" t="s">
        <v>204</v>
      </c>
      <c r="E159" s="69"/>
      <c r="F159" s="69"/>
      <c r="G159" s="70"/>
      <c r="H159" s="68">
        <v>21</v>
      </c>
      <c r="I159" s="70"/>
      <c r="J159" s="56" t="s">
        <v>421</v>
      </c>
      <c r="K159" s="56">
        <v>26</v>
      </c>
      <c r="L159" s="56" t="s">
        <v>422</v>
      </c>
    </row>
    <row r="161" spans="1:12" x14ac:dyDescent="0.2">
      <c r="A161" s="65" t="s">
        <v>310</v>
      </c>
      <c r="B161" s="66"/>
      <c r="C161" s="67"/>
      <c r="D161" s="65" t="s">
        <v>416</v>
      </c>
      <c r="E161" s="66"/>
      <c r="F161" s="66"/>
      <c r="G161" s="67"/>
      <c r="H161" s="65" t="s">
        <v>417</v>
      </c>
      <c r="I161" s="67"/>
      <c r="J161" s="55" t="s">
        <v>418</v>
      </c>
      <c r="K161" s="55" t="s">
        <v>419</v>
      </c>
      <c r="L161" s="55" t="s">
        <v>420</v>
      </c>
    </row>
    <row r="162" spans="1:12" x14ac:dyDescent="0.2">
      <c r="A162" s="68" t="s">
        <v>40</v>
      </c>
      <c r="B162" s="69"/>
      <c r="C162" s="70"/>
      <c r="D162" s="68" t="s">
        <v>164</v>
      </c>
      <c r="E162" s="69"/>
      <c r="F162" s="69"/>
      <c r="G162" s="70"/>
      <c r="H162" s="68">
        <v>26</v>
      </c>
      <c r="I162" s="70"/>
      <c r="J162" s="56" t="s">
        <v>421</v>
      </c>
      <c r="K162" s="56">
        <v>49</v>
      </c>
      <c r="L162" s="56" t="s">
        <v>422</v>
      </c>
    </row>
    <row r="163" spans="1:12" x14ac:dyDescent="0.2">
      <c r="A163" s="68" t="s">
        <v>76</v>
      </c>
      <c r="B163" s="69"/>
      <c r="C163" s="70"/>
      <c r="D163" s="68" t="s">
        <v>102</v>
      </c>
      <c r="E163" s="69"/>
      <c r="F163" s="69"/>
      <c r="G163" s="70"/>
      <c r="H163" s="68">
        <v>36</v>
      </c>
      <c r="I163" s="70"/>
      <c r="J163" s="56" t="s">
        <v>421</v>
      </c>
      <c r="K163" s="56">
        <v>92</v>
      </c>
      <c r="L163" s="56" t="s">
        <v>422</v>
      </c>
    </row>
    <row r="164" spans="1:12" x14ac:dyDescent="0.2">
      <c r="A164" s="68" t="s">
        <v>102</v>
      </c>
      <c r="B164" s="69"/>
      <c r="C164" s="70"/>
      <c r="D164" s="68" t="s">
        <v>204</v>
      </c>
      <c r="E164" s="69"/>
      <c r="F164" s="69"/>
      <c r="G164" s="70"/>
      <c r="H164" s="68">
        <v>28</v>
      </c>
      <c r="I164" s="70"/>
      <c r="J164" s="56" t="s">
        <v>421</v>
      </c>
      <c r="K164" s="56">
        <v>26</v>
      </c>
      <c r="L164" s="56" t="s">
        <v>422</v>
      </c>
    </row>
    <row r="165" spans="1:12" x14ac:dyDescent="0.2">
      <c r="A165" s="68" t="s">
        <v>157</v>
      </c>
      <c r="B165" s="69"/>
      <c r="C165" s="70"/>
      <c r="D165" s="68" t="s">
        <v>164</v>
      </c>
      <c r="E165" s="69"/>
      <c r="F165" s="69"/>
      <c r="G165" s="70"/>
      <c r="H165" s="68">
        <v>30</v>
      </c>
      <c r="I165" s="70"/>
      <c r="J165" s="56" t="s">
        <v>421</v>
      </c>
      <c r="K165" s="56">
        <v>39</v>
      </c>
      <c r="L165" s="56" t="s">
        <v>422</v>
      </c>
    </row>
    <row r="166" spans="1:12" x14ac:dyDescent="0.2">
      <c r="A166" s="68" t="s">
        <v>167</v>
      </c>
      <c r="B166" s="69"/>
      <c r="C166" s="70"/>
      <c r="D166" s="68" t="s">
        <v>164</v>
      </c>
      <c r="E166" s="69"/>
      <c r="F166" s="69"/>
      <c r="G166" s="70"/>
      <c r="H166" s="68">
        <v>30</v>
      </c>
      <c r="I166" s="70"/>
      <c r="J166" s="56" t="s">
        <v>421</v>
      </c>
      <c r="K166" s="56">
        <v>39</v>
      </c>
      <c r="L166" s="56" t="s">
        <v>422</v>
      </c>
    </row>
    <row r="168" spans="1:12" x14ac:dyDescent="0.2">
      <c r="A168" s="65" t="s">
        <v>430</v>
      </c>
      <c r="B168" s="66"/>
      <c r="C168" s="67"/>
      <c r="D168" s="65" t="s">
        <v>416</v>
      </c>
      <c r="E168" s="66"/>
      <c r="F168" s="66"/>
      <c r="G168" s="67"/>
      <c r="H168" s="65" t="s">
        <v>417</v>
      </c>
      <c r="I168" s="67"/>
      <c r="J168" s="55" t="s">
        <v>418</v>
      </c>
      <c r="K168" s="55" t="s">
        <v>419</v>
      </c>
      <c r="L168" s="55" t="s">
        <v>420</v>
      </c>
    </row>
    <row r="169" spans="1:12" x14ac:dyDescent="0.2">
      <c r="A169" s="68" t="s">
        <v>81</v>
      </c>
      <c r="B169" s="69"/>
      <c r="C169" s="70"/>
      <c r="D169" s="68" t="s">
        <v>204</v>
      </c>
      <c r="E169" s="69"/>
      <c r="F169" s="69"/>
      <c r="G169" s="70"/>
      <c r="H169" s="68">
        <v>5</v>
      </c>
      <c r="I169" s="70"/>
      <c r="J169" s="56" t="s">
        <v>421</v>
      </c>
      <c r="K169" s="56">
        <v>25</v>
      </c>
      <c r="L169" s="56" t="s">
        <v>422</v>
      </c>
    </row>
    <row r="171" spans="1:12" x14ac:dyDescent="0.2">
      <c r="A171" s="65" t="s">
        <v>363</v>
      </c>
      <c r="B171" s="66"/>
      <c r="C171" s="67"/>
      <c r="D171" s="65" t="s">
        <v>416</v>
      </c>
      <c r="E171" s="66"/>
      <c r="F171" s="66"/>
      <c r="G171" s="67"/>
      <c r="H171" s="65" t="s">
        <v>417</v>
      </c>
      <c r="I171" s="67"/>
      <c r="J171" s="55" t="s">
        <v>418</v>
      </c>
      <c r="K171" s="55" t="s">
        <v>419</v>
      </c>
      <c r="L171" s="55" t="s">
        <v>420</v>
      </c>
    </row>
    <row r="172" spans="1:12" x14ac:dyDescent="0.2">
      <c r="A172" s="68" t="s">
        <v>29</v>
      </c>
      <c r="B172" s="69"/>
      <c r="C172" s="70"/>
      <c r="D172" s="68" t="s">
        <v>89</v>
      </c>
      <c r="E172" s="69"/>
      <c r="F172" s="69"/>
      <c r="G172" s="70"/>
      <c r="H172" s="68">
        <v>16</v>
      </c>
      <c r="I172" s="70"/>
      <c r="J172" s="56" t="s">
        <v>421</v>
      </c>
      <c r="K172" s="56">
        <v>35</v>
      </c>
      <c r="L172" s="56" t="s">
        <v>422</v>
      </c>
    </row>
    <row r="173" spans="1:12" x14ac:dyDescent="0.2">
      <c r="A173" s="68" t="s">
        <v>89</v>
      </c>
      <c r="B173" s="69"/>
      <c r="C173" s="70"/>
      <c r="D173" s="68" t="s">
        <v>204</v>
      </c>
      <c r="E173" s="69"/>
      <c r="F173" s="69"/>
      <c r="G173" s="70"/>
      <c r="H173" s="68">
        <v>14</v>
      </c>
      <c r="I173" s="70"/>
      <c r="J173" s="56" t="s">
        <v>421</v>
      </c>
      <c r="K173" s="56">
        <v>22</v>
      </c>
      <c r="L173" s="56" t="s">
        <v>422</v>
      </c>
    </row>
    <row r="175" spans="1:12" x14ac:dyDescent="0.2">
      <c r="A175" s="65" t="s">
        <v>431</v>
      </c>
      <c r="B175" s="66"/>
      <c r="C175" s="67"/>
      <c r="D175" s="65" t="s">
        <v>416</v>
      </c>
      <c r="E175" s="66"/>
      <c r="F175" s="66"/>
      <c r="G175" s="67"/>
      <c r="H175" s="65" t="s">
        <v>417</v>
      </c>
      <c r="I175" s="67"/>
      <c r="J175" s="55" t="s">
        <v>418</v>
      </c>
      <c r="K175" s="55" t="s">
        <v>419</v>
      </c>
      <c r="L175" s="55" t="s">
        <v>420</v>
      </c>
    </row>
    <row r="176" spans="1:12" x14ac:dyDescent="0.2">
      <c r="A176" s="68" t="s">
        <v>111</v>
      </c>
      <c r="B176" s="69"/>
      <c r="C176" s="70"/>
      <c r="D176" s="68" t="s">
        <v>164</v>
      </c>
      <c r="E176" s="69"/>
      <c r="F176" s="69"/>
      <c r="G176" s="70"/>
      <c r="H176" s="68">
        <v>33</v>
      </c>
      <c r="I176" s="70"/>
      <c r="J176" s="56" t="s">
        <v>421</v>
      </c>
      <c r="K176" s="56">
        <v>27</v>
      </c>
      <c r="L176" s="56" t="s">
        <v>422</v>
      </c>
    </row>
    <row r="177" spans="1:12" x14ac:dyDescent="0.2">
      <c r="A177" s="68" t="s">
        <v>127</v>
      </c>
      <c r="B177" s="69"/>
      <c r="C177" s="70"/>
      <c r="D177" s="68" t="s">
        <v>164</v>
      </c>
      <c r="E177" s="69"/>
      <c r="F177" s="69"/>
      <c r="G177" s="70"/>
      <c r="H177" s="68">
        <v>33</v>
      </c>
      <c r="I177" s="70"/>
      <c r="J177" s="56" t="s">
        <v>421</v>
      </c>
      <c r="K177" s="56">
        <v>27</v>
      </c>
      <c r="L177" s="56" t="s">
        <v>422</v>
      </c>
    </row>
    <row r="178" spans="1:12" x14ac:dyDescent="0.2">
      <c r="A178" s="68" t="s">
        <v>140</v>
      </c>
      <c r="B178" s="69"/>
      <c r="C178" s="70"/>
      <c r="D178" s="68" t="s">
        <v>164</v>
      </c>
      <c r="E178" s="69"/>
      <c r="F178" s="69"/>
      <c r="G178" s="70"/>
      <c r="H178" s="68">
        <v>33</v>
      </c>
      <c r="I178" s="70"/>
      <c r="J178" s="56" t="s">
        <v>421</v>
      </c>
      <c r="K178" s="56">
        <v>27</v>
      </c>
      <c r="L178" s="56" t="s">
        <v>422</v>
      </c>
    </row>
    <row r="179" spans="1:12" x14ac:dyDescent="0.2">
      <c r="A179" s="68" t="s">
        <v>173</v>
      </c>
      <c r="B179" s="69"/>
      <c r="C179" s="70"/>
      <c r="D179" s="68" t="s">
        <v>164</v>
      </c>
      <c r="E179" s="69"/>
      <c r="F179" s="69"/>
      <c r="G179" s="70"/>
      <c r="H179" s="68">
        <v>33</v>
      </c>
      <c r="I179" s="70"/>
      <c r="J179" s="56" t="s">
        <v>421</v>
      </c>
      <c r="K179" s="56">
        <v>27</v>
      </c>
      <c r="L179" s="56" t="s">
        <v>422</v>
      </c>
    </row>
    <row r="180" spans="1:12" x14ac:dyDescent="0.2">
      <c r="A180" s="68" t="s">
        <v>188</v>
      </c>
      <c r="B180" s="69"/>
      <c r="C180" s="70"/>
      <c r="D180" s="68" t="s">
        <v>164</v>
      </c>
      <c r="E180" s="69"/>
      <c r="F180" s="69"/>
      <c r="G180" s="70"/>
      <c r="H180" s="68">
        <v>33</v>
      </c>
      <c r="I180" s="70"/>
      <c r="J180" s="56" t="s">
        <v>421</v>
      </c>
      <c r="K180" s="56">
        <v>27</v>
      </c>
      <c r="L180" s="56" t="s">
        <v>422</v>
      </c>
    </row>
    <row r="182" spans="1:12" x14ac:dyDescent="0.2">
      <c r="A182" s="65" t="s">
        <v>432</v>
      </c>
      <c r="B182" s="66"/>
      <c r="C182" s="67"/>
      <c r="D182" s="65" t="s">
        <v>416</v>
      </c>
      <c r="E182" s="66"/>
      <c r="F182" s="66"/>
      <c r="G182" s="67"/>
      <c r="H182" s="65" t="s">
        <v>417</v>
      </c>
      <c r="I182" s="67"/>
      <c r="J182" s="55" t="s">
        <v>418</v>
      </c>
      <c r="K182" s="55" t="s">
        <v>419</v>
      </c>
      <c r="L182" s="55" t="s">
        <v>420</v>
      </c>
    </row>
    <row r="183" spans="1:12" x14ac:dyDescent="0.2">
      <c r="A183" s="68" t="s">
        <v>28</v>
      </c>
      <c r="B183" s="69"/>
      <c r="C183" s="70"/>
      <c r="D183" s="68" t="s">
        <v>204</v>
      </c>
      <c r="E183" s="69"/>
      <c r="F183" s="69"/>
      <c r="G183" s="70"/>
      <c r="H183" s="68">
        <v>15</v>
      </c>
      <c r="I183" s="70"/>
      <c r="J183" s="56" t="s">
        <v>421</v>
      </c>
      <c r="K183" s="56">
        <v>60</v>
      </c>
      <c r="L183" s="56" t="s">
        <v>422</v>
      </c>
    </row>
    <row r="185" spans="1:12" x14ac:dyDescent="0.2">
      <c r="A185" s="65" t="s">
        <v>320</v>
      </c>
      <c r="B185" s="66"/>
      <c r="C185" s="67"/>
      <c r="D185" s="65" t="s">
        <v>416</v>
      </c>
      <c r="E185" s="66"/>
      <c r="F185" s="66"/>
      <c r="G185" s="67"/>
      <c r="H185" s="65" t="s">
        <v>417</v>
      </c>
      <c r="I185" s="67"/>
      <c r="J185" s="55" t="s">
        <v>418</v>
      </c>
      <c r="K185" s="55" t="s">
        <v>419</v>
      </c>
      <c r="L185" s="55" t="s">
        <v>420</v>
      </c>
    </row>
    <row r="186" spans="1:12" x14ac:dyDescent="0.2">
      <c r="A186" s="68" t="s">
        <v>47</v>
      </c>
      <c r="B186" s="69"/>
      <c r="C186" s="70"/>
      <c r="D186" s="68" t="s">
        <v>204</v>
      </c>
      <c r="E186" s="69"/>
      <c r="F186" s="69"/>
      <c r="G186" s="70"/>
      <c r="H186" s="68">
        <v>31</v>
      </c>
      <c r="I186" s="70"/>
      <c r="J186" s="56" t="s">
        <v>421</v>
      </c>
      <c r="K186" s="56">
        <v>21</v>
      </c>
      <c r="L186" s="56" t="s">
        <v>422</v>
      </c>
    </row>
    <row r="187" spans="1:12" x14ac:dyDescent="0.2">
      <c r="A187" s="68" t="s">
        <v>97</v>
      </c>
      <c r="B187" s="69"/>
      <c r="C187" s="70"/>
      <c r="D187" s="68" t="s">
        <v>94</v>
      </c>
      <c r="E187" s="69"/>
      <c r="F187" s="69"/>
      <c r="G187" s="70"/>
      <c r="H187" s="68">
        <v>35</v>
      </c>
      <c r="I187" s="70"/>
      <c r="J187" s="56" t="s">
        <v>421</v>
      </c>
      <c r="K187" s="56">
        <v>49</v>
      </c>
      <c r="L187" s="56" t="s">
        <v>422</v>
      </c>
    </row>
    <row r="189" spans="1:12" x14ac:dyDescent="0.2">
      <c r="A189" s="65" t="s">
        <v>112</v>
      </c>
      <c r="B189" s="66"/>
      <c r="C189" s="67"/>
      <c r="D189" s="65" t="s">
        <v>416</v>
      </c>
      <c r="E189" s="66"/>
      <c r="F189" s="66"/>
      <c r="G189" s="67"/>
      <c r="H189" s="65" t="s">
        <v>417</v>
      </c>
      <c r="I189" s="67"/>
      <c r="J189" s="55" t="s">
        <v>418</v>
      </c>
      <c r="K189" s="55" t="s">
        <v>419</v>
      </c>
      <c r="L189" s="55" t="s">
        <v>420</v>
      </c>
    </row>
    <row r="190" spans="1:12" x14ac:dyDescent="0.2">
      <c r="A190" s="68" t="s">
        <v>112</v>
      </c>
      <c r="B190" s="69"/>
      <c r="C190" s="70"/>
      <c r="D190" s="68" t="s">
        <v>80</v>
      </c>
      <c r="E190" s="69"/>
      <c r="F190" s="69"/>
      <c r="G190" s="70"/>
      <c r="H190" s="68">
        <v>35</v>
      </c>
      <c r="I190" s="70"/>
      <c r="J190" s="56" t="s">
        <v>421</v>
      </c>
      <c r="K190" s="56">
        <v>115</v>
      </c>
      <c r="L190" s="56" t="s">
        <v>422</v>
      </c>
    </row>
    <row r="192" spans="1:12" x14ac:dyDescent="0.2">
      <c r="A192" s="65" t="s">
        <v>433</v>
      </c>
      <c r="B192" s="66"/>
      <c r="C192" s="67"/>
      <c r="D192" s="65" t="s">
        <v>416</v>
      </c>
      <c r="E192" s="66"/>
      <c r="F192" s="66"/>
      <c r="G192" s="67"/>
      <c r="H192" s="65" t="s">
        <v>417</v>
      </c>
      <c r="I192" s="67"/>
      <c r="J192" s="55" t="s">
        <v>418</v>
      </c>
      <c r="K192" s="55" t="s">
        <v>419</v>
      </c>
      <c r="L192" s="55" t="s">
        <v>420</v>
      </c>
    </row>
    <row r="193" spans="1:12" x14ac:dyDescent="0.2">
      <c r="A193" s="68" t="s">
        <v>39</v>
      </c>
      <c r="B193" s="69"/>
      <c r="C193" s="70"/>
      <c r="D193" s="68" t="s">
        <v>204</v>
      </c>
      <c r="E193" s="69"/>
      <c r="F193" s="69"/>
      <c r="G193" s="70"/>
      <c r="H193" s="68">
        <v>17</v>
      </c>
      <c r="I193" s="70"/>
      <c r="J193" s="56" t="s">
        <v>421</v>
      </c>
      <c r="K193" s="56">
        <v>72</v>
      </c>
      <c r="L193" s="56" t="s">
        <v>422</v>
      </c>
    </row>
    <row r="195" spans="1:12" x14ac:dyDescent="0.2">
      <c r="A195" s="65" t="s">
        <v>434</v>
      </c>
      <c r="B195" s="66"/>
      <c r="C195" s="67"/>
      <c r="D195" s="65" t="s">
        <v>416</v>
      </c>
      <c r="E195" s="66"/>
      <c r="F195" s="66"/>
      <c r="G195" s="67"/>
      <c r="H195" s="65" t="s">
        <v>417</v>
      </c>
      <c r="I195" s="67"/>
      <c r="J195" s="55" t="s">
        <v>418</v>
      </c>
      <c r="K195" s="55" t="s">
        <v>419</v>
      </c>
      <c r="L195" s="55" t="s">
        <v>420</v>
      </c>
    </row>
    <row r="196" spans="1:12" x14ac:dyDescent="0.2">
      <c r="A196" s="68" t="s">
        <v>171</v>
      </c>
      <c r="B196" s="69"/>
      <c r="C196" s="70"/>
      <c r="D196" s="68" t="s">
        <v>435</v>
      </c>
      <c r="E196" s="69"/>
      <c r="F196" s="69"/>
      <c r="G196" s="70"/>
      <c r="H196" s="68">
        <v>35</v>
      </c>
      <c r="I196" s="70"/>
      <c r="J196" s="56" t="s">
        <v>421</v>
      </c>
      <c r="K196" s="56">
        <v>325</v>
      </c>
      <c r="L196" s="56" t="s">
        <v>422</v>
      </c>
    </row>
    <row r="198" spans="1:12" x14ac:dyDescent="0.2">
      <c r="A198" s="65" t="s">
        <v>329</v>
      </c>
      <c r="B198" s="66"/>
      <c r="C198" s="67"/>
      <c r="D198" s="65" t="s">
        <v>416</v>
      </c>
      <c r="E198" s="66"/>
      <c r="F198" s="66"/>
      <c r="G198" s="67"/>
      <c r="H198" s="65" t="s">
        <v>417</v>
      </c>
      <c r="I198" s="67"/>
      <c r="J198" s="55" t="s">
        <v>418</v>
      </c>
      <c r="K198" s="55" t="s">
        <v>419</v>
      </c>
      <c r="L198" s="55" t="s">
        <v>420</v>
      </c>
    </row>
    <row r="199" spans="1:12" x14ac:dyDescent="0.2">
      <c r="A199" s="68" t="s">
        <v>141</v>
      </c>
      <c r="B199" s="69"/>
      <c r="C199" s="70"/>
      <c r="D199" s="68" t="s">
        <v>145</v>
      </c>
      <c r="E199" s="69"/>
      <c r="F199" s="69"/>
      <c r="G199" s="70"/>
      <c r="H199" s="68">
        <v>26</v>
      </c>
      <c r="I199" s="70"/>
      <c r="J199" s="56" t="s">
        <v>421</v>
      </c>
      <c r="K199" s="56">
        <v>31</v>
      </c>
      <c r="L199" s="56" t="s">
        <v>422</v>
      </c>
    </row>
    <row r="200" spans="1:12" x14ac:dyDescent="0.2">
      <c r="A200" s="68" t="s">
        <v>142</v>
      </c>
      <c r="B200" s="69"/>
      <c r="C200" s="70"/>
      <c r="D200" s="68" t="s">
        <v>145</v>
      </c>
      <c r="E200" s="69"/>
      <c r="F200" s="69"/>
      <c r="G200" s="70"/>
      <c r="H200" s="68">
        <v>26</v>
      </c>
      <c r="I200" s="70"/>
      <c r="J200" s="56" t="s">
        <v>421</v>
      </c>
      <c r="K200" s="56">
        <v>31</v>
      </c>
      <c r="L200" s="56" t="s">
        <v>422</v>
      </c>
    </row>
    <row r="201" spans="1:12" x14ac:dyDescent="0.2">
      <c r="A201" s="68" t="s">
        <v>145</v>
      </c>
      <c r="B201" s="69"/>
      <c r="C201" s="70"/>
      <c r="D201" s="68" t="s">
        <v>204</v>
      </c>
      <c r="E201" s="69"/>
      <c r="F201" s="69"/>
      <c r="G201" s="70"/>
      <c r="H201" s="68">
        <v>20</v>
      </c>
      <c r="I201" s="70"/>
      <c r="J201" s="56" t="s">
        <v>421</v>
      </c>
      <c r="K201" s="56">
        <v>28</v>
      </c>
      <c r="L201" s="56" t="s">
        <v>422</v>
      </c>
    </row>
    <row r="203" spans="1:12" x14ac:dyDescent="0.2">
      <c r="A203" s="65" t="s">
        <v>436</v>
      </c>
      <c r="B203" s="66"/>
      <c r="C203" s="67"/>
      <c r="D203" s="65" t="s">
        <v>416</v>
      </c>
      <c r="E203" s="66"/>
      <c r="F203" s="66"/>
      <c r="G203" s="67"/>
      <c r="H203" s="65" t="s">
        <v>417</v>
      </c>
      <c r="I203" s="67"/>
      <c r="J203" s="55" t="s">
        <v>418</v>
      </c>
      <c r="K203" s="55" t="s">
        <v>419</v>
      </c>
      <c r="L203" s="55" t="s">
        <v>420</v>
      </c>
    </row>
    <row r="204" spans="1:12" x14ac:dyDescent="0.2">
      <c r="A204" s="68" t="s">
        <v>146</v>
      </c>
      <c r="B204" s="69"/>
      <c r="C204" s="70"/>
      <c r="D204" s="68" t="s">
        <v>164</v>
      </c>
      <c r="E204" s="69"/>
      <c r="F204" s="69"/>
      <c r="G204" s="70"/>
      <c r="H204" s="68">
        <v>39</v>
      </c>
      <c r="I204" s="70"/>
      <c r="J204" s="56" t="s">
        <v>421</v>
      </c>
      <c r="K204" s="56">
        <v>77</v>
      </c>
      <c r="L204" s="56" t="s">
        <v>422</v>
      </c>
    </row>
    <row r="206" spans="1:12" x14ac:dyDescent="0.2">
      <c r="A206" s="65" t="s">
        <v>437</v>
      </c>
      <c r="B206" s="66"/>
      <c r="C206" s="67"/>
      <c r="D206" s="65" t="s">
        <v>416</v>
      </c>
      <c r="E206" s="66"/>
      <c r="F206" s="66"/>
      <c r="G206" s="67"/>
      <c r="H206" s="65" t="s">
        <v>417</v>
      </c>
      <c r="I206" s="67"/>
      <c r="J206" s="55" t="s">
        <v>418</v>
      </c>
      <c r="K206" s="55" t="s">
        <v>419</v>
      </c>
      <c r="L206" s="55" t="s">
        <v>420</v>
      </c>
    </row>
    <row r="207" spans="1:12" x14ac:dyDescent="0.2">
      <c r="A207" s="68" t="s">
        <v>27</v>
      </c>
      <c r="B207" s="69"/>
      <c r="C207" s="70"/>
      <c r="D207" s="68" t="s">
        <v>204</v>
      </c>
      <c r="E207" s="69"/>
      <c r="F207" s="69"/>
      <c r="G207" s="70"/>
      <c r="H207" s="68">
        <v>21</v>
      </c>
      <c r="I207" s="70"/>
      <c r="J207" s="56" t="s">
        <v>421</v>
      </c>
      <c r="K207" s="56">
        <v>55</v>
      </c>
      <c r="L207" s="56" t="s">
        <v>422</v>
      </c>
    </row>
    <row r="208" spans="1:12" x14ac:dyDescent="0.2">
      <c r="A208" s="68" t="s">
        <v>179</v>
      </c>
      <c r="B208" s="69"/>
      <c r="C208" s="70"/>
      <c r="D208" s="68" t="s">
        <v>204</v>
      </c>
      <c r="E208" s="69"/>
      <c r="F208" s="69"/>
      <c r="G208" s="70"/>
      <c r="H208" s="68">
        <v>23</v>
      </c>
      <c r="I208" s="70"/>
      <c r="J208" s="56" t="s">
        <v>421</v>
      </c>
      <c r="K208" s="56">
        <v>15</v>
      </c>
      <c r="L208" s="56" t="s">
        <v>422</v>
      </c>
    </row>
    <row r="210" spans="1:12" x14ac:dyDescent="0.2">
      <c r="A210" s="65" t="s">
        <v>438</v>
      </c>
      <c r="B210" s="66"/>
      <c r="C210" s="67"/>
      <c r="D210" s="65" t="s">
        <v>416</v>
      </c>
      <c r="E210" s="66"/>
      <c r="F210" s="66"/>
      <c r="G210" s="67"/>
      <c r="H210" s="65" t="s">
        <v>417</v>
      </c>
      <c r="I210" s="67"/>
      <c r="J210" s="55" t="s">
        <v>418</v>
      </c>
      <c r="K210" s="55" t="s">
        <v>419</v>
      </c>
      <c r="L210" s="55" t="s">
        <v>420</v>
      </c>
    </row>
    <row r="211" spans="1:12" x14ac:dyDescent="0.2">
      <c r="A211" s="68" t="s">
        <v>54</v>
      </c>
      <c r="B211" s="69"/>
      <c r="C211" s="70"/>
      <c r="D211" s="68" t="s">
        <v>204</v>
      </c>
      <c r="E211" s="69"/>
      <c r="F211" s="69"/>
      <c r="G211" s="70"/>
      <c r="H211" s="68">
        <v>7</v>
      </c>
      <c r="I211" s="70"/>
      <c r="J211" s="56" t="s">
        <v>9</v>
      </c>
      <c r="K211" s="56">
        <v>35</v>
      </c>
      <c r="L211" s="56" t="s">
        <v>422</v>
      </c>
    </row>
    <row r="213" spans="1:12" x14ac:dyDescent="0.2">
      <c r="A213" s="65" t="s">
        <v>439</v>
      </c>
      <c r="B213" s="66"/>
      <c r="C213" s="67"/>
      <c r="D213" s="65" t="s">
        <v>416</v>
      </c>
      <c r="E213" s="66"/>
      <c r="F213" s="66"/>
      <c r="G213" s="67"/>
      <c r="H213" s="65" t="s">
        <v>417</v>
      </c>
      <c r="I213" s="67"/>
      <c r="J213" s="55" t="s">
        <v>418</v>
      </c>
      <c r="K213" s="55" t="s">
        <v>419</v>
      </c>
      <c r="L213" s="55" t="s">
        <v>420</v>
      </c>
    </row>
    <row r="214" spans="1:12" x14ac:dyDescent="0.2">
      <c r="A214" s="68" t="s">
        <v>186</v>
      </c>
      <c r="B214" s="69"/>
      <c r="C214" s="70"/>
      <c r="D214" s="68" t="s">
        <v>164</v>
      </c>
      <c r="E214" s="69"/>
      <c r="F214" s="69"/>
      <c r="G214" s="70"/>
      <c r="H214" s="68">
        <v>31</v>
      </c>
      <c r="I214" s="70"/>
      <c r="J214" s="56" t="s">
        <v>421</v>
      </c>
      <c r="K214" s="56">
        <v>45</v>
      </c>
      <c r="L214" s="56" t="s">
        <v>422</v>
      </c>
    </row>
    <row r="216" spans="1:12" x14ac:dyDescent="0.2">
      <c r="A216" s="65" t="s">
        <v>440</v>
      </c>
      <c r="B216" s="66"/>
      <c r="C216" s="67"/>
      <c r="D216" s="65" t="s">
        <v>416</v>
      </c>
      <c r="E216" s="66"/>
      <c r="F216" s="66"/>
      <c r="G216" s="67"/>
      <c r="H216" s="65" t="s">
        <v>417</v>
      </c>
      <c r="I216" s="67"/>
      <c r="J216" s="55" t="s">
        <v>418</v>
      </c>
      <c r="K216" s="55" t="s">
        <v>419</v>
      </c>
      <c r="L216" s="55" t="s">
        <v>420</v>
      </c>
    </row>
    <row r="217" spans="1:12" x14ac:dyDescent="0.2">
      <c r="A217" s="68" t="s">
        <v>32</v>
      </c>
      <c r="B217" s="69"/>
      <c r="C217" s="70"/>
      <c r="D217" s="68" t="s">
        <v>164</v>
      </c>
      <c r="E217" s="69"/>
      <c r="F217" s="69"/>
      <c r="G217" s="70"/>
      <c r="H217" s="68">
        <v>31</v>
      </c>
      <c r="I217" s="70"/>
      <c r="J217" s="56" t="s">
        <v>421</v>
      </c>
      <c r="K217" s="56">
        <v>83</v>
      </c>
      <c r="L217" s="56" t="s">
        <v>422</v>
      </c>
    </row>
    <row r="218" spans="1:12" x14ac:dyDescent="0.2">
      <c r="A218" s="68" t="s">
        <v>64</v>
      </c>
      <c r="B218" s="69"/>
      <c r="C218" s="70"/>
      <c r="D218" s="68" t="s">
        <v>164</v>
      </c>
      <c r="E218" s="69"/>
      <c r="F218" s="69"/>
      <c r="G218" s="70"/>
      <c r="H218" s="68">
        <v>31</v>
      </c>
      <c r="I218" s="70"/>
      <c r="J218" s="56" t="s">
        <v>421</v>
      </c>
      <c r="K218" s="56">
        <v>94</v>
      </c>
      <c r="L218" s="56" t="s">
        <v>422</v>
      </c>
    </row>
    <row r="219" spans="1:12" x14ac:dyDescent="0.2">
      <c r="A219" s="68" t="s">
        <v>116</v>
      </c>
      <c r="B219" s="69"/>
      <c r="C219" s="70"/>
      <c r="D219" s="68" t="s">
        <v>164</v>
      </c>
      <c r="E219" s="69"/>
      <c r="F219" s="69"/>
      <c r="G219" s="70"/>
      <c r="H219" s="68">
        <v>31</v>
      </c>
      <c r="I219" s="70"/>
      <c r="J219" s="56" t="s">
        <v>421</v>
      </c>
      <c r="K219" s="56">
        <v>94</v>
      </c>
      <c r="L219" s="56" t="s">
        <v>422</v>
      </c>
    </row>
    <row r="220" spans="1:12" x14ac:dyDescent="0.2">
      <c r="A220" s="68" t="s">
        <v>180</v>
      </c>
      <c r="B220" s="69"/>
      <c r="C220" s="70"/>
      <c r="D220" s="68" t="s">
        <v>164</v>
      </c>
      <c r="E220" s="69"/>
      <c r="F220" s="69"/>
      <c r="G220" s="70"/>
      <c r="H220" s="68">
        <v>41</v>
      </c>
      <c r="I220" s="70"/>
      <c r="J220" s="56" t="s">
        <v>421</v>
      </c>
      <c r="K220" s="56">
        <v>100</v>
      </c>
      <c r="L220" s="56" t="s">
        <v>422</v>
      </c>
    </row>
    <row r="222" spans="1:12" x14ac:dyDescent="0.2">
      <c r="A222" s="65" t="s">
        <v>441</v>
      </c>
      <c r="B222" s="66"/>
      <c r="C222" s="67"/>
      <c r="D222" s="65" t="s">
        <v>416</v>
      </c>
      <c r="E222" s="66"/>
      <c r="F222" s="66"/>
      <c r="G222" s="67"/>
      <c r="H222" s="65" t="s">
        <v>417</v>
      </c>
      <c r="I222" s="67"/>
      <c r="J222" s="55" t="s">
        <v>418</v>
      </c>
      <c r="K222" s="55" t="s">
        <v>419</v>
      </c>
      <c r="L222" s="55" t="s">
        <v>420</v>
      </c>
    </row>
    <row r="223" spans="1:12" x14ac:dyDescent="0.2">
      <c r="A223" s="68" t="s">
        <v>109</v>
      </c>
      <c r="B223" s="69"/>
      <c r="C223" s="70"/>
      <c r="D223" s="68" t="s">
        <v>204</v>
      </c>
      <c r="E223" s="69"/>
      <c r="F223" s="69"/>
      <c r="G223" s="70"/>
      <c r="H223" s="68">
        <v>28</v>
      </c>
      <c r="I223" s="70"/>
      <c r="J223" s="56" t="s">
        <v>421</v>
      </c>
      <c r="K223" s="56">
        <v>13</v>
      </c>
      <c r="L223" s="56" t="s">
        <v>422</v>
      </c>
    </row>
    <row r="225" spans="1:12" x14ac:dyDescent="0.2">
      <c r="A225" s="65" t="s">
        <v>442</v>
      </c>
      <c r="B225" s="66"/>
      <c r="C225" s="67"/>
      <c r="D225" s="65" t="s">
        <v>416</v>
      </c>
      <c r="E225" s="66"/>
      <c r="F225" s="66"/>
      <c r="G225" s="67"/>
      <c r="H225" s="65" t="s">
        <v>417</v>
      </c>
      <c r="I225" s="67"/>
      <c r="J225" s="55" t="s">
        <v>418</v>
      </c>
      <c r="K225" s="55" t="s">
        <v>419</v>
      </c>
      <c r="L225" s="55" t="s">
        <v>420</v>
      </c>
    </row>
    <row r="226" spans="1:12" x14ac:dyDescent="0.2">
      <c r="A226" s="68" t="s">
        <v>70</v>
      </c>
      <c r="B226" s="69"/>
      <c r="C226" s="70"/>
      <c r="D226" s="68" t="s">
        <v>204</v>
      </c>
      <c r="E226" s="69"/>
      <c r="F226" s="69"/>
      <c r="G226" s="70"/>
      <c r="H226" s="68">
        <v>14</v>
      </c>
      <c r="I226" s="70"/>
      <c r="J226" s="56" t="s">
        <v>421</v>
      </c>
      <c r="K226" s="56">
        <v>95</v>
      </c>
      <c r="L226" s="56" t="s">
        <v>422</v>
      </c>
    </row>
    <row r="228" spans="1:12" x14ac:dyDescent="0.2">
      <c r="A228" s="65" t="s">
        <v>443</v>
      </c>
      <c r="B228" s="66"/>
      <c r="C228" s="67"/>
      <c r="D228" s="65" t="s">
        <v>416</v>
      </c>
      <c r="E228" s="66"/>
      <c r="F228" s="66"/>
      <c r="G228" s="67"/>
      <c r="H228" s="65" t="s">
        <v>417</v>
      </c>
      <c r="I228" s="67"/>
      <c r="J228" s="55" t="s">
        <v>418</v>
      </c>
      <c r="K228" s="55" t="s">
        <v>419</v>
      </c>
      <c r="L228" s="55" t="s">
        <v>420</v>
      </c>
    </row>
    <row r="229" spans="1:12" x14ac:dyDescent="0.2">
      <c r="A229" s="68" t="s">
        <v>30</v>
      </c>
      <c r="B229" s="69"/>
      <c r="C229" s="70"/>
      <c r="D229" s="68" t="s">
        <v>124</v>
      </c>
      <c r="E229" s="69"/>
      <c r="F229" s="69"/>
      <c r="G229" s="70"/>
      <c r="H229" s="68">
        <v>33</v>
      </c>
      <c r="I229" s="70"/>
      <c r="J229" s="56" t="s">
        <v>421</v>
      </c>
      <c r="K229" s="56">
        <v>75</v>
      </c>
      <c r="L229" s="56" t="s">
        <v>422</v>
      </c>
    </row>
    <row r="231" spans="1:12" x14ac:dyDescent="0.2">
      <c r="A231" s="65" t="s">
        <v>370</v>
      </c>
      <c r="B231" s="66"/>
      <c r="C231" s="67"/>
      <c r="D231" s="65" t="s">
        <v>416</v>
      </c>
      <c r="E231" s="66"/>
      <c r="F231" s="66"/>
      <c r="G231" s="67"/>
      <c r="H231" s="65" t="s">
        <v>417</v>
      </c>
      <c r="I231" s="67"/>
      <c r="J231" s="55" t="s">
        <v>418</v>
      </c>
      <c r="K231" s="55" t="s">
        <v>419</v>
      </c>
      <c r="L231" s="55" t="s">
        <v>420</v>
      </c>
    </row>
    <row r="232" spans="1:12" x14ac:dyDescent="0.2">
      <c r="A232" s="68" t="s">
        <v>50</v>
      </c>
      <c r="B232" s="69"/>
      <c r="C232" s="70"/>
      <c r="D232" s="68" t="s">
        <v>204</v>
      </c>
      <c r="E232" s="69"/>
      <c r="F232" s="69"/>
      <c r="G232" s="70"/>
      <c r="H232" s="68">
        <v>24</v>
      </c>
      <c r="I232" s="70"/>
      <c r="J232" s="56" t="s">
        <v>421</v>
      </c>
      <c r="K232" s="56">
        <v>45</v>
      </c>
      <c r="L232" s="56" t="s">
        <v>422</v>
      </c>
    </row>
    <row r="234" spans="1:12" x14ac:dyDescent="0.2">
      <c r="A234" s="65" t="s">
        <v>444</v>
      </c>
      <c r="B234" s="66"/>
      <c r="C234" s="67"/>
      <c r="D234" s="65" t="s">
        <v>416</v>
      </c>
      <c r="E234" s="66"/>
      <c r="F234" s="66"/>
      <c r="G234" s="67"/>
      <c r="H234" s="65" t="s">
        <v>417</v>
      </c>
      <c r="I234" s="67"/>
      <c r="J234" s="55" t="s">
        <v>418</v>
      </c>
      <c r="K234" s="55" t="s">
        <v>419</v>
      </c>
      <c r="L234" s="55" t="s">
        <v>420</v>
      </c>
    </row>
    <row r="235" spans="1:12" x14ac:dyDescent="0.2">
      <c r="A235" s="68" t="s">
        <v>55</v>
      </c>
      <c r="B235" s="69"/>
      <c r="C235" s="70"/>
      <c r="D235" s="68" t="s">
        <v>164</v>
      </c>
      <c r="E235" s="69"/>
      <c r="F235" s="69"/>
      <c r="G235" s="70"/>
      <c r="H235" s="68">
        <v>31</v>
      </c>
      <c r="I235" s="70"/>
      <c r="J235" s="56" t="s">
        <v>421</v>
      </c>
      <c r="K235" s="56">
        <v>44</v>
      </c>
      <c r="L235" s="56" t="s">
        <v>422</v>
      </c>
    </row>
    <row r="236" spans="1:12" x14ac:dyDescent="0.2">
      <c r="A236" s="68" t="s">
        <v>118</v>
      </c>
      <c r="B236" s="69"/>
      <c r="C236" s="70"/>
      <c r="D236" s="68" t="s">
        <v>164</v>
      </c>
      <c r="E236" s="69"/>
      <c r="F236" s="69"/>
      <c r="G236" s="70"/>
      <c r="H236" s="68">
        <v>31</v>
      </c>
      <c r="I236" s="70"/>
      <c r="J236" s="56" t="s">
        <v>421</v>
      </c>
      <c r="K236" s="56">
        <v>42</v>
      </c>
      <c r="L236" s="56" t="s">
        <v>422</v>
      </c>
    </row>
    <row r="238" spans="1:12" x14ac:dyDescent="0.2">
      <c r="A238" s="65" t="s">
        <v>445</v>
      </c>
      <c r="B238" s="66"/>
      <c r="C238" s="67"/>
      <c r="D238" s="65" t="s">
        <v>416</v>
      </c>
      <c r="E238" s="66"/>
      <c r="F238" s="66"/>
      <c r="G238" s="67"/>
      <c r="H238" s="65" t="s">
        <v>417</v>
      </c>
      <c r="I238" s="67"/>
      <c r="J238" s="55" t="s">
        <v>418</v>
      </c>
      <c r="K238" s="55" t="s">
        <v>419</v>
      </c>
      <c r="L238" s="55" t="s">
        <v>420</v>
      </c>
    </row>
    <row r="239" spans="1:12" x14ac:dyDescent="0.2">
      <c r="A239" s="68" t="s">
        <v>78</v>
      </c>
      <c r="B239" s="69"/>
      <c r="C239" s="70"/>
      <c r="D239" s="68" t="s">
        <v>80</v>
      </c>
      <c r="E239" s="69"/>
      <c r="F239" s="69"/>
      <c r="G239" s="70"/>
      <c r="H239" s="68">
        <v>35</v>
      </c>
      <c r="I239" s="70"/>
      <c r="J239" s="56" t="s">
        <v>421</v>
      </c>
      <c r="K239" s="56">
        <v>150</v>
      </c>
      <c r="L239" s="56" t="s">
        <v>422</v>
      </c>
    </row>
    <row r="241" spans="1:12" x14ac:dyDescent="0.2">
      <c r="A241" s="65" t="s">
        <v>446</v>
      </c>
      <c r="B241" s="66"/>
      <c r="C241" s="67"/>
      <c r="D241" s="65" t="s">
        <v>416</v>
      </c>
      <c r="E241" s="66"/>
      <c r="F241" s="66"/>
      <c r="G241" s="67"/>
      <c r="H241" s="65" t="s">
        <v>417</v>
      </c>
      <c r="I241" s="67"/>
      <c r="J241" s="55" t="s">
        <v>418</v>
      </c>
      <c r="K241" s="55" t="s">
        <v>419</v>
      </c>
      <c r="L241" s="55" t="s">
        <v>420</v>
      </c>
    </row>
    <row r="242" spans="1:12" x14ac:dyDescent="0.2">
      <c r="A242" s="68" t="s">
        <v>165</v>
      </c>
      <c r="B242" s="69"/>
      <c r="C242" s="70"/>
      <c r="D242" s="68" t="s">
        <v>204</v>
      </c>
      <c r="E242" s="69"/>
      <c r="F242" s="69"/>
      <c r="G242" s="70"/>
      <c r="H242" s="68">
        <v>6</v>
      </c>
      <c r="I242" s="70"/>
      <c r="J242" s="56" t="s">
        <v>9</v>
      </c>
      <c r="K242" s="56">
        <v>20</v>
      </c>
      <c r="L242" s="56" t="s">
        <v>422</v>
      </c>
    </row>
    <row r="244" spans="1:12" x14ac:dyDescent="0.2">
      <c r="A244" s="65" t="s">
        <v>447</v>
      </c>
      <c r="B244" s="66"/>
      <c r="C244" s="67"/>
      <c r="D244" s="65" t="s">
        <v>416</v>
      </c>
      <c r="E244" s="66"/>
      <c r="F244" s="66"/>
      <c r="G244" s="67"/>
      <c r="H244" s="65" t="s">
        <v>417</v>
      </c>
      <c r="I244" s="67"/>
      <c r="J244" s="55" t="s">
        <v>418</v>
      </c>
      <c r="K244" s="55" t="s">
        <v>419</v>
      </c>
      <c r="L244" s="55" t="s">
        <v>420</v>
      </c>
    </row>
    <row r="245" spans="1:12" x14ac:dyDescent="0.2">
      <c r="A245" s="68" t="s">
        <v>103</v>
      </c>
      <c r="B245" s="69"/>
      <c r="C245" s="70"/>
      <c r="D245" s="68" t="s">
        <v>204</v>
      </c>
      <c r="E245" s="69"/>
      <c r="F245" s="69"/>
      <c r="G245" s="70"/>
      <c r="H245" s="68">
        <v>10</v>
      </c>
      <c r="I245" s="70"/>
      <c r="J245" s="56" t="s">
        <v>421</v>
      </c>
      <c r="K245" s="56">
        <v>63</v>
      </c>
      <c r="L245" s="56" t="s">
        <v>422</v>
      </c>
    </row>
    <row r="247" spans="1:12" x14ac:dyDescent="0.2">
      <c r="A247" s="65" t="s">
        <v>164</v>
      </c>
      <c r="B247" s="66"/>
      <c r="C247" s="67"/>
      <c r="D247" s="65" t="s">
        <v>416</v>
      </c>
      <c r="E247" s="66"/>
      <c r="F247" s="66"/>
      <c r="G247" s="67"/>
      <c r="H247" s="65" t="s">
        <v>417</v>
      </c>
      <c r="I247" s="67"/>
      <c r="J247" s="55" t="s">
        <v>418</v>
      </c>
      <c r="K247" s="55" t="s">
        <v>419</v>
      </c>
      <c r="L247" s="55" t="s">
        <v>420</v>
      </c>
    </row>
    <row r="248" spans="1:12" x14ac:dyDescent="0.2">
      <c r="A248" s="68" t="s">
        <v>164</v>
      </c>
      <c r="B248" s="69"/>
      <c r="C248" s="70"/>
      <c r="D248" s="68" t="s">
        <v>204</v>
      </c>
      <c r="E248" s="69"/>
      <c r="F248" s="69"/>
      <c r="G248" s="70"/>
      <c r="H248" s="68">
        <v>21</v>
      </c>
      <c r="I248" s="70"/>
      <c r="J248" s="56" t="s">
        <v>421</v>
      </c>
      <c r="K248" s="56">
        <v>23</v>
      </c>
      <c r="L248" s="56" t="s">
        <v>422</v>
      </c>
    </row>
    <row r="250" spans="1:12" x14ac:dyDescent="0.2">
      <c r="A250" s="65" t="s">
        <v>448</v>
      </c>
      <c r="B250" s="66"/>
      <c r="C250" s="67"/>
      <c r="D250" s="65" t="s">
        <v>416</v>
      </c>
      <c r="E250" s="66"/>
      <c r="F250" s="66"/>
      <c r="G250" s="67"/>
      <c r="H250" s="65" t="s">
        <v>417</v>
      </c>
      <c r="I250" s="67"/>
      <c r="J250" s="55" t="s">
        <v>418</v>
      </c>
      <c r="K250" s="55" t="s">
        <v>419</v>
      </c>
      <c r="L250" s="55" t="s">
        <v>420</v>
      </c>
    </row>
    <row r="251" spans="1:12" x14ac:dyDescent="0.2">
      <c r="A251" s="68" t="s">
        <v>52</v>
      </c>
      <c r="B251" s="69"/>
      <c r="C251" s="70"/>
      <c r="D251" s="68" t="s">
        <v>204</v>
      </c>
      <c r="E251" s="69"/>
      <c r="F251" s="69"/>
      <c r="G251" s="70"/>
      <c r="H251" s="68">
        <v>24</v>
      </c>
      <c r="I251" s="70"/>
      <c r="J251" s="56" t="s">
        <v>421</v>
      </c>
      <c r="K251" s="56">
        <v>54</v>
      </c>
      <c r="L251" s="56" t="s">
        <v>422</v>
      </c>
    </row>
    <row r="252" spans="1:12" x14ac:dyDescent="0.2">
      <c r="A252" s="68" t="s">
        <v>82</v>
      </c>
      <c r="B252" s="69"/>
      <c r="C252" s="70"/>
      <c r="D252" s="68" t="s">
        <v>204</v>
      </c>
      <c r="E252" s="69"/>
      <c r="F252" s="69"/>
      <c r="G252" s="70"/>
      <c r="H252" s="68">
        <v>24</v>
      </c>
      <c r="I252" s="70"/>
      <c r="J252" s="56" t="s">
        <v>421</v>
      </c>
      <c r="K252" s="56">
        <v>45</v>
      </c>
      <c r="L252" s="56" t="s">
        <v>422</v>
      </c>
    </row>
    <row r="253" spans="1:12" x14ac:dyDescent="0.2">
      <c r="A253" s="68" t="s">
        <v>106</v>
      </c>
      <c r="B253" s="69"/>
      <c r="C253" s="70"/>
      <c r="D253" s="68" t="s">
        <v>82</v>
      </c>
      <c r="E253" s="69"/>
      <c r="F253" s="69"/>
      <c r="G253" s="70"/>
      <c r="H253" s="68">
        <v>27</v>
      </c>
      <c r="I253" s="70"/>
      <c r="J253" s="56" t="s">
        <v>421</v>
      </c>
      <c r="K253" s="56">
        <v>85</v>
      </c>
      <c r="L253" s="56" t="s">
        <v>422</v>
      </c>
    </row>
    <row r="255" spans="1:12" x14ac:dyDescent="0.2">
      <c r="A255" s="65" t="s">
        <v>449</v>
      </c>
      <c r="B255" s="66"/>
      <c r="C255" s="67"/>
      <c r="D255" s="65" t="s">
        <v>416</v>
      </c>
      <c r="E255" s="66"/>
      <c r="F255" s="66"/>
      <c r="G255" s="67"/>
      <c r="H255" s="65" t="s">
        <v>417</v>
      </c>
      <c r="I255" s="67"/>
      <c r="J255" s="55" t="s">
        <v>418</v>
      </c>
      <c r="K255" s="55" t="s">
        <v>419</v>
      </c>
      <c r="L255" s="55" t="s">
        <v>420</v>
      </c>
    </row>
    <row r="256" spans="1:12" x14ac:dyDescent="0.2">
      <c r="A256" s="68" t="s">
        <v>69</v>
      </c>
      <c r="B256" s="69"/>
      <c r="C256" s="70"/>
      <c r="D256" s="68" t="s">
        <v>204</v>
      </c>
      <c r="E256" s="69"/>
      <c r="F256" s="69"/>
      <c r="G256" s="70"/>
      <c r="H256" s="68">
        <v>23</v>
      </c>
      <c r="I256" s="70"/>
      <c r="J256" s="56" t="s">
        <v>421</v>
      </c>
      <c r="K256" s="56">
        <v>22</v>
      </c>
      <c r="L256" s="56" t="s">
        <v>422</v>
      </c>
    </row>
    <row r="258" spans="1:12" x14ac:dyDescent="0.2">
      <c r="A258" s="65" t="s">
        <v>299</v>
      </c>
      <c r="B258" s="66"/>
      <c r="C258" s="67"/>
      <c r="D258" s="65" t="s">
        <v>416</v>
      </c>
      <c r="E258" s="66"/>
      <c r="F258" s="66"/>
      <c r="G258" s="67"/>
      <c r="H258" s="65" t="s">
        <v>417</v>
      </c>
      <c r="I258" s="67"/>
      <c r="J258" s="55" t="s">
        <v>418</v>
      </c>
      <c r="K258" s="55" t="s">
        <v>419</v>
      </c>
      <c r="L258" s="55" t="s">
        <v>420</v>
      </c>
    </row>
    <row r="259" spans="1:12" x14ac:dyDescent="0.2">
      <c r="A259" s="68" t="s">
        <v>108</v>
      </c>
      <c r="B259" s="69"/>
      <c r="C259" s="70"/>
      <c r="D259" s="68" t="s">
        <v>204</v>
      </c>
      <c r="E259" s="69"/>
      <c r="F259" s="69"/>
      <c r="G259" s="70"/>
      <c r="H259" s="68">
        <v>27</v>
      </c>
      <c r="I259" s="70"/>
      <c r="J259" s="56" t="s">
        <v>421</v>
      </c>
      <c r="K259" s="56">
        <v>20</v>
      </c>
      <c r="L259" s="56" t="s">
        <v>422</v>
      </c>
    </row>
    <row r="260" spans="1:12" x14ac:dyDescent="0.2">
      <c r="A260" s="68" t="s">
        <v>110</v>
      </c>
      <c r="B260" s="69"/>
      <c r="C260" s="70"/>
      <c r="D260" s="68" t="s">
        <v>108</v>
      </c>
      <c r="E260" s="69"/>
      <c r="F260" s="69"/>
      <c r="G260" s="70"/>
      <c r="H260" s="68">
        <v>27</v>
      </c>
      <c r="I260" s="70"/>
      <c r="J260" s="56" t="s">
        <v>421</v>
      </c>
      <c r="K260" s="56">
        <v>20</v>
      </c>
      <c r="L260" s="56" t="s">
        <v>422</v>
      </c>
    </row>
    <row r="261" spans="1:12" x14ac:dyDescent="0.2">
      <c r="A261" s="68" t="s">
        <v>170</v>
      </c>
      <c r="B261" s="69"/>
      <c r="C261" s="70"/>
      <c r="D261" s="68" t="s">
        <v>108</v>
      </c>
      <c r="E261" s="69"/>
      <c r="F261" s="69"/>
      <c r="G261" s="70"/>
      <c r="H261" s="68">
        <v>27</v>
      </c>
      <c r="I261" s="70"/>
      <c r="J261" s="56" t="s">
        <v>421</v>
      </c>
      <c r="K261" s="56">
        <v>20</v>
      </c>
      <c r="L261" s="56" t="s">
        <v>422</v>
      </c>
    </row>
    <row r="262" spans="1:12" x14ac:dyDescent="0.2">
      <c r="A262" s="68" t="s">
        <v>172</v>
      </c>
      <c r="B262" s="69"/>
      <c r="C262" s="70"/>
      <c r="D262" s="68" t="s">
        <v>108</v>
      </c>
      <c r="E262" s="69"/>
      <c r="F262" s="69"/>
      <c r="G262" s="70"/>
      <c r="H262" s="68">
        <v>27</v>
      </c>
      <c r="I262" s="70"/>
      <c r="J262" s="56" t="s">
        <v>421</v>
      </c>
      <c r="K262" s="56">
        <v>20</v>
      </c>
      <c r="L262" s="56" t="s">
        <v>422</v>
      </c>
    </row>
    <row r="264" spans="1:12" x14ac:dyDescent="0.2">
      <c r="A264" s="65" t="s">
        <v>297</v>
      </c>
      <c r="B264" s="66"/>
      <c r="C264" s="67"/>
      <c r="D264" s="65" t="s">
        <v>416</v>
      </c>
      <c r="E264" s="66"/>
      <c r="F264" s="66"/>
      <c r="G264" s="67"/>
      <c r="H264" s="65" t="s">
        <v>417</v>
      </c>
      <c r="I264" s="67"/>
      <c r="J264" s="55" t="s">
        <v>418</v>
      </c>
      <c r="K264" s="55" t="s">
        <v>419</v>
      </c>
      <c r="L264" s="55" t="s">
        <v>420</v>
      </c>
    </row>
    <row r="265" spans="1:12" x14ac:dyDescent="0.2">
      <c r="A265" s="68" t="s">
        <v>37</v>
      </c>
      <c r="B265" s="69"/>
      <c r="C265" s="70"/>
      <c r="D265" s="68" t="s">
        <v>204</v>
      </c>
      <c r="E265" s="69"/>
      <c r="F265" s="69"/>
      <c r="G265" s="70"/>
      <c r="H265" s="68">
        <v>28</v>
      </c>
      <c r="I265" s="70"/>
      <c r="J265" s="56" t="s">
        <v>421</v>
      </c>
      <c r="K265" s="56">
        <v>23</v>
      </c>
      <c r="L265" s="56" t="s">
        <v>422</v>
      </c>
    </row>
    <row r="267" spans="1:12" x14ac:dyDescent="0.2">
      <c r="A267" s="65" t="s">
        <v>450</v>
      </c>
      <c r="B267" s="66"/>
      <c r="C267" s="67"/>
      <c r="D267" s="65" t="s">
        <v>416</v>
      </c>
      <c r="E267" s="66"/>
      <c r="F267" s="66"/>
      <c r="G267" s="67"/>
      <c r="H267" s="65" t="s">
        <v>417</v>
      </c>
      <c r="I267" s="67"/>
      <c r="J267" s="55" t="s">
        <v>418</v>
      </c>
      <c r="K267" s="55" t="s">
        <v>419</v>
      </c>
      <c r="L267" s="55" t="s">
        <v>420</v>
      </c>
    </row>
    <row r="268" spans="1:12" x14ac:dyDescent="0.2">
      <c r="A268" s="68" t="s">
        <v>99</v>
      </c>
      <c r="B268" s="69"/>
      <c r="C268" s="70"/>
      <c r="D268" s="68" t="s">
        <v>204</v>
      </c>
      <c r="E268" s="69"/>
      <c r="F268" s="69"/>
      <c r="G268" s="70"/>
      <c r="H268" s="68">
        <v>12</v>
      </c>
      <c r="I268" s="70"/>
      <c r="J268" s="56" t="s">
        <v>421</v>
      </c>
      <c r="K268" s="56">
        <v>18</v>
      </c>
      <c r="L268" s="56" t="s">
        <v>422</v>
      </c>
    </row>
    <row r="270" spans="1:12" x14ac:dyDescent="0.2">
      <c r="A270" s="65" t="s">
        <v>451</v>
      </c>
      <c r="B270" s="66"/>
      <c r="C270" s="67"/>
      <c r="D270" s="65" t="s">
        <v>416</v>
      </c>
      <c r="E270" s="66"/>
      <c r="F270" s="66"/>
      <c r="G270" s="67"/>
      <c r="H270" s="65" t="s">
        <v>417</v>
      </c>
      <c r="I270" s="67"/>
      <c r="J270" s="55" t="s">
        <v>418</v>
      </c>
      <c r="K270" s="55" t="s">
        <v>419</v>
      </c>
      <c r="L270" s="55" t="s">
        <v>420</v>
      </c>
    </row>
    <row r="271" spans="1:12" x14ac:dyDescent="0.2">
      <c r="A271" s="68" t="s">
        <v>80</v>
      </c>
      <c r="B271" s="69"/>
      <c r="C271" s="70"/>
      <c r="D271" s="68" t="s">
        <v>204</v>
      </c>
      <c r="E271" s="69"/>
      <c r="F271" s="69"/>
      <c r="G271" s="70"/>
      <c r="H271" s="68">
        <v>28</v>
      </c>
      <c r="I271" s="70"/>
      <c r="J271" s="56" t="s">
        <v>421</v>
      </c>
      <c r="K271" s="56">
        <v>37</v>
      </c>
      <c r="L271" s="56" t="s">
        <v>422</v>
      </c>
    </row>
    <row r="273" spans="1:12" x14ac:dyDescent="0.2">
      <c r="A273" s="65" t="s">
        <v>392</v>
      </c>
      <c r="B273" s="66"/>
      <c r="C273" s="67"/>
      <c r="D273" s="65" t="s">
        <v>416</v>
      </c>
      <c r="E273" s="66"/>
      <c r="F273" s="66"/>
      <c r="G273" s="67"/>
      <c r="H273" s="65" t="s">
        <v>417</v>
      </c>
      <c r="I273" s="67"/>
      <c r="J273" s="55" t="s">
        <v>418</v>
      </c>
      <c r="K273" s="55" t="s">
        <v>419</v>
      </c>
      <c r="L273" s="55" t="s">
        <v>420</v>
      </c>
    </row>
    <row r="274" spans="1:12" x14ac:dyDescent="0.2">
      <c r="A274" s="68" t="s">
        <v>31</v>
      </c>
      <c r="B274" s="69"/>
      <c r="C274" s="70"/>
      <c r="D274" s="68" t="s">
        <v>133</v>
      </c>
      <c r="E274" s="69"/>
      <c r="F274" s="69"/>
      <c r="G274" s="70"/>
      <c r="H274" s="68">
        <v>16</v>
      </c>
      <c r="I274" s="70"/>
      <c r="J274" s="56" t="s">
        <v>421</v>
      </c>
      <c r="K274" s="56">
        <v>58</v>
      </c>
      <c r="L274" s="56" t="s">
        <v>422</v>
      </c>
    </row>
    <row r="275" spans="1:12" x14ac:dyDescent="0.2">
      <c r="A275" s="68" t="s">
        <v>33</v>
      </c>
      <c r="B275" s="69"/>
      <c r="C275" s="70"/>
      <c r="D275" s="68" t="s">
        <v>95</v>
      </c>
      <c r="E275" s="69"/>
      <c r="F275" s="69"/>
      <c r="G275" s="70"/>
      <c r="H275" s="68">
        <v>22</v>
      </c>
      <c r="I275" s="70"/>
      <c r="J275" s="56" t="s">
        <v>421</v>
      </c>
      <c r="K275" s="56">
        <v>75</v>
      </c>
      <c r="L275" s="56" t="s">
        <v>422</v>
      </c>
    </row>
    <row r="276" spans="1:12" s="26" customFormat="1" x14ac:dyDescent="0.2">
      <c r="A276" s="68" t="s">
        <v>35</v>
      </c>
      <c r="B276" s="69"/>
      <c r="C276" s="70"/>
      <c r="D276" s="68" t="s">
        <v>133</v>
      </c>
      <c r="E276" s="69"/>
      <c r="F276" s="69"/>
      <c r="G276" s="70"/>
      <c r="H276" s="68">
        <v>16</v>
      </c>
      <c r="I276" s="70"/>
      <c r="J276" s="56" t="s">
        <v>421</v>
      </c>
      <c r="K276" s="56">
        <v>33</v>
      </c>
      <c r="L276" s="56" t="s">
        <v>422</v>
      </c>
    </row>
    <row r="277" spans="1:12" x14ac:dyDescent="0.2">
      <c r="A277" s="68" t="s">
        <v>38</v>
      </c>
      <c r="B277" s="69"/>
      <c r="C277" s="70"/>
      <c r="D277" s="68" t="s">
        <v>95</v>
      </c>
      <c r="E277" s="69"/>
      <c r="F277" s="69"/>
      <c r="G277" s="70"/>
      <c r="H277" s="68">
        <v>22</v>
      </c>
      <c r="I277" s="70"/>
      <c r="J277" s="56" t="s">
        <v>421</v>
      </c>
      <c r="K277" s="56">
        <v>97</v>
      </c>
      <c r="L277" s="56" t="s">
        <v>422</v>
      </c>
    </row>
    <row r="278" spans="1:12" x14ac:dyDescent="0.2">
      <c r="A278" s="68" t="s">
        <v>43</v>
      </c>
      <c r="B278" s="69"/>
      <c r="C278" s="70"/>
      <c r="D278" s="68" t="s">
        <v>133</v>
      </c>
      <c r="E278" s="69"/>
      <c r="F278" s="69"/>
      <c r="G278" s="70"/>
      <c r="H278" s="68">
        <v>16</v>
      </c>
      <c r="I278" s="70"/>
      <c r="J278" s="56" t="s">
        <v>421</v>
      </c>
      <c r="K278" s="56">
        <v>33</v>
      </c>
      <c r="L278" s="56" t="s">
        <v>422</v>
      </c>
    </row>
    <row r="279" spans="1:12" x14ac:dyDescent="0.2">
      <c r="A279" s="68" t="s">
        <v>58</v>
      </c>
      <c r="B279" s="69"/>
      <c r="C279" s="70"/>
      <c r="D279" s="68" t="s">
        <v>133</v>
      </c>
      <c r="E279" s="69"/>
      <c r="F279" s="69"/>
      <c r="G279" s="70"/>
      <c r="H279" s="68">
        <v>16</v>
      </c>
      <c r="I279" s="70"/>
      <c r="J279" s="56" t="s">
        <v>421</v>
      </c>
      <c r="K279" s="56">
        <v>62</v>
      </c>
      <c r="L279" s="56" t="s">
        <v>422</v>
      </c>
    </row>
    <row r="280" spans="1:12" x14ac:dyDescent="0.2">
      <c r="A280" s="68" t="s">
        <v>59</v>
      </c>
      <c r="B280" s="69"/>
      <c r="C280" s="70"/>
      <c r="D280" s="68" t="s">
        <v>133</v>
      </c>
      <c r="E280" s="69"/>
      <c r="F280" s="69"/>
      <c r="G280" s="70"/>
      <c r="H280" s="68">
        <v>16</v>
      </c>
      <c r="I280" s="70"/>
      <c r="J280" s="56" t="s">
        <v>421</v>
      </c>
      <c r="K280" s="56">
        <v>62</v>
      </c>
      <c r="L280" s="56" t="s">
        <v>422</v>
      </c>
    </row>
    <row r="281" spans="1:12" x14ac:dyDescent="0.2">
      <c r="A281" s="68" t="s">
        <v>61</v>
      </c>
      <c r="B281" s="69"/>
      <c r="C281" s="70"/>
      <c r="D281" s="68" t="s">
        <v>204</v>
      </c>
      <c r="E281" s="69"/>
      <c r="F281" s="69"/>
      <c r="G281" s="70"/>
      <c r="H281" s="68">
        <v>14</v>
      </c>
      <c r="I281" s="70"/>
      <c r="J281" s="56" t="s">
        <v>421</v>
      </c>
      <c r="K281" s="56">
        <v>25</v>
      </c>
      <c r="L281" s="56" t="s">
        <v>422</v>
      </c>
    </row>
    <row r="282" spans="1:12" x14ac:dyDescent="0.2">
      <c r="A282" s="68" t="s">
        <v>65</v>
      </c>
      <c r="B282" s="69"/>
      <c r="C282" s="70"/>
      <c r="D282" s="68" t="s">
        <v>133</v>
      </c>
      <c r="E282" s="69"/>
      <c r="F282" s="69"/>
      <c r="G282" s="70"/>
      <c r="H282" s="68">
        <v>19</v>
      </c>
      <c r="I282" s="70"/>
      <c r="J282" s="56" t="s">
        <v>421</v>
      </c>
      <c r="K282" s="56">
        <v>70</v>
      </c>
      <c r="L282" s="56" t="s">
        <v>422</v>
      </c>
    </row>
    <row r="283" spans="1:12" x14ac:dyDescent="0.2">
      <c r="A283" s="68" t="s">
        <v>75</v>
      </c>
      <c r="B283" s="69"/>
      <c r="C283" s="70"/>
      <c r="D283" s="68" t="s">
        <v>95</v>
      </c>
      <c r="E283" s="69"/>
      <c r="F283" s="69"/>
      <c r="G283" s="70"/>
      <c r="H283" s="68">
        <v>22</v>
      </c>
      <c r="I283" s="70"/>
      <c r="J283" s="56" t="s">
        <v>421</v>
      </c>
      <c r="K283" s="56">
        <v>73</v>
      </c>
      <c r="L283" s="56" t="s">
        <v>422</v>
      </c>
    </row>
    <row r="284" spans="1:12" x14ac:dyDescent="0.2">
      <c r="A284" s="68" t="s">
        <v>77</v>
      </c>
      <c r="B284" s="69"/>
      <c r="C284" s="70"/>
      <c r="D284" s="68" t="s">
        <v>133</v>
      </c>
      <c r="E284" s="69"/>
      <c r="F284" s="69"/>
      <c r="G284" s="70"/>
      <c r="H284" s="68">
        <v>16</v>
      </c>
      <c r="I284" s="70"/>
      <c r="J284" s="56" t="s">
        <v>421</v>
      </c>
      <c r="K284" s="56">
        <v>77</v>
      </c>
      <c r="L284" s="56" t="s">
        <v>422</v>
      </c>
    </row>
    <row r="285" spans="1:12" x14ac:dyDescent="0.2">
      <c r="A285" s="68" t="s">
        <v>83</v>
      </c>
      <c r="B285" s="69"/>
      <c r="C285" s="70"/>
      <c r="D285" s="68" t="s">
        <v>95</v>
      </c>
      <c r="E285" s="69"/>
      <c r="F285" s="69"/>
      <c r="G285" s="70"/>
      <c r="H285" s="68">
        <v>22</v>
      </c>
      <c r="I285" s="70"/>
      <c r="J285" s="56" t="s">
        <v>421</v>
      </c>
      <c r="K285" s="56">
        <v>97</v>
      </c>
      <c r="L285" s="56" t="s">
        <v>422</v>
      </c>
    </row>
    <row r="286" spans="1:12" x14ac:dyDescent="0.2">
      <c r="A286" s="68" t="s">
        <v>95</v>
      </c>
      <c r="B286" s="69"/>
      <c r="C286" s="70"/>
      <c r="D286" s="68" t="s">
        <v>204</v>
      </c>
      <c r="E286" s="69"/>
      <c r="F286" s="69"/>
      <c r="G286" s="70"/>
      <c r="H286" s="68">
        <v>21</v>
      </c>
      <c r="I286" s="70"/>
      <c r="J286" s="56" t="s">
        <v>421</v>
      </c>
      <c r="K286" s="56">
        <v>43</v>
      </c>
      <c r="L286" s="56" t="s">
        <v>422</v>
      </c>
    </row>
    <row r="287" spans="1:12" x14ac:dyDescent="0.2">
      <c r="A287" s="68" t="s">
        <v>98</v>
      </c>
      <c r="B287" s="69"/>
      <c r="C287" s="70"/>
      <c r="D287" s="68" t="s">
        <v>133</v>
      </c>
      <c r="E287" s="69"/>
      <c r="F287" s="69"/>
      <c r="G287" s="70"/>
      <c r="H287" s="68">
        <v>16</v>
      </c>
      <c r="I287" s="70"/>
      <c r="J287" s="56" t="s">
        <v>421</v>
      </c>
      <c r="K287" s="56">
        <v>99</v>
      </c>
      <c r="L287" s="56" t="s">
        <v>422</v>
      </c>
    </row>
    <row r="288" spans="1:12" x14ac:dyDescent="0.2">
      <c r="A288" s="68" t="s">
        <v>114</v>
      </c>
      <c r="B288" s="69"/>
      <c r="C288" s="70"/>
      <c r="D288" s="68" t="s">
        <v>95</v>
      </c>
      <c r="E288" s="69"/>
      <c r="F288" s="69"/>
      <c r="G288" s="70"/>
      <c r="H288" s="68">
        <v>22</v>
      </c>
      <c r="I288" s="70"/>
      <c r="J288" s="56" t="s">
        <v>421</v>
      </c>
      <c r="K288" s="56">
        <v>97</v>
      </c>
      <c r="L288" s="56" t="s">
        <v>422</v>
      </c>
    </row>
    <row r="289" spans="1:12" x14ac:dyDescent="0.2">
      <c r="A289" s="68" t="s">
        <v>115</v>
      </c>
      <c r="B289" s="69"/>
      <c r="C289" s="70"/>
      <c r="D289" s="68" t="s">
        <v>95</v>
      </c>
      <c r="E289" s="69"/>
      <c r="F289" s="69"/>
      <c r="G289" s="70"/>
      <c r="H289" s="68">
        <v>31</v>
      </c>
      <c r="I289" s="70"/>
      <c r="J289" s="56" t="s">
        <v>421</v>
      </c>
      <c r="K289" s="56">
        <v>68</v>
      </c>
      <c r="L289" s="56" t="s">
        <v>422</v>
      </c>
    </row>
    <row r="290" spans="1:12" x14ac:dyDescent="0.2">
      <c r="A290" s="68" t="s">
        <v>119</v>
      </c>
      <c r="B290" s="69"/>
      <c r="C290" s="70"/>
      <c r="D290" s="68" t="s">
        <v>95</v>
      </c>
      <c r="E290" s="69"/>
      <c r="F290" s="69"/>
      <c r="G290" s="70"/>
      <c r="H290" s="68">
        <v>22</v>
      </c>
      <c r="I290" s="70"/>
      <c r="J290" s="56" t="s">
        <v>421</v>
      </c>
      <c r="K290" s="56">
        <v>92</v>
      </c>
      <c r="L290" s="56" t="s">
        <v>422</v>
      </c>
    </row>
    <row r="291" spans="1:12" x14ac:dyDescent="0.2">
      <c r="A291" s="68" t="s">
        <v>123</v>
      </c>
      <c r="B291" s="69"/>
      <c r="C291" s="70"/>
      <c r="D291" s="68" t="s">
        <v>133</v>
      </c>
      <c r="E291" s="69"/>
      <c r="F291" s="69"/>
      <c r="G291" s="70"/>
      <c r="H291" s="68">
        <v>16</v>
      </c>
      <c r="I291" s="70"/>
      <c r="J291" s="56" t="s">
        <v>421</v>
      </c>
      <c r="K291" s="56">
        <v>77</v>
      </c>
      <c r="L291" s="56" t="s">
        <v>422</v>
      </c>
    </row>
    <row r="292" spans="1:12" x14ac:dyDescent="0.2">
      <c r="A292" s="68" t="s">
        <v>132</v>
      </c>
      <c r="B292" s="69"/>
      <c r="C292" s="70"/>
      <c r="D292" s="68" t="s">
        <v>95</v>
      </c>
      <c r="E292" s="69"/>
      <c r="F292" s="69"/>
      <c r="G292" s="70"/>
      <c r="H292" s="68">
        <v>22</v>
      </c>
      <c r="I292" s="70"/>
      <c r="J292" s="56" t="s">
        <v>421</v>
      </c>
      <c r="K292" s="56">
        <v>83</v>
      </c>
      <c r="L292" s="56" t="s">
        <v>422</v>
      </c>
    </row>
    <row r="293" spans="1:12" x14ac:dyDescent="0.2">
      <c r="A293" s="68" t="s">
        <v>133</v>
      </c>
      <c r="B293" s="69"/>
      <c r="C293" s="70"/>
      <c r="D293" s="68" t="s">
        <v>204</v>
      </c>
      <c r="E293" s="69"/>
      <c r="F293" s="69"/>
      <c r="G293" s="70"/>
      <c r="H293" s="68">
        <v>15</v>
      </c>
      <c r="I293" s="70"/>
      <c r="J293" s="56" t="s">
        <v>421</v>
      </c>
      <c r="K293" s="56">
        <v>15</v>
      </c>
      <c r="L293" s="56" t="s">
        <v>422</v>
      </c>
    </row>
    <row r="294" spans="1:12" x14ac:dyDescent="0.2">
      <c r="A294" s="68" t="s">
        <v>136</v>
      </c>
      <c r="B294" s="69"/>
      <c r="C294" s="70"/>
      <c r="D294" s="68" t="s">
        <v>133</v>
      </c>
      <c r="E294" s="69"/>
      <c r="F294" s="69"/>
      <c r="G294" s="70"/>
      <c r="H294" s="68">
        <v>16</v>
      </c>
      <c r="I294" s="70"/>
      <c r="J294" s="56" t="s">
        <v>421</v>
      </c>
      <c r="K294" s="56">
        <v>67</v>
      </c>
      <c r="L294" s="56" t="s">
        <v>422</v>
      </c>
    </row>
    <row r="295" spans="1:12" x14ac:dyDescent="0.2">
      <c r="A295" s="68" t="s">
        <v>138</v>
      </c>
      <c r="B295" s="69"/>
      <c r="C295" s="70"/>
      <c r="D295" s="68" t="s">
        <v>95</v>
      </c>
      <c r="E295" s="69"/>
      <c r="F295" s="69"/>
      <c r="G295" s="70"/>
      <c r="H295" s="68">
        <v>36</v>
      </c>
      <c r="I295" s="70"/>
      <c r="J295" s="56" t="s">
        <v>421</v>
      </c>
      <c r="K295" s="56">
        <v>75</v>
      </c>
      <c r="L295" s="56" t="s">
        <v>422</v>
      </c>
    </row>
    <row r="296" spans="1:12" x14ac:dyDescent="0.2">
      <c r="A296" s="68" t="s">
        <v>139</v>
      </c>
      <c r="B296" s="69"/>
      <c r="C296" s="70"/>
      <c r="D296" s="68" t="s">
        <v>95</v>
      </c>
      <c r="E296" s="69"/>
      <c r="F296" s="69"/>
      <c r="G296" s="70"/>
      <c r="H296" s="68">
        <v>22</v>
      </c>
      <c r="I296" s="70"/>
      <c r="J296" s="56" t="s">
        <v>421</v>
      </c>
      <c r="K296" s="56">
        <v>97</v>
      </c>
      <c r="L296" s="56" t="s">
        <v>422</v>
      </c>
    </row>
    <row r="297" spans="1:12" x14ac:dyDescent="0.2">
      <c r="A297" s="68" t="s">
        <v>143</v>
      </c>
      <c r="B297" s="69"/>
      <c r="C297" s="70"/>
      <c r="D297" s="68" t="s">
        <v>133</v>
      </c>
      <c r="E297" s="69"/>
      <c r="F297" s="69"/>
      <c r="G297" s="70"/>
      <c r="H297" s="68">
        <v>16</v>
      </c>
      <c r="I297" s="70"/>
      <c r="J297" s="56" t="s">
        <v>421</v>
      </c>
      <c r="K297" s="56">
        <v>30</v>
      </c>
      <c r="L297" s="56" t="s">
        <v>422</v>
      </c>
    </row>
    <row r="298" spans="1:12" x14ac:dyDescent="0.2">
      <c r="A298" s="68" t="s">
        <v>152</v>
      </c>
      <c r="B298" s="69"/>
      <c r="C298" s="70"/>
      <c r="D298" s="68" t="s">
        <v>95</v>
      </c>
      <c r="E298" s="69"/>
      <c r="F298" s="69"/>
      <c r="G298" s="70"/>
      <c r="H298" s="68">
        <v>22</v>
      </c>
      <c r="I298" s="70"/>
      <c r="J298" s="56" t="s">
        <v>421</v>
      </c>
      <c r="K298" s="56">
        <v>75</v>
      </c>
      <c r="L298" s="56" t="s">
        <v>422</v>
      </c>
    </row>
    <row r="299" spans="1:12" x14ac:dyDescent="0.2">
      <c r="A299" s="68" t="s">
        <v>175</v>
      </c>
      <c r="B299" s="69"/>
      <c r="C299" s="70"/>
      <c r="D299" s="68" t="s">
        <v>95</v>
      </c>
      <c r="E299" s="69"/>
      <c r="F299" s="69"/>
      <c r="G299" s="70"/>
      <c r="H299" s="68">
        <v>22</v>
      </c>
      <c r="I299" s="70"/>
      <c r="J299" s="56" t="s">
        <v>421</v>
      </c>
      <c r="K299" s="56">
        <v>102</v>
      </c>
      <c r="L299" s="56" t="s">
        <v>422</v>
      </c>
    </row>
    <row r="301" spans="1:12" x14ac:dyDescent="0.2">
      <c r="A301" s="65" t="s">
        <v>390</v>
      </c>
      <c r="B301" s="66"/>
      <c r="C301" s="67"/>
      <c r="D301" s="65" t="s">
        <v>416</v>
      </c>
      <c r="E301" s="66"/>
      <c r="F301" s="66"/>
      <c r="G301" s="67"/>
      <c r="H301" s="65" t="s">
        <v>417</v>
      </c>
      <c r="I301" s="67"/>
      <c r="J301" s="55" t="s">
        <v>418</v>
      </c>
      <c r="K301" s="55" t="s">
        <v>419</v>
      </c>
      <c r="L301" s="55" t="s">
        <v>420</v>
      </c>
    </row>
    <row r="302" spans="1:12" x14ac:dyDescent="0.2">
      <c r="A302" s="68" t="s">
        <v>124</v>
      </c>
      <c r="B302" s="69"/>
      <c r="C302" s="70"/>
      <c r="D302" s="68" t="s">
        <v>204</v>
      </c>
      <c r="E302" s="69"/>
      <c r="F302" s="69"/>
      <c r="G302" s="70"/>
      <c r="H302" s="68">
        <v>30</v>
      </c>
      <c r="I302" s="70"/>
      <c r="J302" s="56" t="s">
        <v>421</v>
      </c>
      <c r="K302" s="56">
        <v>55</v>
      </c>
      <c r="L302" s="56" t="s">
        <v>422</v>
      </c>
    </row>
    <row r="304" spans="1:12" x14ac:dyDescent="0.2">
      <c r="A304" s="65" t="s">
        <v>308</v>
      </c>
      <c r="B304" s="66"/>
      <c r="C304" s="67"/>
      <c r="D304" s="65" t="s">
        <v>416</v>
      </c>
      <c r="E304" s="66"/>
      <c r="F304" s="66"/>
      <c r="G304" s="67"/>
      <c r="H304" s="65" t="s">
        <v>417</v>
      </c>
      <c r="I304" s="67"/>
      <c r="J304" s="55" t="s">
        <v>418</v>
      </c>
      <c r="K304" s="55" t="s">
        <v>419</v>
      </c>
      <c r="L304" s="55" t="s">
        <v>420</v>
      </c>
    </row>
    <row r="305" spans="1:12" x14ac:dyDescent="0.2">
      <c r="A305" s="68" t="s">
        <v>73</v>
      </c>
      <c r="B305" s="69"/>
      <c r="C305" s="70"/>
      <c r="D305" s="68" t="s">
        <v>164</v>
      </c>
      <c r="E305" s="69"/>
      <c r="F305" s="69"/>
      <c r="G305" s="70"/>
      <c r="H305" s="68">
        <v>30</v>
      </c>
      <c r="I305" s="70"/>
      <c r="J305" s="56" t="s">
        <v>421</v>
      </c>
      <c r="K305" s="56">
        <v>54</v>
      </c>
      <c r="L305" s="56" t="s">
        <v>422</v>
      </c>
    </row>
    <row r="306" spans="1:12" x14ac:dyDescent="0.2">
      <c r="A306" s="68" t="s">
        <v>90</v>
      </c>
      <c r="B306" s="69"/>
      <c r="C306" s="70"/>
      <c r="D306" s="68" t="s">
        <v>164</v>
      </c>
      <c r="E306" s="69"/>
      <c r="F306" s="69"/>
      <c r="G306" s="70"/>
      <c r="H306" s="68">
        <v>33</v>
      </c>
      <c r="I306" s="70"/>
      <c r="J306" s="56" t="s">
        <v>421</v>
      </c>
      <c r="K306" s="56">
        <v>39</v>
      </c>
      <c r="L306" s="56" t="s">
        <v>422</v>
      </c>
    </row>
    <row r="307" spans="1:12" x14ac:dyDescent="0.2">
      <c r="A307" s="68" t="s">
        <v>93</v>
      </c>
      <c r="B307" s="69"/>
      <c r="C307" s="70"/>
      <c r="D307" s="68" t="s">
        <v>204</v>
      </c>
      <c r="E307" s="69"/>
      <c r="F307" s="69"/>
      <c r="G307" s="70"/>
      <c r="H307" s="68">
        <v>27</v>
      </c>
      <c r="I307" s="70"/>
      <c r="J307" s="56" t="s">
        <v>421</v>
      </c>
      <c r="K307" s="56">
        <v>23</v>
      </c>
      <c r="L307" s="56" t="s">
        <v>422</v>
      </c>
    </row>
    <row r="309" spans="1:12" x14ac:dyDescent="0.2">
      <c r="A309" s="71" t="s">
        <v>452</v>
      </c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</row>
    <row r="311" spans="1:12" x14ac:dyDescent="0.2">
      <c r="A311" s="72" t="s">
        <v>453</v>
      </c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</row>
    <row r="312" spans="1:12" x14ac:dyDescent="0.2">
      <c r="A312" s="73" t="s">
        <v>411</v>
      </c>
      <c r="B312" s="73"/>
      <c r="C312" s="73"/>
      <c r="D312" s="73"/>
      <c r="E312" s="73"/>
      <c r="F312" t="s">
        <v>9</v>
      </c>
      <c r="G312" s="74" t="s">
        <v>454</v>
      </c>
      <c r="H312" s="73" t="s">
        <v>455</v>
      </c>
      <c r="I312" s="73"/>
      <c r="J312" s="73"/>
      <c r="K312" s="73"/>
      <c r="L312" s="73"/>
    </row>
    <row r="313" spans="1:12" x14ac:dyDescent="0.2">
      <c r="A313" s="73" t="s">
        <v>412</v>
      </c>
      <c r="B313" s="73"/>
      <c r="C313" s="73"/>
      <c r="D313" s="73"/>
      <c r="E313" s="73"/>
      <c r="F313" t="s">
        <v>9</v>
      </c>
      <c r="G313" s="74" t="s">
        <v>456</v>
      </c>
      <c r="H313" s="73" t="s">
        <v>457</v>
      </c>
      <c r="I313" s="73"/>
      <c r="J313" s="73"/>
      <c r="K313" s="73"/>
      <c r="L313" s="73"/>
    </row>
    <row r="315" spans="1:12" x14ac:dyDescent="0.2">
      <c r="A315" s="72" t="s">
        <v>458</v>
      </c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</row>
    <row r="316" spans="1:12" x14ac:dyDescent="0.2">
      <c r="A316" s="73" t="s">
        <v>459</v>
      </c>
      <c r="B316" s="73"/>
      <c r="C316" s="73"/>
      <c r="D316" s="73"/>
      <c r="E316" s="73"/>
      <c r="F316" t="s">
        <v>9</v>
      </c>
      <c r="G316" s="74" t="s">
        <v>460</v>
      </c>
      <c r="H316" s="73" t="s">
        <v>461</v>
      </c>
      <c r="I316" s="73"/>
      <c r="J316" s="73"/>
      <c r="K316" s="73"/>
      <c r="L316" s="73"/>
    </row>
    <row r="317" spans="1:12" x14ac:dyDescent="0.2">
      <c r="A317" s="73" t="s">
        <v>462</v>
      </c>
      <c r="B317" s="73"/>
      <c r="C317" s="73"/>
      <c r="D317" s="73"/>
      <c r="E317" s="73"/>
      <c r="F317" t="s">
        <v>9</v>
      </c>
      <c r="G317" s="74" t="s">
        <v>456</v>
      </c>
      <c r="H317" s="73" t="s">
        <v>463</v>
      </c>
      <c r="I317" s="73"/>
      <c r="J317" s="73"/>
      <c r="K317" s="73"/>
      <c r="L317" s="73"/>
    </row>
    <row r="318" spans="1:12" x14ac:dyDescent="0.2">
      <c r="A318" s="73" t="s">
        <v>464</v>
      </c>
      <c r="B318" s="73"/>
      <c r="C318" s="73"/>
      <c r="D318" s="73"/>
      <c r="E318" s="73"/>
      <c r="F318" t="s">
        <v>421</v>
      </c>
      <c r="G318" s="74" t="s">
        <v>465</v>
      </c>
      <c r="H318" s="73" t="s">
        <v>466</v>
      </c>
      <c r="I318" s="73"/>
      <c r="J318" s="73"/>
      <c r="K318" s="73"/>
      <c r="L318" s="73"/>
    </row>
  </sheetData>
  <sheetProtection algorithmName="SHA-512" hashValue="Gl0UyuI2bwsLUKILl2xiuSAAnKAnY1AfXrTFmBkD4dwnDqNINe1lRE4X1AKQRJf5KGBnIAzldYqZb60UWg4cIg==" saltValue="WYBR2mXWsC6dT6W3Tv+L7g==" spinCount="100000" sheet="1" objects="1" scenarios="1" selectLockedCells="1"/>
  <mergeCells count="701">
    <mergeCell ref="A318:E318"/>
    <mergeCell ref="H318:L318"/>
    <mergeCell ref="A315:L315"/>
    <mergeCell ref="A316:E316"/>
    <mergeCell ref="H316:L316"/>
    <mergeCell ref="A317:E317"/>
    <mergeCell ref="H317:L317"/>
    <mergeCell ref="A309:L309"/>
    <mergeCell ref="A311:L311"/>
    <mergeCell ref="A312:E312"/>
    <mergeCell ref="H312:L312"/>
    <mergeCell ref="A313:E313"/>
    <mergeCell ref="H313:L313"/>
    <mergeCell ref="A306:C306"/>
    <mergeCell ref="D306:G306"/>
    <mergeCell ref="H306:I306"/>
    <mergeCell ref="A307:C307"/>
    <mergeCell ref="D307:G307"/>
    <mergeCell ref="H307:I307"/>
    <mergeCell ref="A304:C304"/>
    <mergeCell ref="D304:G304"/>
    <mergeCell ref="H304:I304"/>
    <mergeCell ref="A305:C305"/>
    <mergeCell ref="D305:G305"/>
    <mergeCell ref="H305:I305"/>
    <mergeCell ref="A301:C301"/>
    <mergeCell ref="D301:G301"/>
    <mergeCell ref="H301:I301"/>
    <mergeCell ref="A302:C302"/>
    <mergeCell ref="D302:G302"/>
    <mergeCell ref="H302:I302"/>
    <mergeCell ref="A298:C298"/>
    <mergeCell ref="D298:G298"/>
    <mergeCell ref="H298:I298"/>
    <mergeCell ref="A299:C299"/>
    <mergeCell ref="D299:G299"/>
    <mergeCell ref="H299:I299"/>
    <mergeCell ref="A296:C296"/>
    <mergeCell ref="D296:G296"/>
    <mergeCell ref="H296:I296"/>
    <mergeCell ref="A297:C297"/>
    <mergeCell ref="D297:G297"/>
    <mergeCell ref="H297:I297"/>
    <mergeCell ref="A294:C294"/>
    <mergeCell ref="D294:G294"/>
    <mergeCell ref="H294:I294"/>
    <mergeCell ref="A295:C295"/>
    <mergeCell ref="D295:G295"/>
    <mergeCell ref="H295:I295"/>
    <mergeCell ref="A292:C292"/>
    <mergeCell ref="D292:G292"/>
    <mergeCell ref="H292:I292"/>
    <mergeCell ref="A293:C293"/>
    <mergeCell ref="D293:G293"/>
    <mergeCell ref="H293:I293"/>
    <mergeCell ref="A290:C290"/>
    <mergeCell ref="D290:G290"/>
    <mergeCell ref="H290:I290"/>
    <mergeCell ref="A291:C291"/>
    <mergeCell ref="D291:G291"/>
    <mergeCell ref="H291:I291"/>
    <mergeCell ref="A288:C288"/>
    <mergeCell ref="D288:G288"/>
    <mergeCell ref="H288:I288"/>
    <mergeCell ref="A289:C289"/>
    <mergeCell ref="D289:G289"/>
    <mergeCell ref="H289:I289"/>
    <mergeCell ref="A286:C286"/>
    <mergeCell ref="D286:G286"/>
    <mergeCell ref="H286:I286"/>
    <mergeCell ref="A287:C287"/>
    <mergeCell ref="D287:G287"/>
    <mergeCell ref="H287:I287"/>
    <mergeCell ref="A284:C284"/>
    <mergeCell ref="D284:G284"/>
    <mergeCell ref="H284:I284"/>
    <mergeCell ref="A285:C285"/>
    <mergeCell ref="D285:G285"/>
    <mergeCell ref="H285:I285"/>
    <mergeCell ref="A282:C282"/>
    <mergeCell ref="D282:G282"/>
    <mergeCell ref="H282:I282"/>
    <mergeCell ref="A283:C283"/>
    <mergeCell ref="D283:G283"/>
    <mergeCell ref="H283:I283"/>
    <mergeCell ref="A280:C280"/>
    <mergeCell ref="D280:G280"/>
    <mergeCell ref="H280:I280"/>
    <mergeCell ref="A281:C281"/>
    <mergeCell ref="D281:G281"/>
    <mergeCell ref="H281:I281"/>
    <mergeCell ref="A278:C278"/>
    <mergeCell ref="D278:G278"/>
    <mergeCell ref="H278:I278"/>
    <mergeCell ref="A279:C279"/>
    <mergeCell ref="D279:G279"/>
    <mergeCell ref="H279:I279"/>
    <mergeCell ref="A276:C276"/>
    <mergeCell ref="D276:G276"/>
    <mergeCell ref="H276:I276"/>
    <mergeCell ref="A277:C277"/>
    <mergeCell ref="D277:G277"/>
    <mergeCell ref="H277:I277"/>
    <mergeCell ref="A274:C274"/>
    <mergeCell ref="D274:G274"/>
    <mergeCell ref="H274:I274"/>
    <mergeCell ref="A275:C275"/>
    <mergeCell ref="D275:G275"/>
    <mergeCell ref="H275:I275"/>
    <mergeCell ref="A271:C271"/>
    <mergeCell ref="D271:G271"/>
    <mergeCell ref="H271:I271"/>
    <mergeCell ref="A273:C273"/>
    <mergeCell ref="D273:G273"/>
    <mergeCell ref="H273:I273"/>
    <mergeCell ref="A268:C268"/>
    <mergeCell ref="D268:G268"/>
    <mergeCell ref="H268:I268"/>
    <mergeCell ref="A270:C270"/>
    <mergeCell ref="D270:G270"/>
    <mergeCell ref="H270:I270"/>
    <mergeCell ref="A265:C265"/>
    <mergeCell ref="D265:G265"/>
    <mergeCell ref="H265:I265"/>
    <mergeCell ref="A267:C267"/>
    <mergeCell ref="D267:G267"/>
    <mergeCell ref="H267:I267"/>
    <mergeCell ref="A262:C262"/>
    <mergeCell ref="D262:G262"/>
    <mergeCell ref="H262:I262"/>
    <mergeCell ref="A264:C264"/>
    <mergeCell ref="D264:G264"/>
    <mergeCell ref="H264:I264"/>
    <mergeCell ref="A260:C260"/>
    <mergeCell ref="D260:G260"/>
    <mergeCell ref="H260:I260"/>
    <mergeCell ref="A261:C261"/>
    <mergeCell ref="D261:G261"/>
    <mergeCell ref="H261:I261"/>
    <mergeCell ref="A258:C258"/>
    <mergeCell ref="D258:G258"/>
    <mergeCell ref="H258:I258"/>
    <mergeCell ref="A259:C259"/>
    <mergeCell ref="D259:G259"/>
    <mergeCell ref="H259:I259"/>
    <mergeCell ref="A255:C255"/>
    <mergeCell ref="D255:G255"/>
    <mergeCell ref="H255:I255"/>
    <mergeCell ref="A256:C256"/>
    <mergeCell ref="D256:G256"/>
    <mergeCell ref="H256:I256"/>
    <mergeCell ref="A252:C252"/>
    <mergeCell ref="D252:G252"/>
    <mergeCell ref="H252:I252"/>
    <mergeCell ref="A253:C253"/>
    <mergeCell ref="D253:G253"/>
    <mergeCell ref="H253:I253"/>
    <mergeCell ref="A250:C250"/>
    <mergeCell ref="D250:G250"/>
    <mergeCell ref="H250:I250"/>
    <mergeCell ref="A251:C251"/>
    <mergeCell ref="D251:G251"/>
    <mergeCell ref="H251:I251"/>
    <mergeCell ref="A247:C247"/>
    <mergeCell ref="D247:G247"/>
    <mergeCell ref="H247:I247"/>
    <mergeCell ref="A248:C248"/>
    <mergeCell ref="D248:G248"/>
    <mergeCell ref="H248:I248"/>
    <mergeCell ref="A244:C244"/>
    <mergeCell ref="D244:G244"/>
    <mergeCell ref="H244:I244"/>
    <mergeCell ref="A245:C245"/>
    <mergeCell ref="D245:G245"/>
    <mergeCell ref="H245:I245"/>
    <mergeCell ref="A241:C241"/>
    <mergeCell ref="D241:G241"/>
    <mergeCell ref="H241:I241"/>
    <mergeCell ref="A242:C242"/>
    <mergeCell ref="D242:G242"/>
    <mergeCell ref="H242:I242"/>
    <mergeCell ref="A238:C238"/>
    <mergeCell ref="D238:G238"/>
    <mergeCell ref="H238:I238"/>
    <mergeCell ref="A239:C239"/>
    <mergeCell ref="D239:G239"/>
    <mergeCell ref="H239:I239"/>
    <mergeCell ref="A235:C235"/>
    <mergeCell ref="D235:G235"/>
    <mergeCell ref="H235:I235"/>
    <mergeCell ref="A236:C236"/>
    <mergeCell ref="D236:G236"/>
    <mergeCell ref="H236:I236"/>
    <mergeCell ref="A232:C232"/>
    <mergeCell ref="D232:G232"/>
    <mergeCell ref="H232:I232"/>
    <mergeCell ref="A234:C234"/>
    <mergeCell ref="D234:G234"/>
    <mergeCell ref="H234:I234"/>
    <mergeCell ref="A229:C229"/>
    <mergeCell ref="D229:G229"/>
    <mergeCell ref="H229:I229"/>
    <mergeCell ref="A231:C231"/>
    <mergeCell ref="D231:G231"/>
    <mergeCell ref="H231:I231"/>
    <mergeCell ref="A226:C226"/>
    <mergeCell ref="D226:G226"/>
    <mergeCell ref="H226:I226"/>
    <mergeCell ref="A228:C228"/>
    <mergeCell ref="D228:G228"/>
    <mergeCell ref="H228:I228"/>
    <mergeCell ref="A223:C223"/>
    <mergeCell ref="D223:G223"/>
    <mergeCell ref="H223:I223"/>
    <mergeCell ref="A225:C225"/>
    <mergeCell ref="D225:G225"/>
    <mergeCell ref="H225:I225"/>
    <mergeCell ref="A220:C220"/>
    <mergeCell ref="D220:G220"/>
    <mergeCell ref="H220:I220"/>
    <mergeCell ref="A222:C222"/>
    <mergeCell ref="D222:G222"/>
    <mergeCell ref="H222:I222"/>
    <mergeCell ref="A218:C218"/>
    <mergeCell ref="D218:G218"/>
    <mergeCell ref="H218:I218"/>
    <mergeCell ref="A219:C219"/>
    <mergeCell ref="D219:G219"/>
    <mergeCell ref="H219:I219"/>
    <mergeCell ref="A216:C216"/>
    <mergeCell ref="D216:G216"/>
    <mergeCell ref="H216:I216"/>
    <mergeCell ref="A217:C217"/>
    <mergeCell ref="D217:G217"/>
    <mergeCell ref="H217:I217"/>
    <mergeCell ref="A213:C213"/>
    <mergeCell ref="D213:G213"/>
    <mergeCell ref="H213:I213"/>
    <mergeCell ref="A214:C214"/>
    <mergeCell ref="D214:G214"/>
    <mergeCell ref="H214:I214"/>
    <mergeCell ref="A210:C210"/>
    <mergeCell ref="D210:G210"/>
    <mergeCell ref="H210:I210"/>
    <mergeCell ref="A211:C211"/>
    <mergeCell ref="D211:G211"/>
    <mergeCell ref="H211:I211"/>
    <mergeCell ref="A207:C207"/>
    <mergeCell ref="D207:G207"/>
    <mergeCell ref="H207:I207"/>
    <mergeCell ref="A208:C208"/>
    <mergeCell ref="D208:G208"/>
    <mergeCell ref="H208:I208"/>
    <mergeCell ref="A204:C204"/>
    <mergeCell ref="D204:G204"/>
    <mergeCell ref="H204:I204"/>
    <mergeCell ref="A206:C206"/>
    <mergeCell ref="D206:G206"/>
    <mergeCell ref="H206:I206"/>
    <mergeCell ref="A201:C201"/>
    <mergeCell ref="D201:G201"/>
    <mergeCell ref="H201:I201"/>
    <mergeCell ref="A203:C203"/>
    <mergeCell ref="D203:G203"/>
    <mergeCell ref="H203:I203"/>
    <mergeCell ref="A199:C199"/>
    <mergeCell ref="D199:G199"/>
    <mergeCell ref="H199:I199"/>
    <mergeCell ref="A200:C200"/>
    <mergeCell ref="D200:G200"/>
    <mergeCell ref="H200:I200"/>
    <mergeCell ref="A196:C196"/>
    <mergeCell ref="D196:G196"/>
    <mergeCell ref="H196:I196"/>
    <mergeCell ref="A198:C198"/>
    <mergeCell ref="D198:G198"/>
    <mergeCell ref="H198:I198"/>
    <mergeCell ref="A193:C193"/>
    <mergeCell ref="D193:G193"/>
    <mergeCell ref="H193:I193"/>
    <mergeCell ref="A195:C195"/>
    <mergeCell ref="D195:G195"/>
    <mergeCell ref="H195:I195"/>
    <mergeCell ref="A190:C190"/>
    <mergeCell ref="D190:G190"/>
    <mergeCell ref="H190:I190"/>
    <mergeCell ref="A192:C192"/>
    <mergeCell ref="D192:G192"/>
    <mergeCell ref="H192:I192"/>
    <mergeCell ref="A187:C187"/>
    <mergeCell ref="D187:G187"/>
    <mergeCell ref="H187:I187"/>
    <mergeCell ref="A189:C189"/>
    <mergeCell ref="D189:G189"/>
    <mergeCell ref="H189:I189"/>
    <mergeCell ref="A185:C185"/>
    <mergeCell ref="D185:G185"/>
    <mergeCell ref="H185:I185"/>
    <mergeCell ref="A186:C186"/>
    <mergeCell ref="D186:G186"/>
    <mergeCell ref="H186:I186"/>
    <mergeCell ref="A182:C182"/>
    <mergeCell ref="D182:G182"/>
    <mergeCell ref="H182:I182"/>
    <mergeCell ref="A183:C183"/>
    <mergeCell ref="D183:G183"/>
    <mergeCell ref="H183:I183"/>
    <mergeCell ref="A179:C179"/>
    <mergeCell ref="D179:G179"/>
    <mergeCell ref="H179:I179"/>
    <mergeCell ref="A180:C180"/>
    <mergeCell ref="D180:G180"/>
    <mergeCell ref="H180:I180"/>
    <mergeCell ref="A177:C177"/>
    <mergeCell ref="D177:G177"/>
    <mergeCell ref="H177:I177"/>
    <mergeCell ref="A178:C178"/>
    <mergeCell ref="D178:G178"/>
    <mergeCell ref="H178:I178"/>
    <mergeCell ref="A175:C175"/>
    <mergeCell ref="D175:G175"/>
    <mergeCell ref="H175:I175"/>
    <mergeCell ref="A176:C176"/>
    <mergeCell ref="D176:G176"/>
    <mergeCell ref="H176:I176"/>
    <mergeCell ref="A172:C172"/>
    <mergeCell ref="D172:G172"/>
    <mergeCell ref="H172:I172"/>
    <mergeCell ref="A173:C173"/>
    <mergeCell ref="D173:G173"/>
    <mergeCell ref="H173:I173"/>
    <mergeCell ref="A169:C169"/>
    <mergeCell ref="D169:G169"/>
    <mergeCell ref="H169:I169"/>
    <mergeCell ref="A171:C171"/>
    <mergeCell ref="D171:G171"/>
    <mergeCell ref="H171:I171"/>
    <mergeCell ref="A166:C166"/>
    <mergeCell ref="D166:G166"/>
    <mergeCell ref="H166:I166"/>
    <mergeCell ref="A168:C168"/>
    <mergeCell ref="D168:G168"/>
    <mergeCell ref="H168:I168"/>
    <mergeCell ref="A164:C164"/>
    <mergeCell ref="D164:G164"/>
    <mergeCell ref="H164:I164"/>
    <mergeCell ref="A165:C165"/>
    <mergeCell ref="D165:G165"/>
    <mergeCell ref="H165:I165"/>
    <mergeCell ref="A162:C162"/>
    <mergeCell ref="D162:G162"/>
    <mergeCell ref="H162:I162"/>
    <mergeCell ref="A163:C163"/>
    <mergeCell ref="D163:G163"/>
    <mergeCell ref="H163:I163"/>
    <mergeCell ref="A159:C159"/>
    <mergeCell ref="D159:G159"/>
    <mergeCell ref="H159:I159"/>
    <mergeCell ref="A161:C161"/>
    <mergeCell ref="D161:G161"/>
    <mergeCell ref="H161:I161"/>
    <mergeCell ref="A157:C157"/>
    <mergeCell ref="D157:G157"/>
    <mergeCell ref="H157:I157"/>
    <mergeCell ref="A158:C158"/>
    <mergeCell ref="D158:G158"/>
    <mergeCell ref="H158:I158"/>
    <mergeCell ref="A155:C155"/>
    <mergeCell ref="D155:G155"/>
    <mergeCell ref="H155:I155"/>
    <mergeCell ref="A156:C156"/>
    <mergeCell ref="D156:G156"/>
    <mergeCell ref="H156:I156"/>
    <mergeCell ref="A153:C153"/>
    <mergeCell ref="D153:G153"/>
    <mergeCell ref="H153:I153"/>
    <mergeCell ref="A154:C154"/>
    <mergeCell ref="D154:G154"/>
    <mergeCell ref="H154:I154"/>
    <mergeCell ref="A151:C151"/>
    <mergeCell ref="D151:G151"/>
    <mergeCell ref="H151:I151"/>
    <mergeCell ref="A152:C152"/>
    <mergeCell ref="D152:G152"/>
    <mergeCell ref="H152:I152"/>
    <mergeCell ref="A149:C149"/>
    <mergeCell ref="D149:G149"/>
    <mergeCell ref="H149:I149"/>
    <mergeCell ref="A150:C150"/>
    <mergeCell ref="D150:G150"/>
    <mergeCell ref="H150:I150"/>
    <mergeCell ref="A147:C147"/>
    <mergeCell ref="D147:G147"/>
    <mergeCell ref="H147:I147"/>
    <mergeCell ref="A148:C148"/>
    <mergeCell ref="D148:G148"/>
    <mergeCell ref="H148:I148"/>
    <mergeCell ref="A145:C145"/>
    <mergeCell ref="D145:G145"/>
    <mergeCell ref="H145:I145"/>
    <mergeCell ref="A146:C146"/>
    <mergeCell ref="D146:G146"/>
    <mergeCell ref="H146:I146"/>
    <mergeCell ref="A142:C142"/>
    <mergeCell ref="D142:G142"/>
    <mergeCell ref="H142:I142"/>
    <mergeCell ref="A143:C143"/>
    <mergeCell ref="D143:G143"/>
    <mergeCell ref="H143:I143"/>
    <mergeCell ref="A139:C139"/>
    <mergeCell ref="D139:G139"/>
    <mergeCell ref="H139:I139"/>
    <mergeCell ref="A140:C140"/>
    <mergeCell ref="D140:G140"/>
    <mergeCell ref="H140:I140"/>
    <mergeCell ref="A136:C136"/>
    <mergeCell ref="D136:G136"/>
    <mergeCell ref="H136:I136"/>
    <mergeCell ref="A137:C137"/>
    <mergeCell ref="D137:G137"/>
    <mergeCell ref="H137:I137"/>
    <mergeCell ref="A133:C133"/>
    <mergeCell ref="D133:G133"/>
    <mergeCell ref="H133:I133"/>
    <mergeCell ref="A134:C134"/>
    <mergeCell ref="D134:G134"/>
    <mergeCell ref="H134:I134"/>
    <mergeCell ref="A131:C131"/>
    <mergeCell ref="D131:G131"/>
    <mergeCell ref="H131:I131"/>
    <mergeCell ref="A132:C132"/>
    <mergeCell ref="D132:G132"/>
    <mergeCell ref="H132:I132"/>
    <mergeCell ref="A129:C129"/>
    <mergeCell ref="D129:G129"/>
    <mergeCell ref="H129:I129"/>
    <mergeCell ref="A130:C130"/>
    <mergeCell ref="D130:G130"/>
    <mergeCell ref="H130:I130"/>
    <mergeCell ref="A126:C126"/>
    <mergeCell ref="D126:G126"/>
    <mergeCell ref="H126:I126"/>
    <mergeCell ref="A127:C127"/>
    <mergeCell ref="D127:G127"/>
    <mergeCell ref="H127:I127"/>
    <mergeCell ref="A124:C124"/>
    <mergeCell ref="D124:G124"/>
    <mergeCell ref="H124:I124"/>
    <mergeCell ref="A125:C125"/>
    <mergeCell ref="D125:G125"/>
    <mergeCell ref="H125:I125"/>
    <mergeCell ref="A122:C122"/>
    <mergeCell ref="D122:G122"/>
    <mergeCell ref="H122:I122"/>
    <mergeCell ref="A123:C123"/>
    <mergeCell ref="D123:G123"/>
    <mergeCell ref="H123:I123"/>
    <mergeCell ref="A120:C120"/>
    <mergeCell ref="D120:G120"/>
    <mergeCell ref="H120:I120"/>
    <mergeCell ref="A121:C121"/>
    <mergeCell ref="D121:G121"/>
    <mergeCell ref="H121:I121"/>
    <mergeCell ref="A118:C118"/>
    <mergeCell ref="D118:G118"/>
    <mergeCell ref="H118:I118"/>
    <mergeCell ref="A119:C119"/>
    <mergeCell ref="D119:G119"/>
    <mergeCell ref="H119:I119"/>
    <mergeCell ref="A116:C116"/>
    <mergeCell ref="D116:G116"/>
    <mergeCell ref="H116:I116"/>
    <mergeCell ref="A117:C117"/>
    <mergeCell ref="D117:G117"/>
    <mergeCell ref="H117:I117"/>
    <mergeCell ref="A114:C114"/>
    <mergeCell ref="D114:G114"/>
    <mergeCell ref="H114:I114"/>
    <mergeCell ref="A115:C115"/>
    <mergeCell ref="D115:G115"/>
    <mergeCell ref="H115:I115"/>
    <mergeCell ref="A112:C112"/>
    <mergeCell ref="D112:G112"/>
    <mergeCell ref="H112:I112"/>
    <mergeCell ref="A113:C113"/>
    <mergeCell ref="D113:G113"/>
    <mergeCell ref="H113:I113"/>
    <mergeCell ref="A110:C110"/>
    <mergeCell ref="D110:G110"/>
    <mergeCell ref="H110:I110"/>
    <mergeCell ref="A111:C111"/>
    <mergeCell ref="D111:G111"/>
    <mergeCell ref="H111:I111"/>
    <mergeCell ref="A108:C108"/>
    <mergeCell ref="D108:G108"/>
    <mergeCell ref="H108:I108"/>
    <mergeCell ref="A109:C109"/>
    <mergeCell ref="D109:G109"/>
    <mergeCell ref="H109:I109"/>
    <mergeCell ref="A106:C106"/>
    <mergeCell ref="D106:G106"/>
    <mergeCell ref="H106:I106"/>
    <mergeCell ref="A107:C107"/>
    <mergeCell ref="D107:G107"/>
    <mergeCell ref="H107:I107"/>
    <mergeCell ref="A104:C104"/>
    <mergeCell ref="D104:G104"/>
    <mergeCell ref="H104:I104"/>
    <mergeCell ref="A105:C105"/>
    <mergeCell ref="D105:G105"/>
    <mergeCell ref="H105:I105"/>
    <mergeCell ref="A102:C102"/>
    <mergeCell ref="D102:G102"/>
    <mergeCell ref="H102:I102"/>
    <mergeCell ref="A103:C103"/>
    <mergeCell ref="D103:G103"/>
    <mergeCell ref="H103:I103"/>
    <mergeCell ref="A100:C100"/>
    <mergeCell ref="D100:G100"/>
    <mergeCell ref="H100:I100"/>
    <mergeCell ref="A101:C101"/>
    <mergeCell ref="D101:G101"/>
    <mergeCell ref="H101:I101"/>
    <mergeCell ref="A98:C98"/>
    <mergeCell ref="D98:G98"/>
    <mergeCell ref="H98:I98"/>
    <mergeCell ref="A99:C99"/>
    <mergeCell ref="D99:G99"/>
    <mergeCell ref="H99:I99"/>
    <mergeCell ref="A96:C96"/>
    <mergeCell ref="D96:G96"/>
    <mergeCell ref="H96:I96"/>
    <mergeCell ref="A97:C97"/>
    <mergeCell ref="D97:G97"/>
    <mergeCell ref="H97:I97"/>
    <mergeCell ref="A94:C94"/>
    <mergeCell ref="D94:G94"/>
    <mergeCell ref="H94:I94"/>
    <mergeCell ref="A95:C95"/>
    <mergeCell ref="D95:G95"/>
    <mergeCell ref="H95:I95"/>
    <mergeCell ref="A92:C92"/>
    <mergeCell ref="D92:G92"/>
    <mergeCell ref="H92:I92"/>
    <mergeCell ref="A93:C93"/>
    <mergeCell ref="D93:G93"/>
    <mergeCell ref="H93:I93"/>
    <mergeCell ref="A89:C89"/>
    <mergeCell ref="D89:G89"/>
    <mergeCell ref="H89:I89"/>
    <mergeCell ref="A91:C91"/>
    <mergeCell ref="D91:G91"/>
    <mergeCell ref="H91:I91"/>
    <mergeCell ref="A86:C86"/>
    <mergeCell ref="D86:G86"/>
    <mergeCell ref="H86:I86"/>
    <mergeCell ref="A88:C88"/>
    <mergeCell ref="D88:G88"/>
    <mergeCell ref="H88:I88"/>
    <mergeCell ref="A84:C84"/>
    <mergeCell ref="D84:G84"/>
    <mergeCell ref="H84:I84"/>
    <mergeCell ref="A85:C85"/>
    <mergeCell ref="D85:G85"/>
    <mergeCell ref="H85:I85"/>
    <mergeCell ref="A81:C81"/>
    <mergeCell ref="D81:G81"/>
    <mergeCell ref="H81:I81"/>
    <mergeCell ref="A83:C83"/>
    <mergeCell ref="D83:G83"/>
    <mergeCell ref="H83:I83"/>
    <mergeCell ref="A79:C79"/>
    <mergeCell ref="D79:G79"/>
    <mergeCell ref="H79:I79"/>
    <mergeCell ref="A80:C80"/>
    <mergeCell ref="D80:G80"/>
    <mergeCell ref="H80:I80"/>
    <mergeCell ref="A76:C76"/>
    <mergeCell ref="D76:G76"/>
    <mergeCell ref="H76:I76"/>
    <mergeCell ref="A77:C77"/>
    <mergeCell ref="D77:G77"/>
    <mergeCell ref="H77:I77"/>
    <mergeCell ref="A74:C74"/>
    <mergeCell ref="D74:G74"/>
    <mergeCell ref="H74:I74"/>
    <mergeCell ref="A75:C75"/>
    <mergeCell ref="D75:G75"/>
    <mergeCell ref="H75:I75"/>
    <mergeCell ref="A72:C72"/>
    <mergeCell ref="D72:G72"/>
    <mergeCell ref="H72:I72"/>
    <mergeCell ref="A73:C73"/>
    <mergeCell ref="D73:G73"/>
    <mergeCell ref="H73:I73"/>
    <mergeCell ref="A70:C70"/>
    <mergeCell ref="D70:G70"/>
    <mergeCell ref="H70:I70"/>
    <mergeCell ref="A71:C71"/>
    <mergeCell ref="D71:G71"/>
    <mergeCell ref="H71:I71"/>
    <mergeCell ref="A68:C68"/>
    <mergeCell ref="D68:G68"/>
    <mergeCell ref="H68:I68"/>
    <mergeCell ref="A69:C69"/>
    <mergeCell ref="D69:G69"/>
    <mergeCell ref="H69:I69"/>
    <mergeCell ref="A65:C65"/>
    <mergeCell ref="D65:G65"/>
    <mergeCell ref="H65:I65"/>
    <mergeCell ref="A66:C66"/>
    <mergeCell ref="D66:G66"/>
    <mergeCell ref="H66:I66"/>
    <mergeCell ref="A63:C63"/>
    <mergeCell ref="D63:G63"/>
    <mergeCell ref="H63:I63"/>
    <mergeCell ref="A64:C64"/>
    <mergeCell ref="D64:G64"/>
    <mergeCell ref="H64:I64"/>
    <mergeCell ref="A60:C60"/>
    <mergeCell ref="D60:G60"/>
    <mergeCell ref="H60:I60"/>
    <mergeCell ref="A61:C61"/>
    <mergeCell ref="D61:G61"/>
    <mergeCell ref="H61:I61"/>
    <mergeCell ref="A57:C57"/>
    <mergeCell ref="D57:G57"/>
    <mergeCell ref="H57:I57"/>
    <mergeCell ref="A58:C58"/>
    <mergeCell ref="D58:G58"/>
    <mergeCell ref="H58:I58"/>
    <mergeCell ref="A54:C54"/>
    <mergeCell ref="D54:G54"/>
    <mergeCell ref="H54:I54"/>
    <mergeCell ref="A55:C55"/>
    <mergeCell ref="D55:G55"/>
    <mergeCell ref="H55:I55"/>
    <mergeCell ref="A52:C52"/>
    <mergeCell ref="D52:G52"/>
    <mergeCell ref="H52:I52"/>
    <mergeCell ref="A53:C53"/>
    <mergeCell ref="D53:G53"/>
    <mergeCell ref="H53:I53"/>
    <mergeCell ref="A50:C50"/>
    <mergeCell ref="D50:G50"/>
    <mergeCell ref="H50:I50"/>
    <mergeCell ref="A51:C51"/>
    <mergeCell ref="D51:G51"/>
    <mergeCell ref="H51:I51"/>
    <mergeCell ref="A47:C47"/>
    <mergeCell ref="D47:G47"/>
    <mergeCell ref="H47:I47"/>
    <mergeCell ref="A48:C48"/>
    <mergeCell ref="D48:G48"/>
    <mergeCell ref="H48:I48"/>
    <mergeCell ref="A45:C45"/>
    <mergeCell ref="D45:G45"/>
    <mergeCell ref="H45:I45"/>
    <mergeCell ref="A46:C46"/>
    <mergeCell ref="D46:G46"/>
    <mergeCell ref="H46:I46"/>
    <mergeCell ref="A42:E42"/>
    <mergeCell ref="G42:H42"/>
    <mergeCell ref="A44:C44"/>
    <mergeCell ref="D44:G44"/>
    <mergeCell ref="H44:I44"/>
    <mergeCell ref="A6:L6"/>
    <mergeCell ref="A39:E39"/>
    <mergeCell ref="G39:H39"/>
    <mergeCell ref="A40:E40"/>
    <mergeCell ref="G40:H40"/>
    <mergeCell ref="R125:S125"/>
    <mergeCell ref="N126:Q126"/>
    <mergeCell ref="R126:S126"/>
    <mergeCell ref="F28:H28"/>
    <mergeCell ref="F34:H34"/>
    <mergeCell ref="N125:Q125"/>
    <mergeCell ref="F41:H41"/>
    <mergeCell ref="N135:Q135"/>
    <mergeCell ref="R135:S135"/>
    <mergeCell ref="N131:Q131"/>
    <mergeCell ref="R131:S131"/>
    <mergeCell ref="N127:Q127"/>
    <mergeCell ref="N128:Q128"/>
    <mergeCell ref="R128:S128"/>
    <mergeCell ref="R127:S127"/>
    <mergeCell ref="A8:L8"/>
    <mergeCell ref="G38:H38"/>
    <mergeCell ref="F32:H32"/>
    <mergeCell ref="F33:H33"/>
    <mergeCell ref="A18:L18"/>
    <mergeCell ref="A12:L12"/>
    <mergeCell ref="A19:L19"/>
    <mergeCell ref="F30:H30"/>
    <mergeCell ref="A9:L9"/>
    <mergeCell ref="A10:L10"/>
    <mergeCell ref="A13:L13"/>
    <mergeCell ref="A25:L25"/>
    <mergeCell ref="A20:L20"/>
    <mergeCell ref="A14:L14"/>
    <mergeCell ref="A15:L15"/>
  </mergeCells>
  <dataValidations count="1">
    <dataValidation type="list" allowBlank="1" showInputMessage="1" showErrorMessage="1" sqref="F29 F28:H28">
      <formula1>havens</formula1>
    </dataValidation>
  </dataValidations>
  <pageMargins left="0.7" right="0.7" top="0.75" bottom="0.75" header="0.3" footer="0.3"/>
  <pageSetup paperSize="9" scale="78" fitToHeight="4" orientation="portrait" r:id="rId1"/>
  <headerFooter>
    <oddFooter>&amp;C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/>
  </sheetViews>
  <sheetFormatPr defaultRowHeight="12.75" x14ac:dyDescent="0.2"/>
  <cols>
    <col min="1" max="1" width="23.85546875" bestFit="1" customWidth="1"/>
    <col min="2" max="2" width="26.5703125" bestFit="1" customWidth="1"/>
    <col min="3" max="3" width="9.85546875" bestFit="1" customWidth="1"/>
    <col min="4" max="4" width="51.140625" bestFit="1" customWidth="1"/>
    <col min="5" max="5" width="9.85546875" bestFit="1" customWidth="1"/>
    <col min="6" max="6" width="22.5703125" bestFit="1" customWidth="1"/>
    <col min="7" max="9" width="10.7109375" bestFit="1" customWidth="1"/>
    <col min="10" max="10" width="3.28515625" bestFit="1" customWidth="1"/>
    <col min="11" max="11" width="8.85546875" bestFit="1" customWidth="1"/>
  </cols>
  <sheetData>
    <row r="1" spans="1:11" x14ac:dyDescent="0.2">
      <c r="A1" s="55" t="s">
        <v>193</v>
      </c>
      <c r="B1" s="55" t="s">
        <v>194</v>
      </c>
      <c r="C1" s="55" t="s">
        <v>195</v>
      </c>
      <c r="D1" s="55" t="s">
        <v>196</v>
      </c>
      <c r="E1" s="55" t="s">
        <v>197</v>
      </c>
      <c r="F1" s="55" t="s">
        <v>198</v>
      </c>
      <c r="G1" s="55" t="s">
        <v>199</v>
      </c>
      <c r="H1" s="55" t="s">
        <v>200</v>
      </c>
      <c r="I1" s="55" t="s">
        <v>201</v>
      </c>
      <c r="J1" s="55" t="s">
        <v>202</v>
      </c>
      <c r="K1" s="55" t="s">
        <v>203</v>
      </c>
    </row>
    <row r="2" spans="1:11" x14ac:dyDescent="0.2">
      <c r="A2" s="56" t="s">
        <v>193</v>
      </c>
      <c r="B2" s="56" t="s">
        <v>125</v>
      </c>
      <c r="C2" s="56" t="s">
        <v>204</v>
      </c>
      <c r="D2" s="56" t="s">
        <v>205</v>
      </c>
      <c r="E2" s="56"/>
      <c r="F2" s="56" t="s">
        <v>206</v>
      </c>
      <c r="G2" s="56" t="s">
        <v>207</v>
      </c>
      <c r="H2" s="56" t="s">
        <v>208</v>
      </c>
      <c r="I2" s="56" t="s">
        <v>209</v>
      </c>
      <c r="J2" s="56">
        <v>16</v>
      </c>
      <c r="K2" s="56"/>
    </row>
    <row r="3" spans="1:11" x14ac:dyDescent="0.2">
      <c r="A3" s="56" t="s">
        <v>193</v>
      </c>
      <c r="B3" s="56" t="s">
        <v>125</v>
      </c>
      <c r="C3" s="56" t="s">
        <v>204</v>
      </c>
      <c r="D3" s="56" t="s">
        <v>205</v>
      </c>
      <c r="E3" s="56"/>
      <c r="F3" s="56" t="s">
        <v>210</v>
      </c>
      <c r="G3" s="56" t="s">
        <v>208</v>
      </c>
      <c r="H3" s="56" t="s">
        <v>211</v>
      </c>
      <c r="I3" s="56" t="s">
        <v>212</v>
      </c>
      <c r="J3" s="56">
        <v>15</v>
      </c>
      <c r="K3" s="56"/>
    </row>
    <row r="4" spans="1:11" x14ac:dyDescent="0.2">
      <c r="A4" s="56" t="s">
        <v>193</v>
      </c>
      <c r="B4" s="56" t="s">
        <v>125</v>
      </c>
      <c r="C4" s="56" t="s">
        <v>204</v>
      </c>
      <c r="D4" s="56" t="s">
        <v>205</v>
      </c>
      <c r="E4" s="56"/>
      <c r="F4" s="56" t="s">
        <v>213</v>
      </c>
      <c r="G4" s="56" t="s">
        <v>214</v>
      </c>
      <c r="H4" s="56" t="s">
        <v>215</v>
      </c>
      <c r="I4" s="56" t="s">
        <v>216</v>
      </c>
      <c r="J4" s="56">
        <v>15</v>
      </c>
      <c r="K4" s="56"/>
    </row>
    <row r="5" spans="1:11" x14ac:dyDescent="0.2">
      <c r="A5" s="56" t="s">
        <v>193</v>
      </c>
      <c r="B5" s="56" t="s">
        <v>125</v>
      </c>
      <c r="C5" s="56" t="s">
        <v>204</v>
      </c>
      <c r="D5" s="56" t="s">
        <v>205</v>
      </c>
      <c r="E5" s="56"/>
      <c r="F5" s="56" t="s">
        <v>217</v>
      </c>
      <c r="G5" s="56" t="s">
        <v>218</v>
      </c>
      <c r="H5" s="56" t="s">
        <v>219</v>
      </c>
      <c r="I5" s="56" t="s">
        <v>220</v>
      </c>
      <c r="J5" s="56">
        <v>15</v>
      </c>
      <c r="K5" s="56"/>
    </row>
    <row r="7" spans="1:11" x14ac:dyDescent="0.2">
      <c r="A7" s="55" t="s">
        <v>221</v>
      </c>
      <c r="B7" s="55" t="s">
        <v>194</v>
      </c>
      <c r="C7" s="55" t="s">
        <v>195</v>
      </c>
      <c r="D7" s="55" t="s">
        <v>196</v>
      </c>
      <c r="E7" s="55" t="s">
        <v>197</v>
      </c>
      <c r="F7" s="55" t="s">
        <v>198</v>
      </c>
      <c r="G7" s="55" t="s">
        <v>199</v>
      </c>
      <c r="H7" s="55" t="s">
        <v>200</v>
      </c>
      <c r="I7" s="55" t="s">
        <v>201</v>
      </c>
      <c r="J7" s="55" t="s">
        <v>202</v>
      </c>
      <c r="K7" s="55" t="s">
        <v>203</v>
      </c>
    </row>
    <row r="8" spans="1:11" x14ac:dyDescent="0.2">
      <c r="A8" s="56" t="s">
        <v>221</v>
      </c>
      <c r="B8" s="56" t="s">
        <v>222</v>
      </c>
      <c r="C8" s="56" t="s">
        <v>204</v>
      </c>
      <c r="D8" s="56" t="s">
        <v>223</v>
      </c>
      <c r="E8" s="56"/>
      <c r="F8" s="56" t="s">
        <v>224</v>
      </c>
      <c r="G8" s="56" t="s">
        <v>225</v>
      </c>
      <c r="H8" s="56" t="s">
        <v>226</v>
      </c>
      <c r="I8" s="56" t="s">
        <v>227</v>
      </c>
      <c r="J8" s="56">
        <v>28</v>
      </c>
      <c r="K8" s="56"/>
    </row>
    <row r="9" spans="1:11" x14ac:dyDescent="0.2">
      <c r="A9" s="56" t="s">
        <v>221</v>
      </c>
      <c r="B9" s="56" t="s">
        <v>222</v>
      </c>
      <c r="C9" s="56" t="s">
        <v>204</v>
      </c>
      <c r="D9" s="56" t="s">
        <v>223</v>
      </c>
      <c r="E9" s="56"/>
      <c r="F9" s="56" t="s">
        <v>228</v>
      </c>
      <c r="G9" s="56" t="s">
        <v>229</v>
      </c>
      <c r="H9" s="56" t="s">
        <v>230</v>
      </c>
      <c r="I9" s="56" t="s">
        <v>231</v>
      </c>
      <c r="J9" s="56">
        <v>28</v>
      </c>
      <c r="K9" s="56"/>
    </row>
    <row r="10" spans="1:11" x14ac:dyDescent="0.2">
      <c r="A10" s="56" t="s">
        <v>221</v>
      </c>
      <c r="B10" s="56" t="s">
        <v>232</v>
      </c>
      <c r="C10" s="56" t="s">
        <v>204</v>
      </c>
      <c r="D10" s="56" t="s">
        <v>233</v>
      </c>
      <c r="E10" s="56"/>
      <c r="F10" s="56" t="s">
        <v>234</v>
      </c>
      <c r="G10" s="56" t="s">
        <v>207</v>
      </c>
      <c r="H10" s="56" t="s">
        <v>235</v>
      </c>
      <c r="I10" s="56" t="s">
        <v>236</v>
      </c>
      <c r="J10" s="56">
        <v>27</v>
      </c>
      <c r="K10" s="56"/>
    </row>
    <row r="11" spans="1:11" x14ac:dyDescent="0.2">
      <c r="A11" s="56" t="s">
        <v>221</v>
      </c>
      <c r="B11" s="56" t="s">
        <v>237</v>
      </c>
      <c r="C11" s="56" t="s">
        <v>204</v>
      </c>
      <c r="D11" s="56" t="s">
        <v>238</v>
      </c>
      <c r="E11" s="56"/>
      <c r="F11" s="56" t="s">
        <v>239</v>
      </c>
      <c r="G11" s="56" t="s">
        <v>207</v>
      </c>
      <c r="H11" s="56" t="s">
        <v>240</v>
      </c>
      <c r="I11" s="56" t="s">
        <v>241</v>
      </c>
      <c r="J11" s="56">
        <v>31</v>
      </c>
      <c r="K11" s="56"/>
    </row>
    <row r="12" spans="1:11" x14ac:dyDescent="0.2">
      <c r="A12" s="56" t="s">
        <v>221</v>
      </c>
      <c r="B12" s="56" t="s">
        <v>242</v>
      </c>
      <c r="C12" s="56" t="s">
        <v>204</v>
      </c>
      <c r="D12" s="56" t="s">
        <v>243</v>
      </c>
      <c r="E12" s="56"/>
      <c r="F12" s="56" t="s">
        <v>224</v>
      </c>
      <c r="G12" s="56" t="s">
        <v>235</v>
      </c>
      <c r="H12" s="56" t="s">
        <v>244</v>
      </c>
      <c r="I12" s="56" t="s">
        <v>227</v>
      </c>
      <c r="J12" s="56">
        <v>23</v>
      </c>
      <c r="K12" s="56"/>
    </row>
    <row r="13" spans="1:11" x14ac:dyDescent="0.2">
      <c r="A13" s="56" t="s">
        <v>221</v>
      </c>
      <c r="B13" s="56" t="s">
        <v>242</v>
      </c>
      <c r="C13" s="56" t="s">
        <v>204</v>
      </c>
      <c r="D13" s="56" t="s">
        <v>243</v>
      </c>
      <c r="E13" s="56"/>
      <c r="F13" s="56" t="s">
        <v>228</v>
      </c>
      <c r="G13" s="56" t="s">
        <v>245</v>
      </c>
      <c r="H13" s="56" t="s">
        <v>246</v>
      </c>
      <c r="I13" s="56" t="s">
        <v>231</v>
      </c>
      <c r="J13" s="56">
        <v>23</v>
      </c>
      <c r="K13" s="56"/>
    </row>
    <row r="14" spans="1:11" x14ac:dyDescent="0.2">
      <c r="A14" s="56" t="s">
        <v>94</v>
      </c>
      <c r="B14" s="56" t="s">
        <v>94</v>
      </c>
      <c r="C14" s="56" t="s">
        <v>204</v>
      </c>
      <c r="D14" s="56" t="s">
        <v>247</v>
      </c>
      <c r="E14" s="56"/>
      <c r="F14" s="56" t="s">
        <v>224</v>
      </c>
      <c r="G14" s="56" t="s">
        <v>225</v>
      </c>
      <c r="H14" s="56" t="s">
        <v>248</v>
      </c>
      <c r="I14" s="56" t="s">
        <v>227</v>
      </c>
      <c r="J14" s="56">
        <v>31</v>
      </c>
      <c r="K14" s="56"/>
    </row>
    <row r="15" spans="1:11" x14ac:dyDescent="0.2">
      <c r="A15" s="56" t="s">
        <v>94</v>
      </c>
      <c r="B15" s="56" t="s">
        <v>94</v>
      </c>
      <c r="C15" s="56" t="s">
        <v>204</v>
      </c>
      <c r="D15" s="56" t="s">
        <v>247</v>
      </c>
      <c r="E15" s="56"/>
      <c r="F15" s="56" t="s">
        <v>228</v>
      </c>
      <c r="G15" s="56" t="s">
        <v>229</v>
      </c>
      <c r="H15" s="56" t="s">
        <v>249</v>
      </c>
      <c r="I15" s="56" t="s">
        <v>231</v>
      </c>
      <c r="J15" s="56">
        <v>31</v>
      </c>
      <c r="K15" s="56"/>
    </row>
    <row r="16" spans="1:11" x14ac:dyDescent="0.2">
      <c r="A16" s="56" t="s">
        <v>94</v>
      </c>
      <c r="B16" s="56" t="s">
        <v>94</v>
      </c>
      <c r="C16" s="56" t="s">
        <v>204</v>
      </c>
      <c r="D16" s="56" t="s">
        <v>247</v>
      </c>
      <c r="E16" s="56"/>
      <c r="F16" s="56" t="s">
        <v>250</v>
      </c>
      <c r="G16" s="56" t="s">
        <v>211</v>
      </c>
      <c r="H16" s="56" t="s">
        <v>251</v>
      </c>
      <c r="I16" s="56" t="s">
        <v>252</v>
      </c>
      <c r="J16" s="56">
        <v>31</v>
      </c>
      <c r="K16" s="56"/>
    </row>
    <row r="17" spans="1:11" x14ac:dyDescent="0.2">
      <c r="A17" s="56" t="s">
        <v>94</v>
      </c>
      <c r="B17" s="56" t="s">
        <v>94</v>
      </c>
      <c r="C17" s="56" t="s">
        <v>204</v>
      </c>
      <c r="D17" s="56" t="s">
        <v>247</v>
      </c>
      <c r="E17" s="56"/>
      <c r="F17" s="56" t="s">
        <v>253</v>
      </c>
      <c r="G17" s="56" t="s">
        <v>254</v>
      </c>
      <c r="H17" s="56" t="s">
        <v>255</v>
      </c>
      <c r="I17" s="56" t="s">
        <v>256</v>
      </c>
      <c r="J17" s="56">
        <v>31</v>
      </c>
      <c r="K17" s="56"/>
    </row>
    <row r="18" spans="1:11" x14ac:dyDescent="0.2">
      <c r="A18" s="56" t="s">
        <v>94</v>
      </c>
      <c r="B18" s="56" t="s">
        <v>94</v>
      </c>
      <c r="C18" s="56" t="s">
        <v>204</v>
      </c>
      <c r="D18" s="56" t="s">
        <v>247</v>
      </c>
      <c r="E18" s="56"/>
      <c r="F18" s="56" t="s">
        <v>257</v>
      </c>
      <c r="G18" s="56" t="s">
        <v>219</v>
      </c>
      <c r="H18" s="56" t="s">
        <v>258</v>
      </c>
      <c r="I18" s="56" t="s">
        <v>259</v>
      </c>
      <c r="J18" s="56">
        <v>31</v>
      </c>
      <c r="K18" s="56"/>
    </row>
    <row r="19" spans="1:11" x14ac:dyDescent="0.2">
      <c r="A19" s="56" t="s">
        <v>94</v>
      </c>
      <c r="B19" s="56" t="s">
        <v>94</v>
      </c>
      <c r="C19" s="56" t="s">
        <v>204</v>
      </c>
      <c r="D19" s="56" t="s">
        <v>247</v>
      </c>
      <c r="E19" s="56"/>
      <c r="F19" s="56" t="s">
        <v>260</v>
      </c>
      <c r="G19" s="56" t="s">
        <v>235</v>
      </c>
      <c r="H19" s="56" t="s">
        <v>261</v>
      </c>
      <c r="I19" s="56" t="s">
        <v>262</v>
      </c>
      <c r="J19" s="56">
        <v>26</v>
      </c>
      <c r="K19" s="56"/>
    </row>
    <row r="20" spans="1:11" x14ac:dyDescent="0.2">
      <c r="A20" s="56" t="s">
        <v>94</v>
      </c>
      <c r="B20" s="56" t="s">
        <v>94</v>
      </c>
      <c r="C20" s="56" t="s">
        <v>204</v>
      </c>
      <c r="D20" s="56" t="s">
        <v>247</v>
      </c>
      <c r="E20" s="56"/>
      <c r="F20" s="56" t="s">
        <v>263</v>
      </c>
      <c r="G20" s="56" t="s">
        <v>245</v>
      </c>
      <c r="H20" s="56" t="s">
        <v>264</v>
      </c>
      <c r="I20" s="56" t="s">
        <v>265</v>
      </c>
      <c r="J20" s="56">
        <v>26</v>
      </c>
      <c r="K20" s="56"/>
    </row>
    <row r="21" spans="1:11" x14ac:dyDescent="0.2">
      <c r="A21" s="56" t="s">
        <v>94</v>
      </c>
      <c r="B21" s="56" t="s">
        <v>94</v>
      </c>
      <c r="C21" s="56" t="s">
        <v>204</v>
      </c>
      <c r="D21" s="56" t="s">
        <v>247</v>
      </c>
      <c r="E21" s="56"/>
      <c r="F21" s="56" t="s">
        <v>266</v>
      </c>
      <c r="G21" s="56" t="s">
        <v>267</v>
      </c>
      <c r="H21" s="56" t="s">
        <v>209</v>
      </c>
      <c r="I21" s="56" t="s">
        <v>268</v>
      </c>
      <c r="J21" s="56">
        <v>26</v>
      </c>
      <c r="K21" s="56"/>
    </row>
    <row r="22" spans="1:11" x14ac:dyDescent="0.2">
      <c r="A22" s="56" t="s">
        <v>94</v>
      </c>
      <c r="B22" s="56" t="s">
        <v>94</v>
      </c>
      <c r="C22" s="56" t="s">
        <v>204</v>
      </c>
      <c r="D22" s="56" t="s">
        <v>247</v>
      </c>
      <c r="E22" s="56"/>
      <c r="F22" s="56" t="s">
        <v>269</v>
      </c>
      <c r="G22" s="56" t="s">
        <v>270</v>
      </c>
      <c r="H22" s="56" t="s">
        <v>212</v>
      </c>
      <c r="I22" s="56" t="s">
        <v>271</v>
      </c>
      <c r="J22" s="56">
        <v>26</v>
      </c>
      <c r="K22" s="56"/>
    </row>
    <row r="23" spans="1:11" x14ac:dyDescent="0.2">
      <c r="A23" s="56" t="s">
        <v>221</v>
      </c>
      <c r="B23" s="56" t="s">
        <v>272</v>
      </c>
      <c r="C23" s="56" t="s">
        <v>204</v>
      </c>
      <c r="D23" s="56" t="s">
        <v>273</v>
      </c>
      <c r="E23" s="56"/>
      <c r="F23" s="56" t="s">
        <v>274</v>
      </c>
      <c r="G23" s="56" t="s">
        <v>225</v>
      </c>
      <c r="H23" s="56" t="s">
        <v>226</v>
      </c>
      <c r="I23" s="56" t="s">
        <v>231</v>
      </c>
      <c r="J23" s="56">
        <v>35</v>
      </c>
      <c r="K23" s="56"/>
    </row>
    <row r="24" spans="1:11" x14ac:dyDescent="0.2">
      <c r="A24" s="56" t="s">
        <v>221</v>
      </c>
      <c r="B24" s="56" t="s">
        <v>272</v>
      </c>
      <c r="C24" s="56" t="s">
        <v>204</v>
      </c>
      <c r="D24" s="56" t="s">
        <v>273</v>
      </c>
      <c r="E24" s="56"/>
      <c r="F24" s="56" t="s">
        <v>275</v>
      </c>
      <c r="G24" s="56" t="s">
        <v>229</v>
      </c>
      <c r="H24" s="56" t="s">
        <v>230</v>
      </c>
      <c r="I24" s="56" t="s">
        <v>252</v>
      </c>
      <c r="J24" s="56">
        <v>35</v>
      </c>
      <c r="K24" s="56"/>
    </row>
    <row r="25" spans="1:11" x14ac:dyDescent="0.2">
      <c r="A25" s="56" t="s">
        <v>221</v>
      </c>
      <c r="B25" s="56" t="s">
        <v>272</v>
      </c>
      <c r="C25" s="56" t="s">
        <v>204</v>
      </c>
      <c r="D25" s="56" t="s">
        <v>273</v>
      </c>
      <c r="E25" s="56"/>
      <c r="F25" s="56" t="s">
        <v>276</v>
      </c>
      <c r="G25" s="56" t="s">
        <v>211</v>
      </c>
      <c r="H25" s="56" t="s">
        <v>277</v>
      </c>
      <c r="I25" s="56" t="s">
        <v>256</v>
      </c>
      <c r="J25" s="56">
        <v>35</v>
      </c>
      <c r="K25" s="56"/>
    </row>
    <row r="26" spans="1:11" x14ac:dyDescent="0.2">
      <c r="A26" s="56" t="s">
        <v>221</v>
      </c>
      <c r="B26" s="56" t="s">
        <v>272</v>
      </c>
      <c r="C26" s="56" t="s">
        <v>204</v>
      </c>
      <c r="D26" s="56" t="s">
        <v>273</v>
      </c>
      <c r="E26" s="56"/>
      <c r="F26" s="56" t="s">
        <v>278</v>
      </c>
      <c r="G26" s="56" t="s">
        <v>254</v>
      </c>
      <c r="H26" s="56" t="s">
        <v>279</v>
      </c>
      <c r="I26" s="56" t="s">
        <v>259</v>
      </c>
      <c r="J26" s="56">
        <v>34</v>
      </c>
      <c r="K26" s="56"/>
    </row>
    <row r="27" spans="1:11" x14ac:dyDescent="0.2">
      <c r="A27" s="56" t="s">
        <v>221</v>
      </c>
      <c r="B27" s="56" t="s">
        <v>272</v>
      </c>
      <c r="C27" s="56" t="s">
        <v>204</v>
      </c>
      <c r="D27" s="56" t="s">
        <v>273</v>
      </c>
      <c r="E27" s="56"/>
      <c r="F27" s="56" t="s">
        <v>280</v>
      </c>
      <c r="G27" s="56" t="s">
        <v>219</v>
      </c>
      <c r="H27" s="56" t="s">
        <v>262</v>
      </c>
      <c r="I27" s="56" t="s">
        <v>281</v>
      </c>
      <c r="J27" s="56">
        <v>34</v>
      </c>
      <c r="K27" s="56"/>
    </row>
    <row r="28" spans="1:11" x14ac:dyDescent="0.2">
      <c r="A28" s="56" t="s">
        <v>221</v>
      </c>
      <c r="B28" s="56" t="s">
        <v>282</v>
      </c>
      <c r="C28" s="56" t="s">
        <v>204</v>
      </c>
      <c r="D28" s="56" t="s">
        <v>283</v>
      </c>
      <c r="E28" s="56"/>
      <c r="F28" s="56" t="s">
        <v>274</v>
      </c>
      <c r="G28" s="56" t="s">
        <v>240</v>
      </c>
      <c r="H28" s="56" t="s">
        <v>229</v>
      </c>
      <c r="I28" s="56" t="s">
        <v>231</v>
      </c>
      <c r="J28" s="56">
        <v>33</v>
      </c>
      <c r="K28" s="56"/>
    </row>
    <row r="29" spans="1:11" x14ac:dyDescent="0.2">
      <c r="A29" s="56" t="s">
        <v>221</v>
      </c>
      <c r="B29" s="56" t="s">
        <v>282</v>
      </c>
      <c r="C29" s="56" t="s">
        <v>204</v>
      </c>
      <c r="D29" s="56" t="s">
        <v>283</v>
      </c>
      <c r="E29" s="56"/>
      <c r="F29" s="56" t="s">
        <v>275</v>
      </c>
      <c r="G29" s="56" t="s">
        <v>261</v>
      </c>
      <c r="H29" s="56" t="s">
        <v>211</v>
      </c>
      <c r="I29" s="56" t="s">
        <v>252</v>
      </c>
      <c r="J29" s="56">
        <v>33</v>
      </c>
      <c r="K29" s="56"/>
    </row>
    <row r="30" spans="1:11" x14ac:dyDescent="0.2">
      <c r="A30" s="56" t="s">
        <v>221</v>
      </c>
      <c r="B30" s="56" t="s">
        <v>282</v>
      </c>
      <c r="C30" s="56" t="s">
        <v>204</v>
      </c>
      <c r="D30" s="56" t="s">
        <v>283</v>
      </c>
      <c r="E30" s="56"/>
      <c r="F30" s="56" t="s">
        <v>276</v>
      </c>
      <c r="G30" s="56" t="s">
        <v>264</v>
      </c>
      <c r="H30" s="56" t="s">
        <v>254</v>
      </c>
      <c r="I30" s="56" t="s">
        <v>256</v>
      </c>
      <c r="J30" s="56">
        <v>33</v>
      </c>
      <c r="K30" s="56"/>
    </row>
    <row r="31" spans="1:11" x14ac:dyDescent="0.2">
      <c r="A31" s="56" t="s">
        <v>221</v>
      </c>
      <c r="B31" s="56" t="s">
        <v>282</v>
      </c>
      <c r="C31" s="56" t="s">
        <v>204</v>
      </c>
      <c r="D31" s="56" t="s">
        <v>283</v>
      </c>
      <c r="E31" s="56"/>
      <c r="F31" s="56" t="s">
        <v>278</v>
      </c>
      <c r="G31" s="56" t="s">
        <v>209</v>
      </c>
      <c r="H31" s="56" t="s">
        <v>219</v>
      </c>
      <c r="I31" s="56" t="s">
        <v>259</v>
      </c>
      <c r="J31" s="56">
        <v>33</v>
      </c>
      <c r="K31" s="56"/>
    </row>
    <row r="32" spans="1:11" x14ac:dyDescent="0.2">
      <c r="A32" s="56" t="s">
        <v>221</v>
      </c>
      <c r="B32" s="56" t="s">
        <v>184</v>
      </c>
      <c r="C32" s="56" t="s">
        <v>204</v>
      </c>
      <c r="D32" s="56" t="s">
        <v>284</v>
      </c>
      <c r="E32" s="56"/>
      <c r="F32" s="56" t="s">
        <v>274</v>
      </c>
      <c r="G32" s="56" t="s">
        <v>207</v>
      </c>
      <c r="H32" s="56" t="s">
        <v>235</v>
      </c>
      <c r="I32" s="56" t="s">
        <v>231</v>
      </c>
      <c r="J32" s="56">
        <v>36</v>
      </c>
      <c r="K32" s="56"/>
    </row>
    <row r="33" spans="1:11" x14ac:dyDescent="0.2">
      <c r="A33" s="56" t="s">
        <v>221</v>
      </c>
      <c r="B33" s="56" t="s">
        <v>184</v>
      </c>
      <c r="C33" s="56" t="s">
        <v>204</v>
      </c>
      <c r="D33" s="56" t="s">
        <v>284</v>
      </c>
      <c r="E33" s="56"/>
      <c r="F33" s="56" t="s">
        <v>275</v>
      </c>
      <c r="G33" s="56" t="s">
        <v>208</v>
      </c>
      <c r="H33" s="56" t="s">
        <v>245</v>
      </c>
      <c r="I33" s="56" t="s">
        <v>252</v>
      </c>
      <c r="J33" s="56">
        <v>36</v>
      </c>
      <c r="K33" s="56"/>
    </row>
    <row r="34" spans="1:11" x14ac:dyDescent="0.2">
      <c r="A34" s="56" t="s">
        <v>221</v>
      </c>
      <c r="B34" s="56" t="s">
        <v>184</v>
      </c>
      <c r="C34" s="56" t="s">
        <v>204</v>
      </c>
      <c r="D34" s="56" t="s">
        <v>284</v>
      </c>
      <c r="E34" s="56"/>
      <c r="F34" s="56" t="s">
        <v>276</v>
      </c>
      <c r="G34" s="56" t="s">
        <v>214</v>
      </c>
      <c r="H34" s="56" t="s">
        <v>267</v>
      </c>
      <c r="I34" s="56" t="s">
        <v>256</v>
      </c>
      <c r="J34" s="56">
        <v>36</v>
      </c>
      <c r="K34" s="56"/>
    </row>
    <row r="35" spans="1:11" x14ac:dyDescent="0.2">
      <c r="A35" s="56" t="s">
        <v>221</v>
      </c>
      <c r="B35" s="56" t="s">
        <v>184</v>
      </c>
      <c r="C35" s="56" t="s">
        <v>204</v>
      </c>
      <c r="D35" s="56" t="s">
        <v>284</v>
      </c>
      <c r="E35" s="56"/>
      <c r="F35" s="56" t="s">
        <v>278</v>
      </c>
      <c r="G35" s="56" t="s">
        <v>218</v>
      </c>
      <c r="H35" s="56" t="s">
        <v>270</v>
      </c>
      <c r="I35" s="56" t="s">
        <v>259</v>
      </c>
      <c r="J35" s="56">
        <v>36</v>
      </c>
      <c r="K35" s="56"/>
    </row>
    <row r="36" spans="1:11" x14ac:dyDescent="0.2">
      <c r="A36" s="56" t="s">
        <v>221</v>
      </c>
      <c r="B36" s="56" t="s">
        <v>184</v>
      </c>
      <c r="C36" s="56" t="s">
        <v>204</v>
      </c>
      <c r="D36" s="56" t="s">
        <v>284</v>
      </c>
      <c r="E36" s="56"/>
      <c r="F36" s="56" t="s">
        <v>280</v>
      </c>
      <c r="G36" s="56" t="s">
        <v>279</v>
      </c>
      <c r="H36" s="56" t="s">
        <v>241</v>
      </c>
      <c r="I36" s="56" t="s">
        <v>281</v>
      </c>
      <c r="J36" s="56">
        <v>36</v>
      </c>
      <c r="K36" s="56"/>
    </row>
    <row r="37" spans="1:11" x14ac:dyDescent="0.2">
      <c r="A37" s="56" t="s">
        <v>221</v>
      </c>
      <c r="B37" s="56" t="s">
        <v>237</v>
      </c>
      <c r="C37" s="56" t="s">
        <v>204</v>
      </c>
      <c r="D37" s="56" t="s">
        <v>238</v>
      </c>
      <c r="E37" s="56"/>
      <c r="F37" s="56" t="s">
        <v>285</v>
      </c>
      <c r="G37" s="56" t="s">
        <v>208</v>
      </c>
      <c r="H37" s="56" t="s">
        <v>261</v>
      </c>
      <c r="I37" s="56" t="s">
        <v>216</v>
      </c>
      <c r="J37" s="56">
        <v>31</v>
      </c>
      <c r="K37" s="56"/>
    </row>
    <row r="38" spans="1:11" x14ac:dyDescent="0.2">
      <c r="A38" s="56" t="s">
        <v>221</v>
      </c>
      <c r="B38" s="56" t="s">
        <v>237</v>
      </c>
      <c r="C38" s="56" t="s">
        <v>204</v>
      </c>
      <c r="D38" s="56" t="s">
        <v>238</v>
      </c>
      <c r="E38" s="56"/>
      <c r="F38" s="56" t="s">
        <v>286</v>
      </c>
      <c r="G38" s="56" t="s">
        <v>214</v>
      </c>
      <c r="H38" s="56" t="s">
        <v>264</v>
      </c>
      <c r="I38" s="56" t="s">
        <v>287</v>
      </c>
      <c r="J38" s="56">
        <v>31</v>
      </c>
      <c r="K38" s="56"/>
    </row>
    <row r="39" spans="1:11" x14ac:dyDescent="0.2">
      <c r="A39" s="56" t="s">
        <v>221</v>
      </c>
      <c r="B39" s="56" t="s">
        <v>237</v>
      </c>
      <c r="C39" s="56" t="s">
        <v>204</v>
      </c>
      <c r="D39" s="56" t="s">
        <v>238</v>
      </c>
      <c r="E39" s="56"/>
      <c r="F39" s="56" t="s">
        <v>288</v>
      </c>
      <c r="G39" s="56" t="s">
        <v>218</v>
      </c>
      <c r="H39" s="56" t="s">
        <v>209</v>
      </c>
      <c r="I39" s="56" t="s">
        <v>289</v>
      </c>
      <c r="J39" s="56">
        <v>31</v>
      </c>
      <c r="K39" s="56"/>
    </row>
    <row r="40" spans="1:11" x14ac:dyDescent="0.2">
      <c r="A40" s="56" t="s">
        <v>221</v>
      </c>
      <c r="B40" s="56" t="s">
        <v>237</v>
      </c>
      <c r="C40" s="56" t="s">
        <v>204</v>
      </c>
      <c r="D40" s="56" t="s">
        <v>238</v>
      </c>
      <c r="E40" s="56"/>
      <c r="F40" s="56" t="s">
        <v>290</v>
      </c>
      <c r="G40" s="56" t="s">
        <v>279</v>
      </c>
      <c r="H40" s="56" t="s">
        <v>212</v>
      </c>
      <c r="I40" s="56" t="s">
        <v>291</v>
      </c>
      <c r="J40" s="56">
        <v>31</v>
      </c>
      <c r="K40" s="56"/>
    </row>
    <row r="41" spans="1:11" x14ac:dyDescent="0.2">
      <c r="A41" s="56" t="s">
        <v>221</v>
      </c>
      <c r="B41" s="56" t="s">
        <v>232</v>
      </c>
      <c r="C41" s="56" t="s">
        <v>204</v>
      </c>
      <c r="D41" s="56" t="s">
        <v>233</v>
      </c>
      <c r="E41" s="56"/>
      <c r="F41" s="56" t="s">
        <v>285</v>
      </c>
      <c r="G41" s="56" t="s">
        <v>292</v>
      </c>
      <c r="H41" s="56" t="s">
        <v>229</v>
      </c>
      <c r="I41" s="56" t="s">
        <v>216</v>
      </c>
      <c r="J41" s="56">
        <v>32</v>
      </c>
      <c r="K41" s="56"/>
    </row>
    <row r="42" spans="1:11" x14ac:dyDescent="0.2">
      <c r="A42" s="56" t="s">
        <v>221</v>
      </c>
      <c r="B42" s="56" t="s">
        <v>232</v>
      </c>
      <c r="C42" s="56" t="s">
        <v>204</v>
      </c>
      <c r="D42" s="56" t="s">
        <v>233</v>
      </c>
      <c r="E42" s="56"/>
      <c r="F42" s="56" t="s">
        <v>286</v>
      </c>
      <c r="G42" s="56" t="s">
        <v>244</v>
      </c>
      <c r="H42" s="56" t="s">
        <v>211</v>
      </c>
      <c r="I42" s="56" t="s">
        <v>287</v>
      </c>
      <c r="J42" s="56">
        <v>32</v>
      </c>
      <c r="K42" s="56"/>
    </row>
    <row r="43" spans="1:11" x14ac:dyDescent="0.2">
      <c r="A43" s="56" t="s">
        <v>221</v>
      </c>
      <c r="B43" s="56" t="s">
        <v>232</v>
      </c>
      <c r="C43" s="56" t="s">
        <v>204</v>
      </c>
      <c r="D43" s="56" t="s">
        <v>233</v>
      </c>
      <c r="E43" s="56"/>
      <c r="F43" s="56" t="s">
        <v>288</v>
      </c>
      <c r="G43" s="56" t="s">
        <v>246</v>
      </c>
      <c r="H43" s="56" t="s">
        <v>254</v>
      </c>
      <c r="I43" s="56" t="s">
        <v>289</v>
      </c>
      <c r="J43" s="56">
        <v>32</v>
      </c>
      <c r="K43" s="56"/>
    </row>
    <row r="44" spans="1:11" x14ac:dyDescent="0.2">
      <c r="A44" s="56" t="s">
        <v>221</v>
      </c>
      <c r="B44" s="56" t="s">
        <v>232</v>
      </c>
      <c r="C44" s="56" t="s">
        <v>204</v>
      </c>
      <c r="D44" s="56" t="s">
        <v>233</v>
      </c>
      <c r="E44" s="56"/>
      <c r="F44" s="56" t="s">
        <v>290</v>
      </c>
      <c r="G44" s="56" t="s">
        <v>215</v>
      </c>
      <c r="H44" s="56" t="s">
        <v>219</v>
      </c>
      <c r="I44" s="56" t="s">
        <v>291</v>
      </c>
      <c r="J44" s="56">
        <v>32</v>
      </c>
      <c r="K44" s="56"/>
    </row>
    <row r="45" spans="1:11" x14ac:dyDescent="0.2">
      <c r="A45" s="56" t="s">
        <v>221</v>
      </c>
      <c r="B45" s="56" t="s">
        <v>232</v>
      </c>
      <c r="C45" s="56" t="s">
        <v>204</v>
      </c>
      <c r="D45" s="56" t="s">
        <v>233</v>
      </c>
      <c r="E45" s="56"/>
      <c r="F45" s="56" t="s">
        <v>274</v>
      </c>
      <c r="G45" s="56" t="s">
        <v>208</v>
      </c>
      <c r="H45" s="56" t="s">
        <v>245</v>
      </c>
      <c r="I45" s="56" t="s">
        <v>231</v>
      </c>
      <c r="J45" s="56">
        <v>29</v>
      </c>
      <c r="K45" s="56"/>
    </row>
    <row r="46" spans="1:11" x14ac:dyDescent="0.2">
      <c r="A46" s="56" t="s">
        <v>221</v>
      </c>
      <c r="B46" s="56" t="s">
        <v>232</v>
      </c>
      <c r="C46" s="56" t="s">
        <v>204</v>
      </c>
      <c r="D46" s="56" t="s">
        <v>233</v>
      </c>
      <c r="E46" s="56"/>
      <c r="F46" s="56" t="s">
        <v>275</v>
      </c>
      <c r="G46" s="56" t="s">
        <v>214</v>
      </c>
      <c r="H46" s="56" t="s">
        <v>267</v>
      </c>
      <c r="I46" s="56" t="s">
        <v>252</v>
      </c>
      <c r="J46" s="56">
        <v>29</v>
      </c>
      <c r="K46" s="56"/>
    </row>
    <row r="47" spans="1:11" x14ac:dyDescent="0.2">
      <c r="A47" s="56" t="s">
        <v>221</v>
      </c>
      <c r="B47" s="56" t="s">
        <v>232</v>
      </c>
      <c r="C47" s="56" t="s">
        <v>204</v>
      </c>
      <c r="D47" s="56" t="s">
        <v>233</v>
      </c>
      <c r="E47" s="56"/>
      <c r="F47" s="56" t="s">
        <v>276</v>
      </c>
      <c r="G47" s="56" t="s">
        <v>218</v>
      </c>
      <c r="H47" s="56" t="s">
        <v>270</v>
      </c>
      <c r="I47" s="56" t="s">
        <v>256</v>
      </c>
      <c r="J47" s="56">
        <v>29</v>
      </c>
      <c r="K47" s="56"/>
    </row>
    <row r="48" spans="1:11" x14ac:dyDescent="0.2">
      <c r="A48" s="56" t="s">
        <v>221</v>
      </c>
      <c r="B48" s="56" t="s">
        <v>232</v>
      </c>
      <c r="C48" s="56" t="s">
        <v>204</v>
      </c>
      <c r="D48" s="56" t="s">
        <v>233</v>
      </c>
      <c r="E48" s="56"/>
      <c r="F48" s="56" t="s">
        <v>278</v>
      </c>
      <c r="G48" s="56" t="s">
        <v>279</v>
      </c>
      <c r="H48" s="56" t="s">
        <v>241</v>
      </c>
      <c r="I48" s="56" t="s">
        <v>259</v>
      </c>
      <c r="J48" s="56">
        <v>29</v>
      </c>
      <c r="K48" s="56"/>
    </row>
    <row r="49" spans="1:11" x14ac:dyDescent="0.2">
      <c r="A49" s="56" t="s">
        <v>221</v>
      </c>
      <c r="B49" s="56" t="s">
        <v>293</v>
      </c>
      <c r="C49" s="56" t="s">
        <v>204</v>
      </c>
      <c r="D49" s="56" t="s">
        <v>294</v>
      </c>
      <c r="E49" s="56"/>
      <c r="F49" s="56" t="s">
        <v>234</v>
      </c>
      <c r="G49" s="56" t="s">
        <v>207</v>
      </c>
      <c r="H49" s="56" t="s">
        <v>292</v>
      </c>
      <c r="I49" s="56" t="s">
        <v>227</v>
      </c>
      <c r="J49" s="56">
        <v>30</v>
      </c>
      <c r="K49" s="56"/>
    </row>
    <row r="50" spans="1:11" x14ac:dyDescent="0.2">
      <c r="A50" s="56" t="s">
        <v>221</v>
      </c>
      <c r="B50" s="56" t="s">
        <v>293</v>
      </c>
      <c r="C50" s="56" t="s">
        <v>204</v>
      </c>
      <c r="D50" s="56" t="s">
        <v>294</v>
      </c>
      <c r="E50" s="56"/>
      <c r="F50" s="56" t="s">
        <v>274</v>
      </c>
      <c r="G50" s="56" t="s">
        <v>208</v>
      </c>
      <c r="H50" s="56" t="s">
        <v>244</v>
      </c>
      <c r="I50" s="56" t="s">
        <v>231</v>
      </c>
      <c r="J50" s="56">
        <v>30</v>
      </c>
      <c r="K50" s="56"/>
    </row>
    <row r="51" spans="1:11" x14ac:dyDescent="0.2">
      <c r="A51" s="56" t="s">
        <v>221</v>
      </c>
      <c r="B51" s="56" t="s">
        <v>293</v>
      </c>
      <c r="C51" s="56" t="s">
        <v>204</v>
      </c>
      <c r="D51" s="56" t="s">
        <v>294</v>
      </c>
      <c r="E51" s="56"/>
      <c r="F51" s="56" t="s">
        <v>275</v>
      </c>
      <c r="G51" s="56" t="s">
        <v>214</v>
      </c>
      <c r="H51" s="56" t="s">
        <v>246</v>
      </c>
      <c r="I51" s="56" t="s">
        <v>252</v>
      </c>
      <c r="J51" s="56">
        <v>30</v>
      </c>
      <c r="K51" s="56"/>
    </row>
    <row r="52" spans="1:11" x14ac:dyDescent="0.2">
      <c r="A52" s="56" t="s">
        <v>221</v>
      </c>
      <c r="B52" s="56" t="s">
        <v>293</v>
      </c>
      <c r="C52" s="56" t="s">
        <v>204</v>
      </c>
      <c r="D52" s="56" t="s">
        <v>294</v>
      </c>
      <c r="E52" s="56"/>
      <c r="F52" s="56" t="s">
        <v>276</v>
      </c>
      <c r="G52" s="56" t="s">
        <v>218</v>
      </c>
      <c r="H52" s="56" t="s">
        <v>215</v>
      </c>
      <c r="I52" s="56" t="s">
        <v>256</v>
      </c>
      <c r="J52" s="56">
        <v>30</v>
      </c>
      <c r="K52" s="56"/>
    </row>
    <row r="53" spans="1:11" x14ac:dyDescent="0.2">
      <c r="A53" s="56" t="s">
        <v>221</v>
      </c>
      <c r="B53" s="56" t="s">
        <v>293</v>
      </c>
      <c r="C53" s="56" t="s">
        <v>204</v>
      </c>
      <c r="D53" s="56" t="s">
        <v>294</v>
      </c>
      <c r="E53" s="56"/>
      <c r="F53" s="56" t="s">
        <v>278</v>
      </c>
      <c r="G53" s="56" t="s">
        <v>279</v>
      </c>
      <c r="H53" s="56" t="s">
        <v>236</v>
      </c>
      <c r="I53" s="56" t="s">
        <v>259</v>
      </c>
      <c r="J53" s="56">
        <v>30</v>
      </c>
      <c r="K53" s="56"/>
    </row>
    <row r="54" spans="1:11" x14ac:dyDescent="0.2">
      <c r="A54" s="56" t="s">
        <v>221</v>
      </c>
      <c r="B54" s="56" t="s">
        <v>242</v>
      </c>
      <c r="C54" s="56" t="s">
        <v>204</v>
      </c>
      <c r="D54" s="56" t="s">
        <v>243</v>
      </c>
      <c r="E54" s="56"/>
      <c r="F54" s="56" t="s">
        <v>250</v>
      </c>
      <c r="G54" s="56" t="s">
        <v>267</v>
      </c>
      <c r="H54" s="56" t="s">
        <v>215</v>
      </c>
      <c r="I54" s="56" t="s">
        <v>252</v>
      </c>
      <c r="J54" s="56">
        <v>23</v>
      </c>
      <c r="K54" s="56"/>
    </row>
    <row r="55" spans="1:11" x14ac:dyDescent="0.2">
      <c r="A55" s="56" t="s">
        <v>221</v>
      </c>
      <c r="B55" s="56" t="s">
        <v>242</v>
      </c>
      <c r="C55" s="56" t="s">
        <v>204</v>
      </c>
      <c r="D55" s="56" t="s">
        <v>243</v>
      </c>
      <c r="E55" s="56"/>
      <c r="F55" s="56" t="s">
        <v>253</v>
      </c>
      <c r="G55" s="56" t="s">
        <v>270</v>
      </c>
      <c r="H55" s="56" t="s">
        <v>236</v>
      </c>
      <c r="I55" s="56" t="s">
        <v>256</v>
      </c>
      <c r="J55" s="56">
        <v>23</v>
      </c>
      <c r="K55" s="56"/>
    </row>
    <row r="56" spans="1:11" x14ac:dyDescent="0.2">
      <c r="A56" s="56" t="s">
        <v>221</v>
      </c>
      <c r="B56" s="56" t="s">
        <v>222</v>
      </c>
      <c r="C56" s="56" t="s">
        <v>204</v>
      </c>
      <c r="D56" s="56" t="s">
        <v>223</v>
      </c>
      <c r="E56" s="56"/>
      <c r="F56" s="56" t="s">
        <v>250</v>
      </c>
      <c r="G56" s="56" t="s">
        <v>211</v>
      </c>
      <c r="H56" s="56" t="s">
        <v>277</v>
      </c>
      <c r="I56" s="56" t="s">
        <v>252</v>
      </c>
      <c r="J56" s="56">
        <v>28</v>
      </c>
      <c r="K56" s="56"/>
    </row>
    <row r="57" spans="1:11" x14ac:dyDescent="0.2">
      <c r="A57" s="56" t="s">
        <v>221</v>
      </c>
      <c r="B57" s="56" t="s">
        <v>222</v>
      </c>
      <c r="C57" s="56" t="s">
        <v>204</v>
      </c>
      <c r="D57" s="56" t="s">
        <v>223</v>
      </c>
      <c r="E57" s="56"/>
      <c r="F57" s="56" t="s">
        <v>253</v>
      </c>
      <c r="G57" s="56" t="s">
        <v>254</v>
      </c>
      <c r="H57" s="56" t="s">
        <v>295</v>
      </c>
      <c r="I57" s="56" t="s">
        <v>256</v>
      </c>
      <c r="J57" s="56">
        <v>28</v>
      </c>
      <c r="K57" s="56"/>
    </row>
    <row r="58" spans="1:11" x14ac:dyDescent="0.2">
      <c r="A58" s="56" t="s">
        <v>221</v>
      </c>
      <c r="B58" s="56" t="s">
        <v>222</v>
      </c>
      <c r="C58" s="56" t="s">
        <v>204</v>
      </c>
      <c r="D58" s="56" t="s">
        <v>223</v>
      </c>
      <c r="E58" s="56"/>
      <c r="F58" s="56" t="s">
        <v>257</v>
      </c>
      <c r="G58" s="56" t="s">
        <v>219</v>
      </c>
      <c r="H58" s="56" t="s">
        <v>227</v>
      </c>
      <c r="I58" s="56" t="s">
        <v>259</v>
      </c>
      <c r="J58" s="56">
        <v>28</v>
      </c>
      <c r="K58" s="56"/>
    </row>
    <row r="60" spans="1:11" x14ac:dyDescent="0.2">
      <c r="A60" s="55" t="s">
        <v>296</v>
      </c>
      <c r="B60" s="55" t="s">
        <v>194</v>
      </c>
      <c r="C60" s="55" t="s">
        <v>195</v>
      </c>
      <c r="D60" s="55" t="s">
        <v>196</v>
      </c>
      <c r="E60" s="55" t="s">
        <v>197</v>
      </c>
      <c r="F60" s="55" t="s">
        <v>198</v>
      </c>
      <c r="G60" s="55" t="s">
        <v>199</v>
      </c>
      <c r="H60" s="55" t="s">
        <v>200</v>
      </c>
      <c r="I60" s="55" t="s">
        <v>201</v>
      </c>
      <c r="J60" s="55" t="s">
        <v>202</v>
      </c>
      <c r="K60" s="55" t="s">
        <v>203</v>
      </c>
    </row>
    <row r="61" spans="1:11" x14ac:dyDescent="0.2">
      <c r="A61" s="56" t="s">
        <v>297</v>
      </c>
      <c r="B61" s="56" t="s">
        <v>37</v>
      </c>
      <c r="C61" s="56" t="s">
        <v>204</v>
      </c>
      <c r="D61" s="56" t="s">
        <v>298</v>
      </c>
      <c r="E61" s="56"/>
      <c r="F61" s="56" t="s">
        <v>234</v>
      </c>
      <c r="G61" s="56" t="s">
        <v>248</v>
      </c>
      <c r="H61" s="56" t="s">
        <v>292</v>
      </c>
      <c r="I61" s="56" t="s">
        <v>227</v>
      </c>
      <c r="J61" s="56">
        <v>30</v>
      </c>
      <c r="K61" s="56"/>
    </row>
    <row r="62" spans="1:11" x14ac:dyDescent="0.2">
      <c r="A62" s="56" t="s">
        <v>299</v>
      </c>
      <c r="B62" s="56" t="s">
        <v>108</v>
      </c>
      <c r="C62" s="56" t="s">
        <v>204</v>
      </c>
      <c r="D62" s="56" t="s">
        <v>300</v>
      </c>
      <c r="E62" s="56"/>
      <c r="F62" s="56" t="s">
        <v>224</v>
      </c>
      <c r="G62" s="56" t="s">
        <v>301</v>
      </c>
      <c r="H62" s="56" t="s">
        <v>229</v>
      </c>
      <c r="I62" s="56" t="s">
        <v>227</v>
      </c>
      <c r="J62" s="56">
        <v>26</v>
      </c>
      <c r="K62" s="56"/>
    </row>
    <row r="63" spans="1:11" x14ac:dyDescent="0.2">
      <c r="A63" s="56" t="s">
        <v>299</v>
      </c>
      <c r="B63" s="56" t="s">
        <v>108</v>
      </c>
      <c r="C63" s="56" t="s">
        <v>204</v>
      </c>
      <c r="D63" s="56" t="s">
        <v>300</v>
      </c>
      <c r="E63" s="56"/>
      <c r="F63" s="56" t="s">
        <v>228</v>
      </c>
      <c r="G63" s="56" t="s">
        <v>226</v>
      </c>
      <c r="H63" s="56" t="s">
        <v>211</v>
      </c>
      <c r="I63" s="56" t="s">
        <v>231</v>
      </c>
      <c r="J63" s="56">
        <v>26</v>
      </c>
      <c r="K63" s="56"/>
    </row>
    <row r="64" spans="1:11" x14ac:dyDescent="0.2">
      <c r="A64" s="56" t="s">
        <v>299</v>
      </c>
      <c r="B64" s="56" t="s">
        <v>108</v>
      </c>
      <c r="C64" s="56" t="s">
        <v>204</v>
      </c>
      <c r="D64" s="56" t="s">
        <v>300</v>
      </c>
      <c r="E64" s="56"/>
      <c r="F64" s="56" t="s">
        <v>250</v>
      </c>
      <c r="G64" s="56" t="s">
        <v>230</v>
      </c>
      <c r="H64" s="56" t="s">
        <v>254</v>
      </c>
      <c r="I64" s="56" t="s">
        <v>252</v>
      </c>
      <c r="J64" s="56">
        <v>26</v>
      </c>
      <c r="K64" s="56"/>
    </row>
    <row r="65" spans="1:11" x14ac:dyDescent="0.2">
      <c r="A65" s="56" t="s">
        <v>299</v>
      </c>
      <c r="B65" s="56" t="s">
        <v>108</v>
      </c>
      <c r="C65" s="56" t="s">
        <v>204</v>
      </c>
      <c r="D65" s="56" t="s">
        <v>300</v>
      </c>
      <c r="E65" s="56"/>
      <c r="F65" s="56" t="s">
        <v>253</v>
      </c>
      <c r="G65" s="56" t="s">
        <v>277</v>
      </c>
      <c r="H65" s="56" t="s">
        <v>219</v>
      </c>
      <c r="I65" s="56" t="s">
        <v>256</v>
      </c>
      <c r="J65" s="56">
        <v>26</v>
      </c>
      <c r="K65" s="56"/>
    </row>
    <row r="66" spans="1:11" x14ac:dyDescent="0.2">
      <c r="A66" s="56" t="s">
        <v>299</v>
      </c>
      <c r="B66" s="56" t="s">
        <v>108</v>
      </c>
      <c r="C66" s="56" t="s">
        <v>204</v>
      </c>
      <c r="D66" s="56" t="s">
        <v>300</v>
      </c>
      <c r="E66" s="56"/>
      <c r="F66" s="56" t="s">
        <v>257</v>
      </c>
      <c r="G66" s="56" t="s">
        <v>295</v>
      </c>
      <c r="H66" s="56" t="s">
        <v>302</v>
      </c>
      <c r="I66" s="56" t="s">
        <v>259</v>
      </c>
      <c r="J66" s="56">
        <v>26</v>
      </c>
      <c r="K66" s="56"/>
    </row>
    <row r="67" spans="1:11" x14ac:dyDescent="0.2">
      <c r="A67" s="56" t="s">
        <v>164</v>
      </c>
      <c r="B67" s="56" t="s">
        <v>164</v>
      </c>
      <c r="C67" s="56" t="s">
        <v>204</v>
      </c>
      <c r="D67" s="56" t="s">
        <v>303</v>
      </c>
      <c r="E67" s="56"/>
      <c r="F67" s="56" t="s">
        <v>304</v>
      </c>
      <c r="G67" s="56" t="s">
        <v>225</v>
      </c>
      <c r="H67" s="56" t="s">
        <v>248</v>
      </c>
      <c r="I67" s="56" t="s">
        <v>215</v>
      </c>
      <c r="J67" s="56">
        <v>22</v>
      </c>
      <c r="K67" s="56"/>
    </row>
    <row r="68" spans="1:11" x14ac:dyDescent="0.2">
      <c r="A68" s="56" t="s">
        <v>164</v>
      </c>
      <c r="B68" s="56" t="s">
        <v>164</v>
      </c>
      <c r="C68" s="56" t="s">
        <v>204</v>
      </c>
      <c r="D68" s="56" t="s">
        <v>303</v>
      </c>
      <c r="E68" s="56"/>
      <c r="F68" s="56" t="s">
        <v>234</v>
      </c>
      <c r="G68" s="56" t="s">
        <v>229</v>
      </c>
      <c r="H68" s="56" t="s">
        <v>249</v>
      </c>
      <c r="I68" s="56" t="s">
        <v>236</v>
      </c>
      <c r="J68" s="56">
        <v>22</v>
      </c>
      <c r="K68" s="56"/>
    </row>
    <row r="69" spans="1:11" x14ac:dyDescent="0.2">
      <c r="A69" s="56" t="s">
        <v>164</v>
      </c>
      <c r="B69" s="56" t="s">
        <v>164</v>
      </c>
      <c r="C69" s="56" t="s">
        <v>204</v>
      </c>
      <c r="D69" s="56" t="s">
        <v>303</v>
      </c>
      <c r="E69" s="56"/>
      <c r="F69" s="56" t="s">
        <v>274</v>
      </c>
      <c r="G69" s="56" t="s">
        <v>211</v>
      </c>
      <c r="H69" s="56" t="s">
        <v>251</v>
      </c>
      <c r="I69" s="56" t="s">
        <v>305</v>
      </c>
      <c r="J69" s="56">
        <v>22</v>
      </c>
      <c r="K69" s="56"/>
    </row>
    <row r="70" spans="1:11" x14ac:dyDescent="0.2">
      <c r="A70" s="56" t="s">
        <v>164</v>
      </c>
      <c r="B70" s="56" t="s">
        <v>164</v>
      </c>
      <c r="C70" s="56" t="s">
        <v>204</v>
      </c>
      <c r="D70" s="56" t="s">
        <v>303</v>
      </c>
      <c r="E70" s="56"/>
      <c r="F70" s="56" t="s">
        <v>275</v>
      </c>
      <c r="G70" s="56" t="s">
        <v>254</v>
      </c>
      <c r="H70" s="56" t="s">
        <v>255</v>
      </c>
      <c r="I70" s="56" t="s">
        <v>306</v>
      </c>
      <c r="J70" s="56">
        <v>22</v>
      </c>
      <c r="K70" s="56"/>
    </row>
    <row r="71" spans="1:11" x14ac:dyDescent="0.2">
      <c r="A71" s="56" t="s">
        <v>164</v>
      </c>
      <c r="B71" s="56" t="s">
        <v>164</v>
      </c>
      <c r="C71" s="56" t="s">
        <v>204</v>
      </c>
      <c r="D71" s="56" t="s">
        <v>303</v>
      </c>
      <c r="E71" s="56"/>
      <c r="F71" s="56" t="s">
        <v>276</v>
      </c>
      <c r="G71" s="56" t="s">
        <v>219</v>
      </c>
      <c r="H71" s="56" t="s">
        <v>258</v>
      </c>
      <c r="I71" s="56" t="s">
        <v>307</v>
      </c>
      <c r="J71" s="56">
        <v>22</v>
      </c>
      <c r="K71" s="56"/>
    </row>
    <row r="72" spans="1:11" x14ac:dyDescent="0.2">
      <c r="A72" s="56" t="s">
        <v>308</v>
      </c>
      <c r="B72" s="56" t="s">
        <v>93</v>
      </c>
      <c r="C72" s="56" t="s">
        <v>204</v>
      </c>
      <c r="D72" s="56" t="s">
        <v>309</v>
      </c>
      <c r="E72" s="56"/>
      <c r="F72" s="56" t="s">
        <v>239</v>
      </c>
      <c r="G72" s="56" t="s">
        <v>240</v>
      </c>
      <c r="H72" s="56" t="s">
        <v>235</v>
      </c>
      <c r="I72" s="56" t="s">
        <v>227</v>
      </c>
      <c r="J72" s="56">
        <v>29</v>
      </c>
      <c r="K72" s="56"/>
    </row>
    <row r="73" spans="1:11" x14ac:dyDescent="0.2">
      <c r="A73" s="56" t="s">
        <v>308</v>
      </c>
      <c r="B73" s="56" t="s">
        <v>93</v>
      </c>
      <c r="C73" s="56" t="s">
        <v>204</v>
      </c>
      <c r="D73" s="56" t="s">
        <v>309</v>
      </c>
      <c r="E73" s="56"/>
      <c r="F73" s="56" t="s">
        <v>285</v>
      </c>
      <c r="G73" s="56" t="s">
        <v>261</v>
      </c>
      <c r="H73" s="56" t="s">
        <v>245</v>
      </c>
      <c r="I73" s="56" t="s">
        <v>231</v>
      </c>
      <c r="J73" s="56">
        <v>29</v>
      </c>
      <c r="K73" s="56"/>
    </row>
    <row r="74" spans="1:11" x14ac:dyDescent="0.2">
      <c r="A74" s="56" t="s">
        <v>308</v>
      </c>
      <c r="B74" s="56" t="s">
        <v>93</v>
      </c>
      <c r="C74" s="56" t="s">
        <v>204</v>
      </c>
      <c r="D74" s="56" t="s">
        <v>309</v>
      </c>
      <c r="E74" s="56"/>
      <c r="F74" s="56" t="s">
        <v>286</v>
      </c>
      <c r="G74" s="56" t="s">
        <v>264</v>
      </c>
      <c r="H74" s="56" t="s">
        <v>267</v>
      </c>
      <c r="I74" s="56" t="s">
        <v>252</v>
      </c>
      <c r="J74" s="56">
        <v>29</v>
      </c>
      <c r="K74" s="56"/>
    </row>
    <row r="75" spans="1:11" x14ac:dyDescent="0.2">
      <c r="A75" s="56" t="s">
        <v>308</v>
      </c>
      <c r="B75" s="56" t="s">
        <v>93</v>
      </c>
      <c r="C75" s="56" t="s">
        <v>204</v>
      </c>
      <c r="D75" s="56" t="s">
        <v>309</v>
      </c>
      <c r="E75" s="56"/>
      <c r="F75" s="56" t="s">
        <v>288</v>
      </c>
      <c r="G75" s="56" t="s">
        <v>209</v>
      </c>
      <c r="H75" s="56" t="s">
        <v>270</v>
      </c>
      <c r="I75" s="56" t="s">
        <v>256</v>
      </c>
      <c r="J75" s="56">
        <v>29</v>
      </c>
      <c r="K75" s="56"/>
    </row>
    <row r="76" spans="1:11" x14ac:dyDescent="0.2">
      <c r="A76" s="56" t="s">
        <v>310</v>
      </c>
      <c r="B76" s="56" t="s">
        <v>311</v>
      </c>
      <c r="C76" s="56" t="s">
        <v>204</v>
      </c>
      <c r="D76" s="56" t="s">
        <v>312</v>
      </c>
      <c r="E76" s="56"/>
      <c r="F76" s="56" t="s">
        <v>313</v>
      </c>
      <c r="G76" s="56" t="s">
        <v>248</v>
      </c>
      <c r="H76" s="56" t="s">
        <v>292</v>
      </c>
      <c r="I76" s="56" t="s">
        <v>258</v>
      </c>
      <c r="J76" s="56">
        <v>27</v>
      </c>
      <c r="K76" s="56"/>
    </row>
    <row r="77" spans="1:11" x14ac:dyDescent="0.2">
      <c r="A77" s="56" t="s">
        <v>310</v>
      </c>
      <c r="B77" s="56" t="s">
        <v>311</v>
      </c>
      <c r="C77" s="56" t="s">
        <v>204</v>
      </c>
      <c r="D77" s="56" t="s">
        <v>312</v>
      </c>
      <c r="E77" s="56"/>
      <c r="F77" s="56" t="s">
        <v>314</v>
      </c>
      <c r="G77" s="56" t="s">
        <v>249</v>
      </c>
      <c r="H77" s="56" t="s">
        <v>244</v>
      </c>
      <c r="I77" s="56" t="s">
        <v>315</v>
      </c>
      <c r="J77" s="56">
        <v>27</v>
      </c>
      <c r="K77" s="56"/>
    </row>
    <row r="78" spans="1:11" x14ac:dyDescent="0.2">
      <c r="A78" s="56" t="s">
        <v>310</v>
      </c>
      <c r="B78" s="56" t="s">
        <v>311</v>
      </c>
      <c r="C78" s="56" t="s">
        <v>204</v>
      </c>
      <c r="D78" s="56" t="s">
        <v>312</v>
      </c>
      <c r="E78" s="56"/>
      <c r="F78" s="56" t="s">
        <v>316</v>
      </c>
      <c r="G78" s="56" t="s">
        <v>251</v>
      </c>
      <c r="H78" s="56" t="s">
        <v>246</v>
      </c>
      <c r="I78" s="56" t="s">
        <v>317</v>
      </c>
      <c r="J78" s="56">
        <v>27</v>
      </c>
      <c r="K78" s="56"/>
    </row>
    <row r="79" spans="1:11" x14ac:dyDescent="0.2">
      <c r="A79" s="56" t="s">
        <v>310</v>
      </c>
      <c r="B79" s="56" t="s">
        <v>311</v>
      </c>
      <c r="C79" s="56" t="s">
        <v>204</v>
      </c>
      <c r="D79" s="56" t="s">
        <v>312</v>
      </c>
      <c r="E79" s="56"/>
      <c r="F79" s="56" t="s">
        <v>318</v>
      </c>
      <c r="G79" s="56" t="s">
        <v>255</v>
      </c>
      <c r="H79" s="56" t="s">
        <v>215</v>
      </c>
      <c r="I79" s="56" t="s">
        <v>319</v>
      </c>
      <c r="J79" s="56">
        <v>27</v>
      </c>
      <c r="K79" s="56"/>
    </row>
    <row r="80" spans="1:11" x14ac:dyDescent="0.2">
      <c r="A80" s="56" t="s">
        <v>320</v>
      </c>
      <c r="B80" s="56" t="s">
        <v>321</v>
      </c>
      <c r="C80" s="56" t="s">
        <v>204</v>
      </c>
      <c r="D80" s="56" t="s">
        <v>322</v>
      </c>
      <c r="E80" s="56"/>
      <c r="F80" s="56" t="s">
        <v>323</v>
      </c>
      <c r="G80" s="56" t="s">
        <v>301</v>
      </c>
      <c r="H80" s="56" t="s">
        <v>292</v>
      </c>
      <c r="I80" s="56" t="s">
        <v>262</v>
      </c>
      <c r="J80" s="56">
        <v>31</v>
      </c>
      <c r="K80" s="56"/>
    </row>
    <row r="81" spans="1:11" x14ac:dyDescent="0.2">
      <c r="A81" s="56" t="s">
        <v>320</v>
      </c>
      <c r="B81" s="56" t="s">
        <v>321</v>
      </c>
      <c r="C81" s="56" t="s">
        <v>204</v>
      </c>
      <c r="D81" s="56" t="s">
        <v>322</v>
      </c>
      <c r="E81" s="56"/>
      <c r="F81" s="56" t="s">
        <v>324</v>
      </c>
      <c r="G81" s="56" t="s">
        <v>226</v>
      </c>
      <c r="H81" s="56" t="s">
        <v>244</v>
      </c>
      <c r="I81" s="56" t="s">
        <v>265</v>
      </c>
      <c r="J81" s="56">
        <v>31</v>
      </c>
      <c r="K81" s="56"/>
    </row>
    <row r="82" spans="1:11" x14ac:dyDescent="0.2">
      <c r="A82" s="56" t="s">
        <v>320</v>
      </c>
      <c r="B82" s="56" t="s">
        <v>321</v>
      </c>
      <c r="C82" s="56" t="s">
        <v>204</v>
      </c>
      <c r="D82" s="56" t="s">
        <v>322</v>
      </c>
      <c r="E82" s="56"/>
      <c r="F82" s="56" t="s">
        <v>325</v>
      </c>
      <c r="G82" s="56" t="s">
        <v>230</v>
      </c>
      <c r="H82" s="56" t="s">
        <v>246</v>
      </c>
      <c r="I82" s="56" t="s">
        <v>268</v>
      </c>
      <c r="J82" s="56">
        <v>31</v>
      </c>
      <c r="K82" s="56"/>
    </row>
    <row r="83" spans="1:11" x14ac:dyDescent="0.2">
      <c r="A83" s="56" t="s">
        <v>320</v>
      </c>
      <c r="B83" s="56" t="s">
        <v>321</v>
      </c>
      <c r="C83" s="56" t="s">
        <v>204</v>
      </c>
      <c r="D83" s="56" t="s">
        <v>322</v>
      </c>
      <c r="E83" s="56"/>
      <c r="F83" s="56" t="s">
        <v>326</v>
      </c>
      <c r="G83" s="56" t="s">
        <v>277</v>
      </c>
      <c r="H83" s="56" t="s">
        <v>215</v>
      </c>
      <c r="I83" s="56" t="s">
        <v>271</v>
      </c>
      <c r="J83" s="56">
        <v>31</v>
      </c>
      <c r="K83" s="56"/>
    </row>
    <row r="84" spans="1:11" x14ac:dyDescent="0.2">
      <c r="A84" s="56" t="s">
        <v>320</v>
      </c>
      <c r="B84" s="56" t="s">
        <v>321</v>
      </c>
      <c r="C84" s="56" t="s">
        <v>204</v>
      </c>
      <c r="D84" s="56" t="s">
        <v>322</v>
      </c>
      <c r="E84" s="56"/>
      <c r="F84" s="56" t="s">
        <v>327</v>
      </c>
      <c r="G84" s="56" t="s">
        <v>295</v>
      </c>
      <c r="H84" s="56" t="s">
        <v>236</v>
      </c>
      <c r="I84" s="56" t="s">
        <v>328</v>
      </c>
      <c r="J84" s="56">
        <v>31</v>
      </c>
      <c r="K84" s="56"/>
    </row>
    <row r="85" spans="1:11" x14ac:dyDescent="0.2">
      <c r="A85" s="56" t="s">
        <v>297</v>
      </c>
      <c r="B85" s="56" t="s">
        <v>37</v>
      </c>
      <c r="C85" s="56" t="s">
        <v>204</v>
      </c>
      <c r="D85" s="56" t="s">
        <v>298</v>
      </c>
      <c r="E85" s="56"/>
      <c r="F85" s="56" t="s">
        <v>274</v>
      </c>
      <c r="G85" s="56" t="s">
        <v>249</v>
      </c>
      <c r="H85" s="56" t="s">
        <v>244</v>
      </c>
      <c r="I85" s="56" t="s">
        <v>231</v>
      </c>
      <c r="J85" s="56">
        <v>30</v>
      </c>
      <c r="K85" s="56"/>
    </row>
    <row r="86" spans="1:11" x14ac:dyDescent="0.2">
      <c r="A86" s="56" t="s">
        <v>297</v>
      </c>
      <c r="B86" s="56" t="s">
        <v>37</v>
      </c>
      <c r="C86" s="56" t="s">
        <v>204</v>
      </c>
      <c r="D86" s="56" t="s">
        <v>298</v>
      </c>
      <c r="E86" s="56"/>
      <c r="F86" s="56" t="s">
        <v>275</v>
      </c>
      <c r="G86" s="56" t="s">
        <v>251</v>
      </c>
      <c r="H86" s="56" t="s">
        <v>246</v>
      </c>
      <c r="I86" s="56" t="s">
        <v>252</v>
      </c>
      <c r="J86" s="56">
        <v>30</v>
      </c>
      <c r="K86" s="56"/>
    </row>
    <row r="87" spans="1:11" x14ac:dyDescent="0.2">
      <c r="A87" s="56" t="s">
        <v>297</v>
      </c>
      <c r="B87" s="56" t="s">
        <v>37</v>
      </c>
      <c r="C87" s="56" t="s">
        <v>204</v>
      </c>
      <c r="D87" s="56" t="s">
        <v>298</v>
      </c>
      <c r="E87" s="56"/>
      <c r="F87" s="56" t="s">
        <v>276</v>
      </c>
      <c r="G87" s="56" t="s">
        <v>255</v>
      </c>
      <c r="H87" s="56" t="s">
        <v>215</v>
      </c>
      <c r="I87" s="56" t="s">
        <v>256</v>
      </c>
      <c r="J87" s="56">
        <v>30</v>
      </c>
      <c r="K87" s="56"/>
    </row>
    <row r="88" spans="1:11" x14ac:dyDescent="0.2">
      <c r="A88" s="56" t="s">
        <v>329</v>
      </c>
      <c r="B88" s="56" t="s">
        <v>145</v>
      </c>
      <c r="C88" s="56" t="s">
        <v>204</v>
      </c>
      <c r="D88" s="56" t="s">
        <v>330</v>
      </c>
      <c r="E88" s="56"/>
      <c r="F88" s="56" t="s">
        <v>331</v>
      </c>
      <c r="G88" s="56" t="s">
        <v>267</v>
      </c>
      <c r="H88" s="56" t="s">
        <v>254</v>
      </c>
      <c r="I88" s="56" t="s">
        <v>220</v>
      </c>
      <c r="J88" s="56">
        <v>22</v>
      </c>
      <c r="K88" s="56"/>
    </row>
    <row r="89" spans="1:11" x14ac:dyDescent="0.2">
      <c r="A89" s="56" t="s">
        <v>329</v>
      </c>
      <c r="B89" s="56" t="s">
        <v>145</v>
      </c>
      <c r="C89" s="56" t="s">
        <v>204</v>
      </c>
      <c r="D89" s="56" t="s">
        <v>330</v>
      </c>
      <c r="E89" s="56"/>
      <c r="F89" s="56" t="s">
        <v>332</v>
      </c>
      <c r="G89" s="56" t="s">
        <v>270</v>
      </c>
      <c r="H89" s="56" t="s">
        <v>219</v>
      </c>
      <c r="I89" s="56" t="s">
        <v>333</v>
      </c>
      <c r="J89" s="56">
        <v>22</v>
      </c>
      <c r="K89" s="56"/>
    </row>
    <row r="91" spans="1:11" x14ac:dyDescent="0.2">
      <c r="A91" s="55" t="s">
        <v>334</v>
      </c>
      <c r="B91" s="55" t="s">
        <v>194</v>
      </c>
      <c r="C91" s="55" t="s">
        <v>195</v>
      </c>
      <c r="D91" s="55" t="s">
        <v>196</v>
      </c>
      <c r="E91" s="55" t="s">
        <v>197</v>
      </c>
      <c r="F91" s="55" t="s">
        <v>198</v>
      </c>
      <c r="G91" s="55" t="s">
        <v>199</v>
      </c>
      <c r="H91" s="55" t="s">
        <v>200</v>
      </c>
      <c r="I91" s="55" t="s">
        <v>201</v>
      </c>
      <c r="J91" s="55" t="s">
        <v>202</v>
      </c>
      <c r="K91" s="55" t="s">
        <v>203</v>
      </c>
    </row>
    <row r="92" spans="1:11" x14ac:dyDescent="0.2">
      <c r="A92" s="56" t="s">
        <v>335</v>
      </c>
      <c r="B92" s="56" t="s">
        <v>126</v>
      </c>
      <c r="C92" s="56" t="s">
        <v>204</v>
      </c>
      <c r="D92" s="56" t="s">
        <v>336</v>
      </c>
      <c r="E92" s="56"/>
      <c r="F92" s="56" t="s">
        <v>337</v>
      </c>
      <c r="G92" s="56" t="s">
        <v>225</v>
      </c>
      <c r="H92" s="56" t="s">
        <v>261</v>
      </c>
      <c r="I92" s="56" t="s">
        <v>338</v>
      </c>
      <c r="J92" s="56">
        <v>28</v>
      </c>
      <c r="K92" s="56"/>
    </row>
    <row r="93" spans="1:11" x14ac:dyDescent="0.2">
      <c r="A93" s="56" t="s">
        <v>335</v>
      </c>
      <c r="B93" s="56" t="s">
        <v>126</v>
      </c>
      <c r="C93" s="56" t="s">
        <v>204</v>
      </c>
      <c r="D93" s="56" t="s">
        <v>336</v>
      </c>
      <c r="E93" s="56"/>
      <c r="F93" s="56" t="s">
        <v>339</v>
      </c>
      <c r="G93" s="56" t="s">
        <v>229</v>
      </c>
      <c r="H93" s="56" t="s">
        <v>264</v>
      </c>
      <c r="I93" s="56" t="s">
        <v>220</v>
      </c>
      <c r="J93" s="56">
        <v>28</v>
      </c>
      <c r="K93" s="56"/>
    </row>
    <row r="94" spans="1:11" x14ac:dyDescent="0.2">
      <c r="A94" s="56" t="s">
        <v>335</v>
      </c>
      <c r="B94" s="56" t="s">
        <v>126</v>
      </c>
      <c r="C94" s="56" t="s">
        <v>204</v>
      </c>
      <c r="D94" s="56" t="s">
        <v>336</v>
      </c>
      <c r="E94" s="56"/>
      <c r="F94" s="56" t="s">
        <v>340</v>
      </c>
      <c r="G94" s="56" t="s">
        <v>211</v>
      </c>
      <c r="H94" s="56" t="s">
        <v>209</v>
      </c>
      <c r="I94" s="56" t="s">
        <v>333</v>
      </c>
      <c r="J94" s="56">
        <v>28</v>
      </c>
      <c r="K94" s="56"/>
    </row>
    <row r="95" spans="1:11" x14ac:dyDescent="0.2">
      <c r="A95" s="56" t="s">
        <v>335</v>
      </c>
      <c r="B95" s="56" t="s">
        <v>126</v>
      </c>
      <c r="C95" s="56" t="s">
        <v>204</v>
      </c>
      <c r="D95" s="56" t="s">
        <v>336</v>
      </c>
      <c r="E95" s="56"/>
      <c r="F95" s="56" t="s">
        <v>341</v>
      </c>
      <c r="G95" s="56" t="s">
        <v>254</v>
      </c>
      <c r="H95" s="56" t="s">
        <v>212</v>
      </c>
      <c r="I95" s="56" t="s">
        <v>342</v>
      </c>
      <c r="J95" s="56">
        <v>28</v>
      </c>
      <c r="K95" s="56"/>
    </row>
    <row r="96" spans="1:11" x14ac:dyDescent="0.2">
      <c r="A96" s="56" t="s">
        <v>335</v>
      </c>
      <c r="B96" s="56" t="s">
        <v>126</v>
      </c>
      <c r="C96" s="56" t="s">
        <v>204</v>
      </c>
      <c r="D96" s="56" t="s">
        <v>336</v>
      </c>
      <c r="E96" s="56"/>
      <c r="F96" s="56" t="s">
        <v>343</v>
      </c>
      <c r="G96" s="56" t="s">
        <v>219</v>
      </c>
      <c r="H96" s="56" t="s">
        <v>338</v>
      </c>
      <c r="I96" s="56" t="s">
        <v>344</v>
      </c>
      <c r="J96" s="56">
        <v>28</v>
      </c>
      <c r="K96" s="56"/>
    </row>
    <row r="97" spans="1:11" x14ac:dyDescent="0.2">
      <c r="A97" s="56" t="s">
        <v>335</v>
      </c>
      <c r="B97" s="56" t="s">
        <v>134</v>
      </c>
      <c r="C97" s="56" t="s">
        <v>204</v>
      </c>
      <c r="D97" s="56" t="s">
        <v>336</v>
      </c>
      <c r="E97" s="56"/>
      <c r="F97" s="56" t="s">
        <v>337</v>
      </c>
      <c r="G97" s="56" t="s">
        <v>225</v>
      </c>
      <c r="H97" s="56" t="s">
        <v>261</v>
      </c>
      <c r="I97" s="56" t="s">
        <v>338</v>
      </c>
      <c r="J97" s="56">
        <v>28</v>
      </c>
      <c r="K97" s="56"/>
    </row>
    <row r="98" spans="1:11" x14ac:dyDescent="0.2">
      <c r="A98" s="56" t="s">
        <v>335</v>
      </c>
      <c r="B98" s="56" t="s">
        <v>134</v>
      </c>
      <c r="C98" s="56" t="s">
        <v>204</v>
      </c>
      <c r="D98" s="56" t="s">
        <v>336</v>
      </c>
      <c r="E98" s="56"/>
      <c r="F98" s="56" t="s">
        <v>339</v>
      </c>
      <c r="G98" s="56" t="s">
        <v>229</v>
      </c>
      <c r="H98" s="56" t="s">
        <v>264</v>
      </c>
      <c r="I98" s="56" t="s">
        <v>220</v>
      </c>
      <c r="J98" s="56">
        <v>28</v>
      </c>
      <c r="K98" s="56"/>
    </row>
    <row r="99" spans="1:11" x14ac:dyDescent="0.2">
      <c r="A99" s="56" t="s">
        <v>335</v>
      </c>
      <c r="B99" s="56" t="s">
        <v>134</v>
      </c>
      <c r="C99" s="56" t="s">
        <v>204</v>
      </c>
      <c r="D99" s="56" t="s">
        <v>336</v>
      </c>
      <c r="E99" s="56"/>
      <c r="F99" s="56" t="s">
        <v>340</v>
      </c>
      <c r="G99" s="56" t="s">
        <v>211</v>
      </c>
      <c r="H99" s="56" t="s">
        <v>209</v>
      </c>
      <c r="I99" s="56" t="s">
        <v>333</v>
      </c>
      <c r="J99" s="56">
        <v>28</v>
      </c>
      <c r="K99" s="56"/>
    </row>
    <row r="100" spans="1:11" x14ac:dyDescent="0.2">
      <c r="A100" s="56" t="s">
        <v>335</v>
      </c>
      <c r="B100" s="56" t="s">
        <v>134</v>
      </c>
      <c r="C100" s="56" t="s">
        <v>204</v>
      </c>
      <c r="D100" s="56" t="s">
        <v>336</v>
      </c>
      <c r="E100" s="56"/>
      <c r="F100" s="56" t="s">
        <v>341</v>
      </c>
      <c r="G100" s="56" t="s">
        <v>254</v>
      </c>
      <c r="H100" s="56" t="s">
        <v>212</v>
      </c>
      <c r="I100" s="56" t="s">
        <v>342</v>
      </c>
      <c r="J100" s="56">
        <v>28</v>
      </c>
      <c r="K100" s="56"/>
    </row>
    <row r="101" spans="1:11" x14ac:dyDescent="0.2">
      <c r="A101" s="56" t="s">
        <v>335</v>
      </c>
      <c r="B101" s="56" t="s">
        <v>134</v>
      </c>
      <c r="C101" s="56" t="s">
        <v>204</v>
      </c>
      <c r="D101" s="56" t="s">
        <v>336</v>
      </c>
      <c r="E101" s="56"/>
      <c r="F101" s="56" t="s">
        <v>343</v>
      </c>
      <c r="G101" s="56" t="s">
        <v>219</v>
      </c>
      <c r="H101" s="56" t="s">
        <v>338</v>
      </c>
      <c r="I101" s="56" t="s">
        <v>344</v>
      </c>
      <c r="J101" s="56">
        <v>28</v>
      </c>
      <c r="K101" s="56"/>
    </row>
    <row r="102" spans="1:11" x14ac:dyDescent="0.2">
      <c r="A102" s="56" t="s">
        <v>335</v>
      </c>
      <c r="B102" s="56" t="s">
        <v>176</v>
      </c>
      <c r="C102" s="56" t="s">
        <v>204</v>
      </c>
      <c r="D102" s="56" t="s">
        <v>345</v>
      </c>
      <c r="E102" s="56"/>
      <c r="F102" s="56" t="s">
        <v>346</v>
      </c>
      <c r="G102" s="56" t="s">
        <v>240</v>
      </c>
      <c r="H102" s="56" t="s">
        <v>248</v>
      </c>
      <c r="I102" s="56" t="s">
        <v>255</v>
      </c>
      <c r="J102" s="56">
        <v>21</v>
      </c>
      <c r="K102" s="56"/>
    </row>
    <row r="103" spans="1:11" x14ac:dyDescent="0.2">
      <c r="A103" s="56" t="s">
        <v>335</v>
      </c>
      <c r="B103" s="56" t="s">
        <v>176</v>
      </c>
      <c r="C103" s="56" t="s">
        <v>204</v>
      </c>
      <c r="D103" s="56" t="s">
        <v>345</v>
      </c>
      <c r="E103" s="56"/>
      <c r="F103" s="56" t="s">
        <v>347</v>
      </c>
      <c r="G103" s="56" t="s">
        <v>261</v>
      </c>
      <c r="H103" s="56" t="s">
        <v>249</v>
      </c>
      <c r="I103" s="56" t="s">
        <v>258</v>
      </c>
      <c r="J103" s="56">
        <v>21</v>
      </c>
      <c r="K103" s="56"/>
    </row>
    <row r="104" spans="1:11" x14ac:dyDescent="0.2">
      <c r="A104" s="56" t="s">
        <v>335</v>
      </c>
      <c r="B104" s="56" t="s">
        <v>176</v>
      </c>
      <c r="C104" s="56" t="s">
        <v>204</v>
      </c>
      <c r="D104" s="56" t="s">
        <v>345</v>
      </c>
      <c r="E104" s="56"/>
      <c r="F104" s="56" t="s">
        <v>348</v>
      </c>
      <c r="G104" s="56" t="s">
        <v>264</v>
      </c>
      <c r="H104" s="56" t="s">
        <v>251</v>
      </c>
      <c r="I104" s="56" t="s">
        <v>315</v>
      </c>
      <c r="J104" s="56">
        <v>21</v>
      </c>
      <c r="K104" s="56"/>
    </row>
    <row r="105" spans="1:11" x14ac:dyDescent="0.2">
      <c r="A105" s="56" t="s">
        <v>335</v>
      </c>
      <c r="B105" s="56" t="s">
        <v>176</v>
      </c>
      <c r="C105" s="56" t="s">
        <v>204</v>
      </c>
      <c r="D105" s="56" t="s">
        <v>345</v>
      </c>
      <c r="E105" s="56"/>
      <c r="F105" s="56" t="s">
        <v>349</v>
      </c>
      <c r="G105" s="56" t="s">
        <v>209</v>
      </c>
      <c r="H105" s="56" t="s">
        <v>255</v>
      </c>
      <c r="I105" s="56" t="s">
        <v>317</v>
      </c>
      <c r="J105" s="56">
        <v>21</v>
      </c>
      <c r="K105" s="56"/>
    </row>
    <row r="106" spans="1:11" x14ac:dyDescent="0.2">
      <c r="A106" s="56" t="s">
        <v>335</v>
      </c>
      <c r="B106" s="56" t="s">
        <v>131</v>
      </c>
      <c r="C106" s="56" t="s">
        <v>204</v>
      </c>
      <c r="D106" s="56" t="s">
        <v>350</v>
      </c>
      <c r="E106" s="56"/>
      <c r="F106" s="56" t="s">
        <v>351</v>
      </c>
      <c r="G106" s="56" t="s">
        <v>225</v>
      </c>
      <c r="H106" s="56" t="s">
        <v>229</v>
      </c>
      <c r="I106" s="56" t="s">
        <v>279</v>
      </c>
      <c r="J106" s="56">
        <v>20</v>
      </c>
      <c r="K106" s="56"/>
    </row>
    <row r="107" spans="1:11" x14ac:dyDescent="0.2">
      <c r="A107" s="56" t="s">
        <v>335</v>
      </c>
      <c r="B107" s="56" t="s">
        <v>131</v>
      </c>
      <c r="C107" s="56" t="s">
        <v>204</v>
      </c>
      <c r="D107" s="56" t="s">
        <v>350</v>
      </c>
      <c r="E107" s="56"/>
      <c r="F107" s="56" t="s">
        <v>352</v>
      </c>
      <c r="G107" s="56" t="s">
        <v>229</v>
      </c>
      <c r="H107" s="56" t="s">
        <v>211</v>
      </c>
      <c r="I107" s="56" t="s">
        <v>262</v>
      </c>
      <c r="J107" s="56">
        <v>20</v>
      </c>
      <c r="K107" s="56"/>
    </row>
    <row r="108" spans="1:11" x14ac:dyDescent="0.2">
      <c r="A108" s="56" t="s">
        <v>335</v>
      </c>
      <c r="B108" s="56" t="s">
        <v>131</v>
      </c>
      <c r="C108" s="56" t="s">
        <v>204</v>
      </c>
      <c r="D108" s="56" t="s">
        <v>350</v>
      </c>
      <c r="E108" s="56"/>
      <c r="F108" s="56" t="s">
        <v>353</v>
      </c>
      <c r="G108" s="56" t="s">
        <v>211</v>
      </c>
      <c r="H108" s="56" t="s">
        <v>254</v>
      </c>
      <c r="I108" s="56" t="s">
        <v>265</v>
      </c>
      <c r="J108" s="56">
        <v>20</v>
      </c>
      <c r="K108" s="56"/>
    </row>
    <row r="109" spans="1:11" x14ac:dyDescent="0.2">
      <c r="A109" s="56" t="s">
        <v>335</v>
      </c>
      <c r="B109" s="56" t="s">
        <v>131</v>
      </c>
      <c r="C109" s="56" t="s">
        <v>204</v>
      </c>
      <c r="D109" s="56" t="s">
        <v>350</v>
      </c>
      <c r="E109" s="56"/>
      <c r="F109" s="56" t="s">
        <v>354</v>
      </c>
      <c r="G109" s="56" t="s">
        <v>254</v>
      </c>
      <c r="H109" s="56" t="s">
        <v>219</v>
      </c>
      <c r="I109" s="56" t="s">
        <v>268</v>
      </c>
      <c r="J109" s="56">
        <v>20</v>
      </c>
      <c r="K109" s="56"/>
    </row>
    <row r="110" spans="1:11" x14ac:dyDescent="0.2">
      <c r="A110" s="56" t="s">
        <v>335</v>
      </c>
      <c r="B110" s="56" t="s">
        <v>131</v>
      </c>
      <c r="C110" s="56" t="s">
        <v>204</v>
      </c>
      <c r="D110" s="56" t="s">
        <v>350</v>
      </c>
      <c r="E110" s="56"/>
      <c r="F110" s="56" t="s">
        <v>355</v>
      </c>
      <c r="G110" s="56" t="s">
        <v>219</v>
      </c>
      <c r="H110" s="56" t="s">
        <v>302</v>
      </c>
      <c r="I110" s="56" t="s">
        <v>271</v>
      </c>
      <c r="J110" s="56">
        <v>20</v>
      </c>
      <c r="K110" s="56"/>
    </row>
    <row r="111" spans="1:11" x14ac:dyDescent="0.2">
      <c r="A111" s="56" t="s">
        <v>335</v>
      </c>
      <c r="B111" s="56" t="s">
        <v>48</v>
      </c>
      <c r="C111" s="56" t="s">
        <v>204</v>
      </c>
      <c r="D111" s="56" t="s">
        <v>356</v>
      </c>
      <c r="E111" s="56"/>
      <c r="F111" s="56" t="s">
        <v>347</v>
      </c>
      <c r="G111" s="56" t="s">
        <v>240</v>
      </c>
      <c r="H111" s="56" t="s">
        <v>208</v>
      </c>
      <c r="I111" s="56" t="s">
        <v>258</v>
      </c>
      <c r="J111" s="56">
        <v>24</v>
      </c>
      <c r="K111" s="56"/>
    </row>
    <row r="112" spans="1:11" x14ac:dyDescent="0.2">
      <c r="A112" s="56" t="s">
        <v>335</v>
      </c>
      <c r="B112" s="56" t="s">
        <v>48</v>
      </c>
      <c r="C112" s="56" t="s">
        <v>204</v>
      </c>
      <c r="D112" s="56" t="s">
        <v>356</v>
      </c>
      <c r="E112" s="56"/>
      <c r="F112" s="56" t="s">
        <v>332</v>
      </c>
      <c r="G112" s="56" t="s">
        <v>261</v>
      </c>
      <c r="H112" s="56" t="s">
        <v>214</v>
      </c>
      <c r="I112" s="56" t="s">
        <v>315</v>
      </c>
      <c r="J112" s="56">
        <v>24</v>
      </c>
      <c r="K112" s="56"/>
    </row>
    <row r="113" spans="1:11" x14ac:dyDescent="0.2">
      <c r="A113" s="56" t="s">
        <v>335</v>
      </c>
      <c r="B113" s="56" t="s">
        <v>48</v>
      </c>
      <c r="C113" s="56" t="s">
        <v>204</v>
      </c>
      <c r="D113" s="56" t="s">
        <v>356</v>
      </c>
      <c r="E113" s="56"/>
      <c r="F113" s="56" t="s">
        <v>332</v>
      </c>
      <c r="G113" s="56" t="s">
        <v>264</v>
      </c>
      <c r="H113" s="56" t="s">
        <v>218</v>
      </c>
      <c r="I113" s="56" t="s">
        <v>317</v>
      </c>
      <c r="J113" s="56">
        <v>24</v>
      </c>
      <c r="K113" s="56"/>
    </row>
    <row r="114" spans="1:11" x14ac:dyDescent="0.2">
      <c r="A114" s="56" t="s">
        <v>335</v>
      </c>
      <c r="B114" s="56" t="s">
        <v>48</v>
      </c>
      <c r="C114" s="56" t="s">
        <v>204</v>
      </c>
      <c r="D114" s="56" t="s">
        <v>356</v>
      </c>
      <c r="E114" s="56"/>
      <c r="F114" s="56" t="s">
        <v>332</v>
      </c>
      <c r="G114" s="56" t="s">
        <v>209</v>
      </c>
      <c r="H114" s="56" t="s">
        <v>279</v>
      </c>
      <c r="I114" s="56" t="s">
        <v>319</v>
      </c>
      <c r="J114" s="56">
        <v>24</v>
      </c>
      <c r="K114" s="56"/>
    </row>
    <row r="115" spans="1:11" x14ac:dyDescent="0.2">
      <c r="A115" s="56" t="s">
        <v>335</v>
      </c>
      <c r="B115" s="56" t="s">
        <v>60</v>
      </c>
      <c r="C115" s="56" t="s">
        <v>204</v>
      </c>
      <c r="D115" s="56" t="s">
        <v>357</v>
      </c>
      <c r="E115" s="56"/>
      <c r="F115" s="56" t="s">
        <v>358</v>
      </c>
      <c r="G115" s="56" t="s">
        <v>240</v>
      </c>
      <c r="H115" s="56" t="s">
        <v>292</v>
      </c>
      <c r="I115" s="56" t="s">
        <v>236</v>
      </c>
      <c r="J115" s="56">
        <v>28</v>
      </c>
      <c r="K115" s="56"/>
    </row>
    <row r="116" spans="1:11" x14ac:dyDescent="0.2">
      <c r="A116" s="56" t="s">
        <v>335</v>
      </c>
      <c r="B116" s="56" t="s">
        <v>60</v>
      </c>
      <c r="C116" s="56" t="s">
        <v>204</v>
      </c>
      <c r="D116" s="56" t="s">
        <v>357</v>
      </c>
      <c r="E116" s="56"/>
      <c r="F116" s="56" t="s">
        <v>359</v>
      </c>
      <c r="G116" s="56" t="s">
        <v>261</v>
      </c>
      <c r="H116" s="56" t="s">
        <v>244</v>
      </c>
      <c r="I116" s="56" t="s">
        <v>305</v>
      </c>
      <c r="J116" s="56">
        <v>28</v>
      </c>
      <c r="K116" s="56"/>
    </row>
    <row r="117" spans="1:11" x14ac:dyDescent="0.2">
      <c r="A117" s="56" t="s">
        <v>335</v>
      </c>
      <c r="B117" s="56" t="s">
        <v>60</v>
      </c>
      <c r="C117" s="56" t="s">
        <v>204</v>
      </c>
      <c r="D117" s="56" t="s">
        <v>357</v>
      </c>
      <c r="E117" s="56"/>
      <c r="F117" s="56" t="s">
        <v>360</v>
      </c>
      <c r="G117" s="56" t="s">
        <v>264</v>
      </c>
      <c r="H117" s="56" t="s">
        <v>246</v>
      </c>
      <c r="I117" s="56" t="s">
        <v>306</v>
      </c>
      <c r="J117" s="56">
        <v>28</v>
      </c>
      <c r="K117" s="56"/>
    </row>
    <row r="118" spans="1:11" x14ac:dyDescent="0.2">
      <c r="A118" s="56" t="s">
        <v>335</v>
      </c>
      <c r="B118" s="56" t="s">
        <v>60</v>
      </c>
      <c r="C118" s="56" t="s">
        <v>204</v>
      </c>
      <c r="D118" s="56" t="s">
        <v>357</v>
      </c>
      <c r="E118" s="56"/>
      <c r="F118" s="56" t="s">
        <v>361</v>
      </c>
      <c r="G118" s="56" t="s">
        <v>209</v>
      </c>
      <c r="H118" s="56" t="s">
        <v>215</v>
      </c>
      <c r="I118" s="56" t="s">
        <v>307</v>
      </c>
      <c r="J118" s="56">
        <v>28</v>
      </c>
      <c r="K118" s="56"/>
    </row>
    <row r="120" spans="1:11" x14ac:dyDescent="0.2">
      <c r="A120" s="55" t="s">
        <v>362</v>
      </c>
      <c r="B120" s="55" t="s">
        <v>194</v>
      </c>
      <c r="C120" s="55" t="s">
        <v>195</v>
      </c>
      <c r="D120" s="55" t="s">
        <v>196</v>
      </c>
      <c r="E120" s="55" t="s">
        <v>197</v>
      </c>
      <c r="F120" s="55" t="s">
        <v>198</v>
      </c>
      <c r="G120" s="55" t="s">
        <v>199</v>
      </c>
      <c r="H120" s="55" t="s">
        <v>200</v>
      </c>
      <c r="I120" s="55" t="s">
        <v>201</v>
      </c>
      <c r="J120" s="55" t="s">
        <v>202</v>
      </c>
      <c r="K120" s="55" t="s">
        <v>203</v>
      </c>
    </row>
    <row r="121" spans="1:11" x14ac:dyDescent="0.2">
      <c r="A121" s="56" t="s">
        <v>363</v>
      </c>
      <c r="B121" s="56" t="s">
        <v>89</v>
      </c>
      <c r="C121" s="56" t="s">
        <v>204</v>
      </c>
      <c r="D121" s="56" t="s">
        <v>364</v>
      </c>
      <c r="E121" s="56"/>
      <c r="F121" s="56" t="s">
        <v>365</v>
      </c>
      <c r="G121" s="56" t="s">
        <v>235</v>
      </c>
      <c r="H121" s="56" t="s">
        <v>208</v>
      </c>
      <c r="I121" s="56" t="s">
        <v>277</v>
      </c>
      <c r="J121" s="56">
        <v>13</v>
      </c>
      <c r="K121" s="56"/>
    </row>
    <row r="122" spans="1:11" x14ac:dyDescent="0.2">
      <c r="A122" s="56" t="s">
        <v>363</v>
      </c>
      <c r="B122" s="56" t="s">
        <v>89</v>
      </c>
      <c r="C122" s="56" t="s">
        <v>204</v>
      </c>
      <c r="D122" s="56" t="s">
        <v>364</v>
      </c>
      <c r="E122" s="56"/>
      <c r="F122" s="56" t="s">
        <v>366</v>
      </c>
      <c r="G122" s="56" t="s">
        <v>245</v>
      </c>
      <c r="H122" s="56" t="s">
        <v>214</v>
      </c>
      <c r="I122" s="56" t="s">
        <v>295</v>
      </c>
      <c r="J122" s="56">
        <v>13</v>
      </c>
      <c r="K122" s="56"/>
    </row>
    <row r="123" spans="1:11" x14ac:dyDescent="0.2">
      <c r="A123" s="56" t="s">
        <v>363</v>
      </c>
      <c r="B123" s="56" t="s">
        <v>89</v>
      </c>
      <c r="C123" s="56" t="s">
        <v>204</v>
      </c>
      <c r="D123" s="56" t="s">
        <v>364</v>
      </c>
      <c r="E123" s="56"/>
      <c r="F123" s="56" t="s">
        <v>367</v>
      </c>
      <c r="G123" s="56" t="s">
        <v>267</v>
      </c>
      <c r="H123" s="56" t="s">
        <v>209</v>
      </c>
      <c r="I123" s="56" t="s">
        <v>302</v>
      </c>
      <c r="J123" s="56">
        <v>13</v>
      </c>
      <c r="K123" s="56"/>
    </row>
    <row r="124" spans="1:11" x14ac:dyDescent="0.2">
      <c r="A124" s="56" t="s">
        <v>363</v>
      </c>
      <c r="B124" s="56" t="s">
        <v>89</v>
      </c>
      <c r="C124" s="56" t="s">
        <v>204</v>
      </c>
      <c r="D124" s="56" t="s">
        <v>364</v>
      </c>
      <c r="E124" s="56"/>
      <c r="F124" s="56" t="s">
        <v>368</v>
      </c>
      <c r="G124" s="56" t="s">
        <v>270</v>
      </c>
      <c r="H124" s="56" t="s">
        <v>279</v>
      </c>
      <c r="I124" s="56" t="s">
        <v>231</v>
      </c>
      <c r="J124" s="56">
        <v>13</v>
      </c>
      <c r="K124" s="56"/>
    </row>
    <row r="126" spans="1:11" x14ac:dyDescent="0.2">
      <c r="A126" s="55" t="s">
        <v>369</v>
      </c>
      <c r="B126" s="55" t="s">
        <v>194</v>
      </c>
      <c r="C126" s="55" t="s">
        <v>195</v>
      </c>
      <c r="D126" s="55" t="s">
        <v>196</v>
      </c>
      <c r="E126" s="55" t="s">
        <v>197</v>
      </c>
      <c r="F126" s="55" t="s">
        <v>198</v>
      </c>
      <c r="G126" s="55" t="s">
        <v>199</v>
      </c>
      <c r="H126" s="55" t="s">
        <v>200</v>
      </c>
      <c r="I126" s="55" t="s">
        <v>201</v>
      </c>
      <c r="J126" s="55" t="s">
        <v>202</v>
      </c>
      <c r="K126" s="55" t="s">
        <v>203</v>
      </c>
    </row>
    <row r="127" spans="1:11" x14ac:dyDescent="0.2">
      <c r="A127" s="56" t="s">
        <v>370</v>
      </c>
      <c r="B127" s="56" t="s">
        <v>50</v>
      </c>
      <c r="C127" s="56" t="s">
        <v>204</v>
      </c>
      <c r="D127" s="56" t="s">
        <v>371</v>
      </c>
      <c r="E127" s="56"/>
      <c r="F127" s="56" t="s">
        <v>372</v>
      </c>
      <c r="G127" s="56" t="s">
        <v>229</v>
      </c>
      <c r="H127" s="56" t="s">
        <v>245</v>
      </c>
      <c r="I127" s="56" t="s">
        <v>227</v>
      </c>
      <c r="J127" s="56">
        <v>22</v>
      </c>
      <c r="K127" s="56"/>
    </row>
    <row r="128" spans="1:11" x14ac:dyDescent="0.2">
      <c r="A128" s="56" t="s">
        <v>370</v>
      </c>
      <c r="B128" s="56" t="s">
        <v>50</v>
      </c>
      <c r="C128" s="56" t="s">
        <v>204</v>
      </c>
      <c r="D128" s="56" t="s">
        <v>371</v>
      </c>
      <c r="E128" s="56"/>
      <c r="F128" s="56" t="s">
        <v>373</v>
      </c>
      <c r="G128" s="56" t="s">
        <v>254</v>
      </c>
      <c r="H128" s="56" t="s">
        <v>270</v>
      </c>
      <c r="I128" s="56" t="s">
        <v>252</v>
      </c>
      <c r="J128" s="56">
        <v>22</v>
      </c>
      <c r="K128" s="56"/>
    </row>
    <row r="129" spans="1:11" x14ac:dyDescent="0.2">
      <c r="A129" s="56" t="s">
        <v>374</v>
      </c>
      <c r="B129" s="56" t="s">
        <v>177</v>
      </c>
      <c r="C129" s="56" t="s">
        <v>204</v>
      </c>
      <c r="D129" s="56" t="s">
        <v>375</v>
      </c>
      <c r="E129" s="56"/>
      <c r="F129" s="56" t="s">
        <v>376</v>
      </c>
      <c r="G129" s="56" t="s">
        <v>245</v>
      </c>
      <c r="H129" s="56" t="s">
        <v>264</v>
      </c>
      <c r="I129" s="56" t="s">
        <v>220</v>
      </c>
      <c r="J129" s="56">
        <v>28</v>
      </c>
      <c r="K129" s="56"/>
    </row>
    <row r="130" spans="1:11" x14ac:dyDescent="0.2">
      <c r="A130" s="56" t="s">
        <v>377</v>
      </c>
      <c r="B130" s="56" t="s">
        <v>46</v>
      </c>
      <c r="C130" s="56" t="s">
        <v>204</v>
      </c>
      <c r="D130" s="56" t="s">
        <v>378</v>
      </c>
      <c r="E130" s="56"/>
      <c r="F130" s="56" t="s">
        <v>352</v>
      </c>
      <c r="G130" s="56" t="s">
        <v>207</v>
      </c>
      <c r="H130" s="56" t="s">
        <v>261</v>
      </c>
      <c r="I130" s="56" t="s">
        <v>302</v>
      </c>
      <c r="J130" s="56">
        <v>27</v>
      </c>
      <c r="K130" s="56"/>
    </row>
    <row r="131" spans="1:11" x14ac:dyDescent="0.2">
      <c r="A131" s="56" t="s">
        <v>377</v>
      </c>
      <c r="B131" s="56" t="s">
        <v>46</v>
      </c>
      <c r="C131" s="56" t="s">
        <v>204</v>
      </c>
      <c r="D131" s="56" t="s">
        <v>378</v>
      </c>
      <c r="E131" s="56"/>
      <c r="F131" s="56" t="s">
        <v>353</v>
      </c>
      <c r="G131" s="56" t="s">
        <v>208</v>
      </c>
      <c r="H131" s="56" t="s">
        <v>264</v>
      </c>
      <c r="I131" s="56" t="s">
        <v>379</v>
      </c>
      <c r="J131" s="56">
        <v>27</v>
      </c>
      <c r="K131" s="56"/>
    </row>
    <row r="132" spans="1:11" x14ac:dyDescent="0.2">
      <c r="A132" s="56" t="s">
        <v>377</v>
      </c>
      <c r="B132" s="56" t="s">
        <v>46</v>
      </c>
      <c r="C132" s="56" t="s">
        <v>204</v>
      </c>
      <c r="D132" s="56" t="s">
        <v>378</v>
      </c>
      <c r="E132" s="56"/>
      <c r="F132" s="56" t="s">
        <v>354</v>
      </c>
      <c r="G132" s="56" t="s">
        <v>230</v>
      </c>
      <c r="H132" s="56" t="s">
        <v>209</v>
      </c>
      <c r="I132" s="56" t="s">
        <v>380</v>
      </c>
      <c r="J132" s="56">
        <v>27</v>
      </c>
      <c r="K132" s="56"/>
    </row>
    <row r="133" spans="1:11" x14ac:dyDescent="0.2">
      <c r="A133" s="56" t="s">
        <v>377</v>
      </c>
      <c r="B133" s="56" t="s">
        <v>46</v>
      </c>
      <c r="C133" s="56" t="s">
        <v>204</v>
      </c>
      <c r="D133" s="56" t="s">
        <v>378</v>
      </c>
      <c r="E133" s="56"/>
      <c r="F133" s="56" t="s">
        <v>355</v>
      </c>
      <c r="G133" s="56" t="s">
        <v>218</v>
      </c>
      <c r="H133" s="56" t="s">
        <v>212</v>
      </c>
      <c r="I133" s="56" t="s">
        <v>381</v>
      </c>
      <c r="J133" s="56">
        <v>27</v>
      </c>
      <c r="K133" s="56"/>
    </row>
    <row r="134" spans="1:11" x14ac:dyDescent="0.2">
      <c r="A134" s="56" t="s">
        <v>377</v>
      </c>
      <c r="B134" s="56" t="s">
        <v>46</v>
      </c>
      <c r="C134" s="56" t="s">
        <v>204</v>
      </c>
      <c r="D134" s="56" t="s">
        <v>378</v>
      </c>
      <c r="E134" s="56"/>
      <c r="F134" s="56" t="s">
        <v>382</v>
      </c>
      <c r="G134" s="56" t="s">
        <v>279</v>
      </c>
      <c r="H134" s="56" t="s">
        <v>338</v>
      </c>
      <c r="I134" s="56" t="s">
        <v>383</v>
      </c>
      <c r="J134" s="56">
        <v>27</v>
      </c>
      <c r="K134" s="56"/>
    </row>
    <row r="135" spans="1:11" x14ac:dyDescent="0.2">
      <c r="A135" s="56" t="s">
        <v>384</v>
      </c>
      <c r="B135" s="56" t="s">
        <v>156</v>
      </c>
      <c r="C135" s="56" t="s">
        <v>204</v>
      </c>
      <c r="D135" s="56" t="s">
        <v>385</v>
      </c>
      <c r="E135" s="56"/>
      <c r="F135" s="56" t="s">
        <v>351</v>
      </c>
      <c r="G135" s="56" t="s">
        <v>240</v>
      </c>
      <c r="H135" s="56" t="s">
        <v>230</v>
      </c>
      <c r="I135" s="56" t="s">
        <v>258</v>
      </c>
      <c r="J135" s="56">
        <v>18</v>
      </c>
      <c r="K135" s="56"/>
    </row>
    <row r="136" spans="1:11" x14ac:dyDescent="0.2">
      <c r="A136" s="56" t="s">
        <v>384</v>
      </c>
      <c r="B136" s="56" t="s">
        <v>156</v>
      </c>
      <c r="C136" s="56" t="s">
        <v>204</v>
      </c>
      <c r="D136" s="56" t="s">
        <v>385</v>
      </c>
      <c r="E136" s="56"/>
      <c r="F136" s="56" t="s">
        <v>352</v>
      </c>
      <c r="G136" s="56" t="s">
        <v>261</v>
      </c>
      <c r="H136" s="56" t="s">
        <v>277</v>
      </c>
      <c r="I136" s="56" t="s">
        <v>315</v>
      </c>
      <c r="J136" s="56">
        <v>18</v>
      </c>
      <c r="K136" s="56"/>
    </row>
    <row r="137" spans="1:11" x14ac:dyDescent="0.2">
      <c r="A137" s="56" t="s">
        <v>384</v>
      </c>
      <c r="B137" s="56" t="s">
        <v>156</v>
      </c>
      <c r="C137" s="56" t="s">
        <v>204</v>
      </c>
      <c r="D137" s="56" t="s">
        <v>385</v>
      </c>
      <c r="E137" s="56"/>
      <c r="F137" s="56" t="s">
        <v>353</v>
      </c>
      <c r="G137" s="56" t="s">
        <v>264</v>
      </c>
      <c r="H137" s="56" t="s">
        <v>295</v>
      </c>
      <c r="I137" s="56" t="s">
        <v>317</v>
      </c>
      <c r="J137" s="56">
        <v>18</v>
      </c>
      <c r="K137" s="56"/>
    </row>
    <row r="138" spans="1:11" x14ac:dyDescent="0.2">
      <c r="A138" s="56" t="s">
        <v>384</v>
      </c>
      <c r="B138" s="56" t="s">
        <v>156</v>
      </c>
      <c r="C138" s="56" t="s">
        <v>204</v>
      </c>
      <c r="D138" s="56" t="s">
        <v>385</v>
      </c>
      <c r="E138" s="56"/>
      <c r="F138" s="56" t="s">
        <v>354</v>
      </c>
      <c r="G138" s="56" t="s">
        <v>209</v>
      </c>
      <c r="H138" s="56" t="s">
        <v>227</v>
      </c>
      <c r="I138" s="56" t="s">
        <v>319</v>
      </c>
      <c r="J138" s="56">
        <v>18</v>
      </c>
      <c r="K138" s="56"/>
    </row>
    <row r="139" spans="1:11" x14ac:dyDescent="0.2">
      <c r="A139" s="56" t="s">
        <v>374</v>
      </c>
      <c r="B139" s="56" t="s">
        <v>177</v>
      </c>
      <c r="C139" s="56" t="s">
        <v>204</v>
      </c>
      <c r="D139" s="56" t="s">
        <v>375</v>
      </c>
      <c r="E139" s="56"/>
      <c r="F139" s="56" t="s">
        <v>372</v>
      </c>
      <c r="G139" s="56" t="s">
        <v>235</v>
      </c>
      <c r="H139" s="56" t="s">
        <v>261</v>
      </c>
      <c r="I139" s="56" t="s">
        <v>338</v>
      </c>
      <c r="J139" s="56">
        <v>28</v>
      </c>
      <c r="K139" s="56"/>
    </row>
    <row r="140" spans="1:11" x14ac:dyDescent="0.2">
      <c r="A140" s="56" t="s">
        <v>386</v>
      </c>
      <c r="B140" s="56" t="s">
        <v>53</v>
      </c>
      <c r="C140" s="56" t="s">
        <v>204</v>
      </c>
      <c r="D140" s="56" t="s">
        <v>387</v>
      </c>
      <c r="E140" s="56"/>
      <c r="F140" s="56" t="s">
        <v>388</v>
      </c>
      <c r="G140" s="56" t="s">
        <v>301</v>
      </c>
      <c r="H140" s="56" t="s">
        <v>208</v>
      </c>
      <c r="I140" s="56" t="s">
        <v>218</v>
      </c>
      <c r="J140" s="56">
        <v>14</v>
      </c>
      <c r="K140" s="56"/>
    </row>
    <row r="141" spans="1:11" x14ac:dyDescent="0.2">
      <c r="A141" s="56" t="s">
        <v>386</v>
      </c>
      <c r="B141" s="56" t="s">
        <v>53</v>
      </c>
      <c r="C141" s="56" t="s">
        <v>204</v>
      </c>
      <c r="D141" s="56" t="s">
        <v>387</v>
      </c>
      <c r="E141" s="56"/>
      <c r="F141" s="56" t="s">
        <v>389</v>
      </c>
      <c r="G141" s="56" t="s">
        <v>208</v>
      </c>
      <c r="H141" s="56" t="s">
        <v>214</v>
      </c>
      <c r="I141" s="56" t="s">
        <v>279</v>
      </c>
      <c r="J141" s="56">
        <v>14</v>
      </c>
      <c r="K141" s="56"/>
    </row>
    <row r="142" spans="1:11" x14ac:dyDescent="0.2">
      <c r="A142" s="56" t="s">
        <v>390</v>
      </c>
      <c r="B142" s="56" t="s">
        <v>124</v>
      </c>
      <c r="C142" s="56" t="s">
        <v>204</v>
      </c>
      <c r="D142" s="56" t="s">
        <v>391</v>
      </c>
      <c r="E142" s="56"/>
      <c r="F142" s="56" t="s">
        <v>354</v>
      </c>
      <c r="G142" s="56" t="s">
        <v>218</v>
      </c>
      <c r="H142" s="56" t="s">
        <v>255</v>
      </c>
      <c r="I142" s="56" t="s">
        <v>380</v>
      </c>
      <c r="J142" s="56">
        <v>26</v>
      </c>
      <c r="K142" s="56"/>
    </row>
    <row r="144" spans="1:11" x14ac:dyDescent="0.2">
      <c r="A144" s="55" t="s">
        <v>392</v>
      </c>
      <c r="B144" s="55" t="s">
        <v>194</v>
      </c>
      <c r="C144" s="55" t="s">
        <v>195</v>
      </c>
      <c r="D144" s="55" t="s">
        <v>196</v>
      </c>
      <c r="E144" s="55" t="s">
        <v>197</v>
      </c>
      <c r="F144" s="55" t="s">
        <v>198</v>
      </c>
      <c r="G144" s="55" t="s">
        <v>199</v>
      </c>
      <c r="H144" s="55" t="s">
        <v>200</v>
      </c>
      <c r="I144" s="55" t="s">
        <v>201</v>
      </c>
      <c r="J144" s="55" t="s">
        <v>202</v>
      </c>
      <c r="K144" s="55" t="s">
        <v>203</v>
      </c>
    </row>
    <row r="145" spans="1:11" x14ac:dyDescent="0.2">
      <c r="A145" s="56" t="s">
        <v>392</v>
      </c>
      <c r="B145" s="56" t="s">
        <v>393</v>
      </c>
      <c r="C145" s="56" t="s">
        <v>204</v>
      </c>
      <c r="D145" s="56" t="s">
        <v>394</v>
      </c>
      <c r="E145" s="56"/>
      <c r="F145" s="56" t="s">
        <v>395</v>
      </c>
      <c r="G145" s="56" t="s">
        <v>207</v>
      </c>
      <c r="H145" s="56" t="s">
        <v>292</v>
      </c>
      <c r="I145" s="56" t="s">
        <v>277</v>
      </c>
      <c r="J145" s="56">
        <v>16</v>
      </c>
      <c r="K145" s="56"/>
    </row>
    <row r="146" spans="1:11" x14ac:dyDescent="0.2">
      <c r="A146" s="56" t="s">
        <v>392</v>
      </c>
      <c r="B146" s="56" t="s">
        <v>396</v>
      </c>
      <c r="C146" s="56" t="s">
        <v>204</v>
      </c>
      <c r="D146" s="56" t="s">
        <v>397</v>
      </c>
      <c r="E146" s="56"/>
      <c r="F146" s="56" t="s">
        <v>398</v>
      </c>
      <c r="G146" s="56" t="s">
        <v>235</v>
      </c>
      <c r="H146" s="56" t="s">
        <v>249</v>
      </c>
      <c r="I146" s="56" t="s">
        <v>219</v>
      </c>
      <c r="J146" s="56">
        <v>19</v>
      </c>
      <c r="K146" s="56"/>
    </row>
    <row r="147" spans="1:11" x14ac:dyDescent="0.2">
      <c r="A147" s="56" t="s">
        <v>392</v>
      </c>
      <c r="B147" s="56" t="s">
        <v>396</v>
      </c>
      <c r="C147" s="56" t="s">
        <v>204</v>
      </c>
      <c r="D147" s="56" t="s">
        <v>397</v>
      </c>
      <c r="E147" s="56"/>
      <c r="F147" s="56" t="s">
        <v>399</v>
      </c>
      <c r="G147" s="56" t="s">
        <v>245</v>
      </c>
      <c r="H147" s="56" t="s">
        <v>251</v>
      </c>
      <c r="I147" s="56" t="s">
        <v>302</v>
      </c>
      <c r="J147" s="56">
        <v>19</v>
      </c>
      <c r="K147" s="56"/>
    </row>
    <row r="148" spans="1:11" x14ac:dyDescent="0.2">
      <c r="A148" s="56" t="s">
        <v>392</v>
      </c>
      <c r="B148" s="56" t="s">
        <v>396</v>
      </c>
      <c r="C148" s="56" t="s">
        <v>204</v>
      </c>
      <c r="D148" s="56" t="s">
        <v>397</v>
      </c>
      <c r="E148" s="56"/>
      <c r="F148" s="56" t="s">
        <v>400</v>
      </c>
      <c r="G148" s="56" t="s">
        <v>267</v>
      </c>
      <c r="H148" s="56" t="s">
        <v>255</v>
      </c>
      <c r="I148" s="56" t="s">
        <v>379</v>
      </c>
      <c r="J148" s="56">
        <v>19</v>
      </c>
      <c r="K148" s="56"/>
    </row>
    <row r="149" spans="1:11" x14ac:dyDescent="0.2">
      <c r="A149" s="56" t="s">
        <v>392</v>
      </c>
      <c r="B149" s="56" t="s">
        <v>396</v>
      </c>
      <c r="C149" s="56" t="s">
        <v>204</v>
      </c>
      <c r="D149" s="56" t="s">
        <v>397</v>
      </c>
      <c r="E149" s="56"/>
      <c r="F149" s="56" t="s">
        <v>401</v>
      </c>
      <c r="G149" s="56" t="s">
        <v>270</v>
      </c>
      <c r="H149" s="56" t="s">
        <v>258</v>
      </c>
      <c r="I149" s="56" t="s">
        <v>380</v>
      </c>
      <c r="J149" s="56">
        <v>19</v>
      </c>
      <c r="K149" s="56"/>
    </row>
    <row r="150" spans="1:11" x14ac:dyDescent="0.2">
      <c r="A150" s="56" t="s">
        <v>392</v>
      </c>
      <c r="B150" s="56" t="s">
        <v>393</v>
      </c>
      <c r="C150" s="56" t="s">
        <v>204</v>
      </c>
      <c r="D150" s="56" t="s">
        <v>394</v>
      </c>
      <c r="E150" s="56"/>
      <c r="F150" s="56" t="s">
        <v>402</v>
      </c>
      <c r="G150" s="56" t="s">
        <v>208</v>
      </c>
      <c r="H150" s="56" t="s">
        <v>244</v>
      </c>
      <c r="I150" s="56" t="s">
        <v>295</v>
      </c>
      <c r="J150" s="56">
        <v>16</v>
      </c>
      <c r="K150" s="56"/>
    </row>
    <row r="151" spans="1:11" x14ac:dyDescent="0.2">
      <c r="A151" s="56" t="s">
        <v>392</v>
      </c>
      <c r="B151" s="56" t="s">
        <v>393</v>
      </c>
      <c r="C151" s="56" t="s">
        <v>204</v>
      </c>
      <c r="D151" s="56" t="s">
        <v>394</v>
      </c>
      <c r="E151" s="56"/>
      <c r="F151" s="56" t="s">
        <v>403</v>
      </c>
      <c r="G151" s="56" t="s">
        <v>214</v>
      </c>
      <c r="H151" s="56" t="s">
        <v>246</v>
      </c>
      <c r="I151" s="56" t="s">
        <v>227</v>
      </c>
      <c r="J151" s="56">
        <v>16</v>
      </c>
      <c r="K151" s="56"/>
    </row>
    <row r="152" spans="1:11" x14ac:dyDescent="0.2">
      <c r="A152" s="56" t="s">
        <v>392</v>
      </c>
      <c r="B152" s="56" t="s">
        <v>393</v>
      </c>
      <c r="C152" s="56" t="s">
        <v>204</v>
      </c>
      <c r="D152" s="56" t="s">
        <v>394</v>
      </c>
      <c r="E152" s="56"/>
      <c r="F152" s="56" t="s">
        <v>404</v>
      </c>
      <c r="G152" s="56" t="s">
        <v>218</v>
      </c>
      <c r="H152" s="56" t="s">
        <v>215</v>
      </c>
      <c r="I152" s="56" t="s">
        <v>231</v>
      </c>
      <c r="J152" s="56">
        <v>16</v>
      </c>
      <c r="K152" s="56"/>
    </row>
    <row r="153" spans="1:11" x14ac:dyDescent="0.2">
      <c r="A153" s="56" t="s">
        <v>392</v>
      </c>
      <c r="B153" s="56" t="s">
        <v>393</v>
      </c>
      <c r="C153" s="56" t="s">
        <v>204</v>
      </c>
      <c r="D153" s="56" t="s">
        <v>394</v>
      </c>
      <c r="E153" s="56"/>
      <c r="F153" s="56" t="s">
        <v>395</v>
      </c>
      <c r="G153" s="56" t="s">
        <v>279</v>
      </c>
      <c r="H153" s="56" t="s">
        <v>236</v>
      </c>
      <c r="I153" s="56" t="s">
        <v>252</v>
      </c>
      <c r="J153" s="56">
        <v>16</v>
      </c>
      <c r="K153" s="56"/>
    </row>
    <row r="154" spans="1:11" x14ac:dyDescent="0.2">
      <c r="A154" s="56" t="s">
        <v>392</v>
      </c>
      <c r="B154" s="56" t="s">
        <v>405</v>
      </c>
      <c r="C154" s="56" t="s">
        <v>204</v>
      </c>
      <c r="D154" s="56" t="s">
        <v>394</v>
      </c>
      <c r="E154" s="56"/>
      <c r="F154" s="56" t="s">
        <v>406</v>
      </c>
      <c r="G154" s="56" t="s">
        <v>207</v>
      </c>
      <c r="H154" s="56" t="s">
        <v>235</v>
      </c>
      <c r="I154" s="56" t="s">
        <v>267</v>
      </c>
      <c r="J154" s="56">
        <v>14</v>
      </c>
      <c r="K154" s="56"/>
    </row>
    <row r="155" spans="1:11" x14ac:dyDescent="0.2">
      <c r="A155" s="56" t="s">
        <v>392</v>
      </c>
      <c r="B155" s="56" t="s">
        <v>405</v>
      </c>
      <c r="C155" s="56" t="s">
        <v>204</v>
      </c>
      <c r="D155" s="56" t="s">
        <v>394</v>
      </c>
      <c r="E155" s="56"/>
      <c r="F155" s="56" t="s">
        <v>407</v>
      </c>
      <c r="G155" s="56" t="s">
        <v>208</v>
      </c>
      <c r="H155" s="56" t="s">
        <v>245</v>
      </c>
      <c r="I155" s="56" t="s">
        <v>270</v>
      </c>
      <c r="J155" s="56">
        <v>14</v>
      </c>
      <c r="K155" s="56"/>
    </row>
    <row r="156" spans="1:11" x14ac:dyDescent="0.2">
      <c r="A156" s="56" t="s">
        <v>392</v>
      </c>
      <c r="B156" s="56" t="s">
        <v>405</v>
      </c>
      <c r="C156" s="56" t="s">
        <v>204</v>
      </c>
      <c r="D156" s="56" t="s">
        <v>394</v>
      </c>
      <c r="E156" s="56"/>
      <c r="F156" s="56" t="s">
        <v>408</v>
      </c>
      <c r="G156" s="56" t="s">
        <v>214</v>
      </c>
      <c r="H156" s="56" t="s">
        <v>267</v>
      </c>
      <c r="I156" s="56" t="s">
        <v>241</v>
      </c>
      <c r="J156" s="56">
        <v>14</v>
      </c>
      <c r="K156" s="56"/>
    </row>
    <row r="157" spans="1:11" x14ac:dyDescent="0.2">
      <c r="A157" s="56" t="s">
        <v>392</v>
      </c>
      <c r="B157" s="56" t="s">
        <v>405</v>
      </c>
      <c r="C157" s="56" t="s">
        <v>204</v>
      </c>
      <c r="D157" s="56" t="s">
        <v>394</v>
      </c>
      <c r="E157" s="56"/>
      <c r="F157" s="56" t="s">
        <v>409</v>
      </c>
      <c r="G157" s="56" t="s">
        <v>218</v>
      </c>
      <c r="H157" s="56" t="s">
        <v>270</v>
      </c>
      <c r="I157" s="56" t="s">
        <v>216</v>
      </c>
      <c r="J157" s="56">
        <v>14</v>
      </c>
      <c r="K157" s="56"/>
    </row>
    <row r="158" spans="1:11" x14ac:dyDescent="0.2">
      <c r="A158" s="56" t="s">
        <v>392</v>
      </c>
      <c r="B158" s="56" t="s">
        <v>405</v>
      </c>
      <c r="C158" s="56" t="s">
        <v>204</v>
      </c>
      <c r="D158" s="56" t="s">
        <v>394</v>
      </c>
      <c r="E158" s="56"/>
      <c r="F158" s="56" t="s">
        <v>410</v>
      </c>
      <c r="G158" s="56" t="s">
        <v>279</v>
      </c>
      <c r="H158" s="56" t="s">
        <v>241</v>
      </c>
      <c r="I158" s="56" t="s">
        <v>287</v>
      </c>
      <c r="J158" s="56">
        <v>14</v>
      </c>
      <c r="K158" s="56"/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169"/>
  <sheetViews>
    <sheetView workbookViewId="0">
      <selection activeCell="A6" sqref="A6"/>
    </sheetView>
  </sheetViews>
  <sheetFormatPr defaultRowHeight="12.75" x14ac:dyDescent="0.2"/>
  <cols>
    <col min="1" max="1" width="20.7109375" bestFit="1" customWidth="1"/>
  </cols>
  <sheetData>
    <row r="1" spans="1:1" x14ac:dyDescent="0.2">
      <c r="A1" s="19" t="s">
        <v>24</v>
      </c>
    </row>
    <row r="2" spans="1:1" x14ac:dyDescent="0.2">
      <c r="A2" s="19" t="s">
        <v>25</v>
      </c>
    </row>
    <row r="3" spans="1:1" x14ac:dyDescent="0.2">
      <c r="A3" s="19" t="s">
        <v>26</v>
      </c>
    </row>
    <row r="4" spans="1:1" x14ac:dyDescent="0.2">
      <c r="A4" s="19" t="s">
        <v>27</v>
      </c>
    </row>
    <row r="5" spans="1:1" x14ac:dyDescent="0.2">
      <c r="A5" s="19" t="s">
        <v>28</v>
      </c>
    </row>
    <row r="6" spans="1:1" x14ac:dyDescent="0.2">
      <c r="A6" s="1" t="s">
        <v>29</v>
      </c>
    </row>
    <row r="7" spans="1:1" x14ac:dyDescent="0.2">
      <c r="A7" s="19" t="s">
        <v>30</v>
      </c>
    </row>
    <row r="8" spans="1:1" x14ac:dyDescent="0.2">
      <c r="A8" s="19" t="s">
        <v>31</v>
      </c>
    </row>
    <row r="9" spans="1:1" x14ac:dyDescent="0.2">
      <c r="A9" s="1" t="s">
        <v>32</v>
      </c>
    </row>
    <row r="10" spans="1:1" x14ac:dyDescent="0.2">
      <c r="A10" s="1" t="s">
        <v>33</v>
      </c>
    </row>
    <row r="11" spans="1:1" x14ac:dyDescent="0.2">
      <c r="A11" s="1" t="s">
        <v>34</v>
      </c>
    </row>
    <row r="12" spans="1:1" x14ac:dyDescent="0.2">
      <c r="A12" s="1" t="s">
        <v>35</v>
      </c>
    </row>
    <row r="13" spans="1:1" x14ac:dyDescent="0.2">
      <c r="A13" s="19" t="s">
        <v>36</v>
      </c>
    </row>
    <row r="14" spans="1:1" x14ac:dyDescent="0.2">
      <c r="A14" s="1" t="s">
        <v>37</v>
      </c>
    </row>
    <row r="15" spans="1:1" x14ac:dyDescent="0.2">
      <c r="A15" s="1" t="s">
        <v>38</v>
      </c>
    </row>
    <row r="16" spans="1:1" x14ac:dyDescent="0.2">
      <c r="A16" s="2" t="s">
        <v>39</v>
      </c>
    </row>
    <row r="17" spans="1:1" x14ac:dyDescent="0.2">
      <c r="A17" s="1" t="s">
        <v>40</v>
      </c>
    </row>
    <row r="18" spans="1:1" x14ac:dyDescent="0.2">
      <c r="A18" s="19" t="s">
        <v>41</v>
      </c>
    </row>
    <row r="19" spans="1:1" x14ac:dyDescent="0.2">
      <c r="A19" s="2" t="s">
        <v>42</v>
      </c>
    </row>
    <row r="20" spans="1:1" x14ac:dyDescent="0.2">
      <c r="A20" s="1" t="s">
        <v>43</v>
      </c>
    </row>
    <row r="21" spans="1:1" x14ac:dyDescent="0.2">
      <c r="A21" s="1" t="s">
        <v>44</v>
      </c>
    </row>
    <row r="22" spans="1:1" x14ac:dyDescent="0.2">
      <c r="A22" s="2" t="s">
        <v>45</v>
      </c>
    </row>
    <row r="23" spans="1:1" x14ac:dyDescent="0.2">
      <c r="A23" s="2" t="s">
        <v>46</v>
      </c>
    </row>
    <row r="24" spans="1:1" x14ac:dyDescent="0.2">
      <c r="A24" s="1" t="s">
        <v>47</v>
      </c>
    </row>
    <row r="25" spans="1:1" x14ac:dyDescent="0.2">
      <c r="A25" s="2" t="s">
        <v>48</v>
      </c>
    </row>
    <row r="26" spans="1:1" x14ac:dyDescent="0.2">
      <c r="A26" s="1" t="s">
        <v>49</v>
      </c>
    </row>
    <row r="27" spans="1:1" x14ac:dyDescent="0.2">
      <c r="A27" s="19" t="s">
        <v>50</v>
      </c>
    </row>
    <row r="28" spans="1:1" x14ac:dyDescent="0.2">
      <c r="A28" s="2" t="s">
        <v>51</v>
      </c>
    </row>
    <row r="29" spans="1:1" x14ac:dyDescent="0.2">
      <c r="A29" s="1" t="s">
        <v>52</v>
      </c>
    </row>
    <row r="30" spans="1:1" x14ac:dyDescent="0.2">
      <c r="A30" s="1" t="s">
        <v>53</v>
      </c>
    </row>
    <row r="31" spans="1:1" x14ac:dyDescent="0.2">
      <c r="A31" s="4" t="s">
        <v>54</v>
      </c>
    </row>
    <row r="32" spans="1:1" x14ac:dyDescent="0.2">
      <c r="A32" s="1" t="s">
        <v>55</v>
      </c>
    </row>
    <row r="33" spans="1:1" x14ac:dyDescent="0.2">
      <c r="A33" s="1" t="s">
        <v>56</v>
      </c>
    </row>
    <row r="34" spans="1:1" x14ac:dyDescent="0.2">
      <c r="A34" s="1" t="s">
        <v>57</v>
      </c>
    </row>
    <row r="35" spans="1:1" x14ac:dyDescent="0.2">
      <c r="A35" s="2" t="s">
        <v>58</v>
      </c>
    </row>
    <row r="36" spans="1:1" x14ac:dyDescent="0.2">
      <c r="A36" s="1" t="s">
        <v>59</v>
      </c>
    </row>
    <row r="37" spans="1:1" x14ac:dyDescent="0.2">
      <c r="A37" s="1" t="s">
        <v>60</v>
      </c>
    </row>
    <row r="38" spans="1:1" x14ac:dyDescent="0.2">
      <c r="A38" s="1" t="s">
        <v>61</v>
      </c>
    </row>
    <row r="39" spans="1:1" x14ac:dyDescent="0.2">
      <c r="A39" s="2" t="s">
        <v>62</v>
      </c>
    </row>
    <row r="40" spans="1:1" x14ac:dyDescent="0.2">
      <c r="A40" s="2" t="s">
        <v>63</v>
      </c>
    </row>
    <row r="41" spans="1:1" x14ac:dyDescent="0.2">
      <c r="A41" s="2" t="s">
        <v>64</v>
      </c>
    </row>
    <row r="42" spans="1:1" x14ac:dyDescent="0.2">
      <c r="A42" s="19" t="s">
        <v>65</v>
      </c>
    </row>
    <row r="43" spans="1:1" x14ac:dyDescent="0.2">
      <c r="A43" s="1" t="s">
        <v>66</v>
      </c>
    </row>
    <row r="44" spans="1:1" x14ac:dyDescent="0.2">
      <c r="A44" s="1" t="s">
        <v>67</v>
      </c>
    </row>
    <row r="45" spans="1:1" x14ac:dyDescent="0.2">
      <c r="A45" s="1" t="s">
        <v>68</v>
      </c>
    </row>
    <row r="46" spans="1:1" x14ac:dyDescent="0.2">
      <c r="A46" s="2" t="s">
        <v>69</v>
      </c>
    </row>
    <row r="47" spans="1:1" x14ac:dyDescent="0.2">
      <c r="A47" s="19" t="s">
        <v>70</v>
      </c>
    </row>
    <row r="48" spans="1:1" x14ac:dyDescent="0.2">
      <c r="A48" s="1" t="s">
        <v>71</v>
      </c>
    </row>
    <row r="49" spans="1:1" x14ac:dyDescent="0.2">
      <c r="A49" s="1" t="s">
        <v>72</v>
      </c>
    </row>
    <row r="50" spans="1:1" x14ac:dyDescent="0.2">
      <c r="A50" s="2" t="s">
        <v>73</v>
      </c>
    </row>
    <row r="51" spans="1:1" x14ac:dyDescent="0.2">
      <c r="A51" s="2" t="s">
        <v>74</v>
      </c>
    </row>
    <row r="52" spans="1:1" x14ac:dyDescent="0.2">
      <c r="A52" s="2" t="s">
        <v>75</v>
      </c>
    </row>
    <row r="53" spans="1:1" x14ac:dyDescent="0.2">
      <c r="A53" s="1" t="s">
        <v>76</v>
      </c>
    </row>
    <row r="54" spans="1:1" x14ac:dyDescent="0.2">
      <c r="A54" s="1" t="s">
        <v>77</v>
      </c>
    </row>
    <row r="55" spans="1:1" x14ac:dyDescent="0.2">
      <c r="A55" s="1" t="s">
        <v>78</v>
      </c>
    </row>
    <row r="56" spans="1:1" x14ac:dyDescent="0.2">
      <c r="A56" s="2" t="s">
        <v>79</v>
      </c>
    </row>
    <row r="57" spans="1:1" x14ac:dyDescent="0.2">
      <c r="A57" s="19" t="s">
        <v>80</v>
      </c>
    </row>
    <row r="58" spans="1:1" x14ac:dyDescent="0.2">
      <c r="A58" s="1" t="s">
        <v>81</v>
      </c>
    </row>
    <row r="59" spans="1:1" x14ac:dyDescent="0.2">
      <c r="A59" s="2" t="s">
        <v>82</v>
      </c>
    </row>
    <row r="60" spans="1:1" x14ac:dyDescent="0.2">
      <c r="A60" s="2" t="s">
        <v>83</v>
      </c>
    </row>
    <row r="61" spans="1:1" x14ac:dyDescent="0.2">
      <c r="A61" s="2" t="s">
        <v>84</v>
      </c>
    </row>
    <row r="62" spans="1:1" x14ac:dyDescent="0.2">
      <c r="A62" s="6" t="s">
        <v>85</v>
      </c>
    </row>
    <row r="63" spans="1:1" x14ac:dyDescent="0.2">
      <c r="A63" s="6" t="s">
        <v>86</v>
      </c>
    </row>
    <row r="64" spans="1:1" x14ac:dyDescent="0.2">
      <c r="A64" s="27" t="s">
        <v>87</v>
      </c>
    </row>
    <row r="65" spans="1:1" x14ac:dyDescent="0.2">
      <c r="A65" s="27" t="s">
        <v>88</v>
      </c>
    </row>
    <row r="66" spans="1:1" x14ac:dyDescent="0.2">
      <c r="A66" s="33" t="s">
        <v>89</v>
      </c>
    </row>
    <row r="67" spans="1:1" x14ac:dyDescent="0.2">
      <c r="A67" s="2" t="s">
        <v>90</v>
      </c>
    </row>
    <row r="68" spans="1:1" x14ac:dyDescent="0.2">
      <c r="A68" s="2" t="s">
        <v>91</v>
      </c>
    </row>
    <row r="69" spans="1:1" x14ac:dyDescent="0.2">
      <c r="A69" s="2" t="s">
        <v>92</v>
      </c>
    </row>
    <row r="70" spans="1:1" x14ac:dyDescent="0.2">
      <c r="A70" s="2" t="s">
        <v>93</v>
      </c>
    </row>
    <row r="71" spans="1:1" x14ac:dyDescent="0.2">
      <c r="A71" s="32" t="s">
        <v>94</v>
      </c>
    </row>
    <row r="72" spans="1:1" x14ac:dyDescent="0.2">
      <c r="A72" s="2" t="s">
        <v>95</v>
      </c>
    </row>
    <row r="73" spans="1:1" x14ac:dyDescent="0.2">
      <c r="A73" s="2" t="s">
        <v>96</v>
      </c>
    </row>
    <row r="74" spans="1:1" x14ac:dyDescent="0.2">
      <c r="A74" s="2" t="s">
        <v>97</v>
      </c>
    </row>
    <row r="75" spans="1:1" x14ac:dyDescent="0.2">
      <c r="A75" s="32" t="s">
        <v>98</v>
      </c>
    </row>
    <row r="76" spans="1:1" x14ac:dyDescent="0.2">
      <c r="A76" s="2" t="s">
        <v>99</v>
      </c>
    </row>
    <row r="77" spans="1:1" x14ac:dyDescent="0.2">
      <c r="A77" s="2" t="s">
        <v>100</v>
      </c>
    </row>
    <row r="78" spans="1:1" x14ac:dyDescent="0.2">
      <c r="A78" s="2" t="s">
        <v>101</v>
      </c>
    </row>
    <row r="79" spans="1:1" x14ac:dyDescent="0.2">
      <c r="A79" s="1" t="s">
        <v>102</v>
      </c>
    </row>
    <row r="80" spans="1:1" x14ac:dyDescent="0.2">
      <c r="A80" s="1" t="s">
        <v>103</v>
      </c>
    </row>
    <row r="81" spans="1:1" x14ac:dyDescent="0.2">
      <c r="A81" s="1" t="s">
        <v>104</v>
      </c>
    </row>
    <row r="82" spans="1:1" x14ac:dyDescent="0.2">
      <c r="A82" s="1" t="s">
        <v>105</v>
      </c>
    </row>
    <row r="83" spans="1:1" x14ac:dyDescent="0.2">
      <c r="A83" s="1" t="s">
        <v>106</v>
      </c>
    </row>
    <row r="84" spans="1:1" x14ac:dyDescent="0.2">
      <c r="A84" s="2" t="s">
        <v>107</v>
      </c>
    </row>
    <row r="85" spans="1:1" x14ac:dyDescent="0.2">
      <c r="A85" s="19" t="s">
        <v>108</v>
      </c>
    </row>
    <row r="86" spans="1:1" x14ac:dyDescent="0.2">
      <c r="A86" s="1" t="s">
        <v>109</v>
      </c>
    </row>
    <row r="87" spans="1:1" x14ac:dyDescent="0.2">
      <c r="A87" s="2" t="s">
        <v>110</v>
      </c>
    </row>
    <row r="88" spans="1:1" x14ac:dyDescent="0.2">
      <c r="A88" s="1" t="s">
        <v>111</v>
      </c>
    </row>
    <row r="89" spans="1:1" x14ac:dyDescent="0.2">
      <c r="A89" s="1" t="s">
        <v>112</v>
      </c>
    </row>
    <row r="90" spans="1:1" x14ac:dyDescent="0.2">
      <c r="A90" s="19" t="s">
        <v>113</v>
      </c>
    </row>
    <row r="91" spans="1:1" x14ac:dyDescent="0.2">
      <c r="A91" s="1" t="s">
        <v>114</v>
      </c>
    </row>
    <row r="92" spans="1:1" x14ac:dyDescent="0.2">
      <c r="A92" s="5" t="s">
        <v>115</v>
      </c>
    </row>
    <row r="93" spans="1:1" x14ac:dyDescent="0.2">
      <c r="A93" s="5" t="s">
        <v>116</v>
      </c>
    </row>
    <row r="94" spans="1:1" x14ac:dyDescent="0.2">
      <c r="A94" s="1" t="s">
        <v>117</v>
      </c>
    </row>
    <row r="95" spans="1:1" x14ac:dyDescent="0.2">
      <c r="A95" s="1" t="s">
        <v>118</v>
      </c>
    </row>
    <row r="96" spans="1:1" x14ac:dyDescent="0.2">
      <c r="A96" s="5" t="s">
        <v>119</v>
      </c>
    </row>
    <row r="97" spans="1:1" x14ac:dyDescent="0.2">
      <c r="A97" s="2" t="s">
        <v>120</v>
      </c>
    </row>
    <row r="98" spans="1:1" x14ac:dyDescent="0.2">
      <c r="A98" s="1" t="s">
        <v>121</v>
      </c>
    </row>
    <row r="99" spans="1:1" x14ac:dyDescent="0.2">
      <c r="A99" s="5" t="s">
        <v>122</v>
      </c>
    </row>
    <row r="100" spans="1:1" x14ac:dyDescent="0.2">
      <c r="A100" s="5" t="s">
        <v>123</v>
      </c>
    </row>
    <row r="101" spans="1:1" x14ac:dyDescent="0.2">
      <c r="A101" s="2" t="s">
        <v>124</v>
      </c>
    </row>
    <row r="102" spans="1:1" x14ac:dyDescent="0.2">
      <c r="A102" s="19" t="s">
        <v>125</v>
      </c>
    </row>
    <row r="103" spans="1:1" x14ac:dyDescent="0.2">
      <c r="A103" s="5" t="s">
        <v>126</v>
      </c>
    </row>
    <row r="104" spans="1:1" x14ac:dyDescent="0.2">
      <c r="A104" s="2" t="s">
        <v>127</v>
      </c>
    </row>
    <row r="105" spans="1:1" x14ac:dyDescent="0.2">
      <c r="A105" s="2" t="s">
        <v>128</v>
      </c>
    </row>
    <row r="106" spans="1:1" x14ac:dyDescent="0.2">
      <c r="A106" s="2" t="s">
        <v>129</v>
      </c>
    </row>
    <row r="107" spans="1:1" x14ac:dyDescent="0.2">
      <c r="A107" s="2" t="s">
        <v>130</v>
      </c>
    </row>
    <row r="108" spans="1:1" x14ac:dyDescent="0.2">
      <c r="A108" s="2" t="s">
        <v>131</v>
      </c>
    </row>
    <row r="109" spans="1:1" x14ac:dyDescent="0.2">
      <c r="A109" s="2" t="s">
        <v>132</v>
      </c>
    </row>
    <row r="110" spans="1:1" x14ac:dyDescent="0.2">
      <c r="A110" s="2" t="s">
        <v>133</v>
      </c>
    </row>
    <row r="111" spans="1:1" x14ac:dyDescent="0.2">
      <c r="A111" s="2" t="s">
        <v>134</v>
      </c>
    </row>
    <row r="112" spans="1:1" x14ac:dyDescent="0.2">
      <c r="A112" s="3" t="s">
        <v>135</v>
      </c>
    </row>
    <row r="113" spans="1:1" x14ac:dyDescent="0.2">
      <c r="A113" s="2" t="s">
        <v>136</v>
      </c>
    </row>
    <row r="114" spans="1:1" x14ac:dyDescent="0.2">
      <c r="A114" s="19" t="s">
        <v>137</v>
      </c>
    </row>
    <row r="115" spans="1:1" x14ac:dyDescent="0.2">
      <c r="A115" s="2" t="s">
        <v>138</v>
      </c>
    </row>
    <row r="116" spans="1:1" x14ac:dyDescent="0.2">
      <c r="A116" s="19" t="s">
        <v>139</v>
      </c>
    </row>
    <row r="117" spans="1:1" x14ac:dyDescent="0.2">
      <c r="A117" s="2" t="s">
        <v>140</v>
      </c>
    </row>
    <row r="118" spans="1:1" x14ac:dyDescent="0.2">
      <c r="A118" s="2" t="s">
        <v>141</v>
      </c>
    </row>
    <row r="119" spans="1:1" x14ac:dyDescent="0.2">
      <c r="A119" s="19" t="s">
        <v>142</v>
      </c>
    </row>
    <row r="120" spans="1:1" x14ac:dyDescent="0.2">
      <c r="A120" s="2" t="s">
        <v>143</v>
      </c>
    </row>
    <row r="121" spans="1:1" x14ac:dyDescent="0.2">
      <c r="A121" s="2" t="s">
        <v>144</v>
      </c>
    </row>
    <row r="122" spans="1:1" x14ac:dyDescent="0.2">
      <c r="A122" s="2" t="s">
        <v>145</v>
      </c>
    </row>
    <row r="123" spans="1:1" x14ac:dyDescent="0.2">
      <c r="A123" s="2" t="s">
        <v>146</v>
      </c>
    </row>
    <row r="124" spans="1:1" x14ac:dyDescent="0.2">
      <c r="A124" s="2" t="s">
        <v>147</v>
      </c>
    </row>
    <row r="125" spans="1:1" x14ac:dyDescent="0.2">
      <c r="A125" s="2" t="s">
        <v>148</v>
      </c>
    </row>
    <row r="126" spans="1:1" x14ac:dyDescent="0.2">
      <c r="A126" s="2" t="s">
        <v>149</v>
      </c>
    </row>
    <row r="127" spans="1:1" x14ac:dyDescent="0.2">
      <c r="A127" s="2" t="s">
        <v>150</v>
      </c>
    </row>
    <row r="128" spans="1:1" x14ac:dyDescent="0.2">
      <c r="A128" s="2" t="s">
        <v>151</v>
      </c>
    </row>
    <row r="129" spans="1:1" x14ac:dyDescent="0.2">
      <c r="A129" s="2" t="s">
        <v>152</v>
      </c>
    </row>
    <row r="130" spans="1:1" x14ac:dyDescent="0.2">
      <c r="A130" s="2" t="s">
        <v>153</v>
      </c>
    </row>
    <row r="131" spans="1:1" x14ac:dyDescent="0.2">
      <c r="A131" s="2" t="s">
        <v>154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158</v>
      </c>
    </row>
    <row r="136" spans="1:1" x14ac:dyDescent="0.2">
      <c r="A136" t="s">
        <v>159</v>
      </c>
    </row>
    <row r="137" spans="1:1" x14ac:dyDescent="0.2">
      <c r="A137" t="s">
        <v>160</v>
      </c>
    </row>
    <row r="138" spans="1:1" x14ac:dyDescent="0.2">
      <c r="A138" t="s">
        <v>161</v>
      </c>
    </row>
    <row r="139" spans="1:1" x14ac:dyDescent="0.2">
      <c r="A139" t="s">
        <v>162</v>
      </c>
    </row>
    <row r="140" spans="1:1" x14ac:dyDescent="0.2">
      <c r="A140" t="s">
        <v>163</v>
      </c>
    </row>
    <row r="141" spans="1:1" x14ac:dyDescent="0.2">
      <c r="A141" t="s">
        <v>164</v>
      </c>
    </row>
    <row r="142" spans="1:1" x14ac:dyDescent="0.2">
      <c r="A142" t="s">
        <v>165</v>
      </c>
    </row>
    <row r="143" spans="1:1" x14ac:dyDescent="0.2">
      <c r="A143" t="s">
        <v>166</v>
      </c>
    </row>
    <row r="144" spans="1:1" x14ac:dyDescent="0.2">
      <c r="A144" t="s">
        <v>167</v>
      </c>
    </row>
    <row r="145" spans="1:1" x14ac:dyDescent="0.2">
      <c r="A145" t="s">
        <v>168</v>
      </c>
    </row>
    <row r="146" spans="1:1" x14ac:dyDescent="0.2">
      <c r="A146" t="s">
        <v>169</v>
      </c>
    </row>
    <row r="147" spans="1:1" x14ac:dyDescent="0.2">
      <c r="A147" t="s">
        <v>170</v>
      </c>
    </row>
    <row r="148" spans="1:1" x14ac:dyDescent="0.2">
      <c r="A148" t="s">
        <v>171</v>
      </c>
    </row>
    <row r="149" spans="1:1" x14ac:dyDescent="0.2">
      <c r="A149" t="s">
        <v>172</v>
      </c>
    </row>
    <row r="150" spans="1:1" x14ac:dyDescent="0.2">
      <c r="A150" t="s">
        <v>173</v>
      </c>
    </row>
    <row r="151" spans="1:1" x14ac:dyDescent="0.2">
      <c r="A151" t="s">
        <v>174</v>
      </c>
    </row>
    <row r="152" spans="1:1" x14ac:dyDescent="0.2">
      <c r="A152" t="s">
        <v>175</v>
      </c>
    </row>
    <row r="153" spans="1:1" x14ac:dyDescent="0.2">
      <c r="A153" t="s">
        <v>176</v>
      </c>
    </row>
    <row r="154" spans="1:1" x14ac:dyDescent="0.2">
      <c r="A154" t="s">
        <v>177</v>
      </c>
    </row>
    <row r="155" spans="1:1" x14ac:dyDescent="0.2">
      <c r="A155" t="s">
        <v>178</v>
      </c>
    </row>
    <row r="156" spans="1:1" x14ac:dyDescent="0.2">
      <c r="A156" t="s">
        <v>179</v>
      </c>
    </row>
    <row r="157" spans="1:1" x14ac:dyDescent="0.2">
      <c r="A157" t="s">
        <v>180</v>
      </c>
    </row>
    <row r="158" spans="1:1" x14ac:dyDescent="0.2">
      <c r="A158" t="s">
        <v>181</v>
      </c>
    </row>
    <row r="159" spans="1:1" x14ac:dyDescent="0.2">
      <c r="A159" t="s">
        <v>182</v>
      </c>
    </row>
    <row r="160" spans="1:1" x14ac:dyDescent="0.2">
      <c r="A160" t="s">
        <v>183</v>
      </c>
    </row>
    <row r="161" spans="1:1" x14ac:dyDescent="0.2">
      <c r="A161" t="s">
        <v>184</v>
      </c>
    </row>
    <row r="162" spans="1:1" x14ac:dyDescent="0.2">
      <c r="A162" t="s">
        <v>185</v>
      </c>
    </row>
    <row r="163" spans="1:1" x14ac:dyDescent="0.2">
      <c r="A163" t="s">
        <v>186</v>
      </c>
    </row>
    <row r="164" spans="1:1" x14ac:dyDescent="0.2">
      <c r="A164" t="s">
        <v>187</v>
      </c>
    </row>
    <row r="165" spans="1:1" x14ac:dyDescent="0.2">
      <c r="A165" t="s">
        <v>188</v>
      </c>
    </row>
    <row r="166" spans="1:1" x14ac:dyDescent="0.2">
      <c r="A166" t="s">
        <v>189</v>
      </c>
    </row>
    <row r="167" spans="1:1" x14ac:dyDescent="0.2">
      <c r="A167" t="s">
        <v>190</v>
      </c>
    </row>
    <row r="168" spans="1:1" x14ac:dyDescent="0.2">
      <c r="A168" t="s">
        <v>191</v>
      </c>
    </row>
    <row r="169" spans="1:1" x14ac:dyDescent="0.2">
      <c r="A169" t="s">
        <v>192</v>
      </c>
    </row>
  </sheetData>
  <sheetProtection algorithmName="SHA-512" hashValue="ELIK+91NHxZGWFZg1ztguHm1PFa1Kkxn5QHIadT1elPhD9L5SFkyfT7mNSnS1omz+rAY5EIGTsQFAJuoxzqffw==" saltValue="Md0PxcWumbBmeoYJXuC9eA==" spinCount="100000" sheet="1" objects="1" scenarios="1"/>
  <pageMargins left="0.7" right="0.7" top="0.31" bottom="0.2" header="0.3" footer="0.17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6" width="9.140625" style="35"/>
  </cols>
  <sheetData>
    <row r="1" spans="1:6" x14ac:dyDescent="0.2">
      <c r="B1" s="34" t="s">
        <v>18</v>
      </c>
      <c r="C1" s="34" t="s">
        <v>19</v>
      </c>
      <c r="D1" s="34" t="s">
        <v>20</v>
      </c>
      <c r="E1" s="34" t="s">
        <v>21</v>
      </c>
      <c r="F1" s="34" t="s">
        <v>22</v>
      </c>
    </row>
    <row r="2" spans="1:6" x14ac:dyDescent="0.2">
      <c r="A2" t="s">
        <v>411</v>
      </c>
      <c r="B2" s="35">
        <v>28</v>
      </c>
      <c r="C2" s="35">
        <v>0</v>
      </c>
      <c r="D2" s="35">
        <v>0</v>
      </c>
      <c r="E2" s="35">
        <v>0</v>
      </c>
      <c r="F2" s="35">
        <v>28</v>
      </c>
    </row>
    <row r="3" spans="1:6" x14ac:dyDescent="0.2">
      <c r="A3" t="s">
        <v>412</v>
      </c>
      <c r="B3" s="35">
        <v>0</v>
      </c>
      <c r="C3" s="35">
        <v>0</v>
      </c>
      <c r="D3" s="35">
        <v>0</v>
      </c>
      <c r="E3" s="35">
        <v>25</v>
      </c>
      <c r="F3" s="3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10</vt:i4>
      </vt:variant>
    </vt:vector>
  </HeadingPairs>
  <TitlesOfParts>
    <vt:vector size="12" baseType="lpstr">
      <vt:lpstr>Oceanfreight + LocalCharges FPS</vt:lpstr>
      <vt:lpstr>Import Sailings</vt:lpstr>
      <vt:lpstr>'Oceanfreight + LocalCharges FPS'!Afdrukbereik</vt:lpstr>
      <vt:lpstr>cbm</vt:lpstr>
      <vt:lpstr>Codelijst</vt:lpstr>
      <vt:lpstr>havens</vt:lpstr>
      <vt:lpstr>kgs</vt:lpstr>
      <vt:lpstr>lijst</vt:lpstr>
      <vt:lpstr>pol</vt:lpstr>
      <vt:lpstr>rate</vt:lpstr>
      <vt:lpstr>rateusd</vt:lpstr>
      <vt:lpstr>roe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</dc:creator>
  <cp:lastModifiedBy>Administrator</cp:lastModifiedBy>
  <cp:lastPrinted>2013-08-09T07:12:21Z</cp:lastPrinted>
  <dcterms:created xsi:type="dcterms:W3CDTF">2006-03-02T13:36:02Z</dcterms:created>
  <dcterms:modified xsi:type="dcterms:W3CDTF">2017-07-31T16:12:42Z</dcterms:modified>
</cp:coreProperties>
</file>