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rachidi/Documents/elyprojet/mnt/data/"/>
    </mc:Choice>
  </mc:AlternateContent>
  <xr:revisionPtr revIDLastSave="0" documentId="13_ncr:1_{8BA92553-5115-184A-A6B7-BE116F83F29E}" xr6:coauthVersionLast="47" xr6:coauthVersionMax="47" xr10:uidLastSave="{00000000-0000-0000-0000-000000000000}"/>
  <bookViews>
    <workbookView xWindow="2580" yWindow="600" windowWidth="20360" windowHeight="14300" xr2:uid="{AA26FB2D-B090-4049-A72C-D0176A6BBE36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7" i="5" l="1"/>
  <c r="AU27" i="5" l="1"/>
  <c r="AU26" i="5"/>
  <c r="AU25" i="5"/>
  <c r="AU24" i="5"/>
  <c r="AV24" i="5" s="1"/>
  <c r="AU23" i="5"/>
  <c r="AU22" i="5"/>
  <c r="AU21" i="5"/>
  <c r="AV21" i="5" s="1"/>
  <c r="AU20" i="5"/>
  <c r="AU19" i="5"/>
  <c r="AU18" i="5"/>
  <c r="AU17" i="5"/>
  <c r="AV17" i="5" s="1"/>
  <c r="AU16" i="5"/>
  <c r="AV16" i="5" s="1"/>
  <c r="AU15" i="5"/>
  <c r="AU14" i="5"/>
  <c r="AU13" i="5"/>
  <c r="AV13" i="5" s="1"/>
  <c r="AU12" i="5"/>
  <c r="AU11" i="5"/>
  <c r="AU10" i="5"/>
  <c r="AV10" i="5" s="1"/>
  <c r="AU9" i="5"/>
  <c r="AU8" i="5"/>
  <c r="AV8" i="5" s="1"/>
  <c r="AU7" i="5"/>
  <c r="AU6" i="5"/>
  <c r="AU5" i="5"/>
  <c r="AV5" i="5" s="1"/>
  <c r="AU4" i="5"/>
  <c r="AV4" i="5" s="1"/>
  <c r="AU3" i="5"/>
  <c r="AV9" i="5"/>
  <c r="AV18" i="5"/>
  <c r="AV20" i="5"/>
  <c r="AV22" i="5"/>
  <c r="AV25" i="5"/>
  <c r="AV26" i="5"/>
  <c r="AV23" i="5"/>
  <c r="AV15" i="5"/>
  <c r="AV12" i="5"/>
  <c r="AV7" i="5"/>
  <c r="AV6" i="5"/>
  <c r="AV14" i="5"/>
  <c r="AV19" i="5"/>
  <c r="AV11" i="5"/>
  <c r="AU2" i="5"/>
  <c r="AV2" i="5"/>
  <c r="AS27" i="5"/>
  <c r="AS26" i="5"/>
  <c r="AT26" i="5" s="1"/>
  <c r="AS25" i="5"/>
  <c r="AS24" i="5"/>
  <c r="AS23" i="5"/>
  <c r="AT23" i="5" s="1"/>
  <c r="AS22" i="5"/>
  <c r="AS21" i="5"/>
  <c r="AT21" i="5" s="1"/>
  <c r="AS20" i="5"/>
  <c r="AS19" i="5"/>
  <c r="AS18" i="5"/>
  <c r="AS17" i="5"/>
  <c r="AS16" i="5"/>
  <c r="AT16" i="5" s="1"/>
  <c r="AS15" i="5"/>
  <c r="AT15" i="5" s="1"/>
  <c r="AS14" i="5"/>
  <c r="AT14" i="5" s="1"/>
  <c r="AS13" i="5"/>
  <c r="AT13" i="5" s="1"/>
  <c r="AS12" i="5"/>
  <c r="AT12" i="5" s="1"/>
  <c r="AS11" i="5"/>
  <c r="AS10" i="5"/>
  <c r="AT10" i="5" s="1"/>
  <c r="AS9" i="5"/>
  <c r="AS8" i="5"/>
  <c r="AS7" i="5"/>
  <c r="AT7" i="5" s="1"/>
  <c r="AS6" i="5"/>
  <c r="AT6" i="5" s="1"/>
  <c r="AS5" i="5"/>
  <c r="AT5" i="5" s="1"/>
  <c r="AS4" i="5"/>
  <c r="AT4" i="5" s="1"/>
  <c r="AS3" i="5"/>
  <c r="AT17" i="5"/>
  <c r="AT22" i="5"/>
  <c r="AT24" i="5"/>
  <c r="AS2" i="5"/>
  <c r="AT2" i="5"/>
  <c r="AQ27" i="5"/>
  <c r="AQ26" i="5"/>
  <c r="AQ25" i="5"/>
  <c r="AR25" i="5" s="1"/>
  <c r="AQ24" i="5"/>
  <c r="AQ23" i="5"/>
  <c r="AR23" i="5" s="1"/>
  <c r="AQ22" i="5"/>
  <c r="AR22" i="5" s="1"/>
  <c r="AQ21" i="5"/>
  <c r="AQ20" i="5"/>
  <c r="AR20" i="5" s="1"/>
  <c r="AQ19" i="5"/>
  <c r="AQ18" i="5"/>
  <c r="AQ17" i="5"/>
  <c r="AQ16" i="5"/>
  <c r="AR16" i="5" s="1"/>
  <c r="AQ15" i="5"/>
  <c r="AQ14" i="5"/>
  <c r="AQ13" i="5"/>
  <c r="AR13" i="5" s="1"/>
  <c r="AQ12" i="5"/>
  <c r="AR12" i="5" s="1"/>
  <c r="AQ11" i="5"/>
  <c r="AQ10" i="5"/>
  <c r="AQ9" i="5"/>
  <c r="AQ8" i="5"/>
  <c r="AR8" i="5" s="1"/>
  <c r="AQ7" i="5"/>
  <c r="AQ6" i="5"/>
  <c r="AR6" i="5" s="1"/>
  <c r="AQ5" i="5"/>
  <c r="AR5" i="5" s="1"/>
  <c r="AQ4" i="5"/>
  <c r="AR4" i="5" s="1"/>
  <c r="AQ3" i="5"/>
  <c r="AR9" i="5"/>
  <c r="AR10" i="5"/>
  <c r="AR18" i="5"/>
  <c r="AR21" i="5"/>
  <c r="AR24" i="5"/>
  <c r="AR26" i="5"/>
  <c r="AR15" i="5"/>
  <c r="AR7" i="5"/>
  <c r="AR17" i="5"/>
  <c r="AR27" i="5"/>
  <c r="AR19" i="5"/>
  <c r="AR14" i="5"/>
  <c r="AR11" i="5"/>
  <c r="AR3" i="5"/>
  <c r="AQ2" i="5"/>
  <c r="AO27" i="5"/>
  <c r="AO26" i="5"/>
  <c r="AP26" i="5" s="1"/>
  <c r="AO25" i="5"/>
  <c r="AO24" i="5"/>
  <c r="AO23" i="5"/>
  <c r="AP23" i="5" s="1"/>
  <c r="AO22" i="5"/>
  <c r="AO21" i="5"/>
  <c r="AO20" i="5"/>
  <c r="AP20" i="5" s="1"/>
  <c r="AO19" i="5"/>
  <c r="AP19" i="5" s="1"/>
  <c r="AO18" i="5"/>
  <c r="AP18" i="5" s="1"/>
  <c r="AO17" i="5"/>
  <c r="AO16" i="5"/>
  <c r="AO15" i="5"/>
  <c r="AO14" i="5"/>
  <c r="AP14" i="5" s="1"/>
  <c r="AO13" i="5"/>
  <c r="AP13" i="5" s="1"/>
  <c r="AO12" i="5"/>
  <c r="AP12" i="5" s="1"/>
  <c r="AO11" i="5"/>
  <c r="AP11" i="5" s="1"/>
  <c r="AO10" i="5"/>
  <c r="AP10" i="5" s="1"/>
  <c r="AO9" i="5"/>
  <c r="AO8" i="5"/>
  <c r="AO7" i="5"/>
  <c r="AO6" i="5"/>
  <c r="AO5" i="5"/>
  <c r="AO4" i="5"/>
  <c r="AO3" i="5"/>
  <c r="AP8" i="5"/>
  <c r="AP21" i="5"/>
  <c r="AP22" i="5"/>
  <c r="AP24" i="5"/>
  <c r="AP17" i="5"/>
  <c r="AP15" i="5"/>
  <c r="AP7" i="5"/>
  <c r="AP5" i="5"/>
  <c r="AP9" i="5"/>
  <c r="AP16" i="5"/>
  <c r="AP6" i="5"/>
  <c r="AO2" i="5"/>
  <c r="AV27" i="5"/>
  <c r="AV3" i="5"/>
  <c r="AT27" i="5"/>
  <c r="AT25" i="5"/>
  <c r="AT20" i="5"/>
  <c r="AT19" i="5"/>
  <c r="AT18" i="5"/>
  <c r="AT11" i="5"/>
  <c r="AT9" i="5"/>
  <c r="AT8" i="5"/>
  <c r="AT3" i="5"/>
  <c r="AR2" i="5"/>
  <c r="AP27" i="5"/>
  <c r="AP25" i="5"/>
  <c r="AP4" i="5"/>
  <c r="AP3" i="5"/>
  <c r="AP2" i="5"/>
  <c r="O6" i="5"/>
  <c r="P6" i="5"/>
  <c r="Q6" i="5"/>
  <c r="R6" i="5"/>
  <c r="S6" i="5"/>
  <c r="T6" i="5"/>
  <c r="AB6" i="5"/>
  <c r="AC6" i="5"/>
  <c r="AD6" i="5"/>
  <c r="AE6" i="5"/>
  <c r="AI6" i="5" s="1"/>
  <c r="AL6" i="5" s="1"/>
  <c r="AF6" i="5"/>
  <c r="AG6" i="5"/>
  <c r="V6" i="5" l="1"/>
  <c r="Y6" i="5" s="1"/>
  <c r="U6" i="5"/>
  <c r="W6" i="5" s="1"/>
  <c r="X6" i="5" s="1"/>
  <c r="AH6" i="5"/>
  <c r="AJ6" i="5" s="1"/>
  <c r="AK6" i="5" s="1"/>
  <c r="AM6" i="5"/>
  <c r="AN6" i="5" s="1"/>
  <c r="AG13" i="5" l="1"/>
  <c r="AF13" i="5"/>
  <c r="AE13" i="5"/>
  <c r="AD13" i="5"/>
  <c r="AC13" i="5"/>
  <c r="AB13" i="5"/>
  <c r="T13" i="5"/>
  <c r="S13" i="5"/>
  <c r="R13" i="5"/>
  <c r="Q13" i="5"/>
  <c r="P13" i="5"/>
  <c r="O13" i="5"/>
  <c r="AG12" i="5"/>
  <c r="AF12" i="5"/>
  <c r="AE12" i="5"/>
  <c r="AD12" i="5"/>
  <c r="AC12" i="5"/>
  <c r="AB12" i="5"/>
  <c r="T12" i="5"/>
  <c r="S12" i="5"/>
  <c r="R12" i="5"/>
  <c r="Q12" i="5"/>
  <c r="P12" i="5"/>
  <c r="O12" i="5"/>
  <c r="AG11" i="5"/>
  <c r="AF11" i="5"/>
  <c r="AE11" i="5"/>
  <c r="AD11" i="5"/>
  <c r="AC11" i="5"/>
  <c r="AB11" i="5"/>
  <c r="T11" i="5"/>
  <c r="S11" i="5"/>
  <c r="R11" i="5"/>
  <c r="Q11" i="5"/>
  <c r="P11" i="5"/>
  <c r="O11" i="5"/>
  <c r="AG10" i="5"/>
  <c r="AF10" i="5"/>
  <c r="AE10" i="5"/>
  <c r="AD10" i="5"/>
  <c r="AC10" i="5"/>
  <c r="AB10" i="5"/>
  <c r="T10" i="5"/>
  <c r="S10" i="5"/>
  <c r="R10" i="5"/>
  <c r="Q10" i="5"/>
  <c r="P10" i="5"/>
  <c r="O10" i="5"/>
  <c r="AG9" i="5"/>
  <c r="AF9" i="5"/>
  <c r="AE9" i="5"/>
  <c r="AD9" i="5"/>
  <c r="AC9" i="5"/>
  <c r="AB9" i="5"/>
  <c r="T9" i="5"/>
  <c r="S9" i="5"/>
  <c r="R9" i="5"/>
  <c r="Q9" i="5"/>
  <c r="P9" i="5"/>
  <c r="O9" i="5"/>
  <c r="AG24" i="5"/>
  <c r="AF24" i="5"/>
  <c r="AE24" i="5"/>
  <c r="AD24" i="5"/>
  <c r="AC24" i="5"/>
  <c r="AB24" i="5"/>
  <c r="T24" i="5"/>
  <c r="S24" i="5"/>
  <c r="R24" i="5"/>
  <c r="Q24" i="5"/>
  <c r="P24" i="5"/>
  <c r="O24" i="5"/>
  <c r="AG23" i="5"/>
  <c r="AF23" i="5"/>
  <c r="AE23" i="5"/>
  <c r="AD23" i="5"/>
  <c r="AC23" i="5"/>
  <c r="AB23" i="5"/>
  <c r="T23" i="5"/>
  <c r="S23" i="5"/>
  <c r="R23" i="5"/>
  <c r="Q23" i="5"/>
  <c r="P23" i="5"/>
  <c r="O23" i="5"/>
  <c r="AG22" i="5"/>
  <c r="AF22" i="5"/>
  <c r="AE22" i="5"/>
  <c r="AD22" i="5"/>
  <c r="AC22" i="5"/>
  <c r="AB22" i="5"/>
  <c r="T22" i="5"/>
  <c r="S22" i="5"/>
  <c r="R22" i="5"/>
  <c r="Q22" i="5"/>
  <c r="P22" i="5"/>
  <c r="O22" i="5"/>
  <c r="AG21" i="5"/>
  <c r="AF21" i="5"/>
  <c r="AE21" i="5"/>
  <c r="AD21" i="5"/>
  <c r="AC21" i="5"/>
  <c r="AB21" i="5"/>
  <c r="T21" i="5"/>
  <c r="S21" i="5"/>
  <c r="R21" i="5"/>
  <c r="Q21" i="5"/>
  <c r="P21" i="5"/>
  <c r="O21" i="5"/>
  <c r="AG20" i="5"/>
  <c r="AF20" i="5"/>
  <c r="AE20" i="5"/>
  <c r="AD20" i="5"/>
  <c r="AC20" i="5"/>
  <c r="AB20" i="5"/>
  <c r="T20" i="5"/>
  <c r="S20" i="5"/>
  <c r="R20" i="5"/>
  <c r="Q20" i="5"/>
  <c r="P20" i="5"/>
  <c r="O20" i="5"/>
  <c r="AG8" i="5"/>
  <c r="AF8" i="5"/>
  <c r="AE8" i="5"/>
  <c r="AD8" i="5"/>
  <c r="AC8" i="5"/>
  <c r="AB8" i="5"/>
  <c r="T8" i="5"/>
  <c r="S8" i="5"/>
  <c r="R8" i="5"/>
  <c r="Q8" i="5"/>
  <c r="P8" i="5"/>
  <c r="O8" i="5"/>
  <c r="AG7" i="5"/>
  <c r="AF7" i="5"/>
  <c r="AE7" i="5"/>
  <c r="AD7" i="5"/>
  <c r="AC7" i="5"/>
  <c r="AB7" i="5"/>
  <c r="T7" i="5"/>
  <c r="S7" i="5"/>
  <c r="R7" i="5"/>
  <c r="Q7" i="5"/>
  <c r="P7" i="5"/>
  <c r="O7" i="5"/>
  <c r="AG5" i="5"/>
  <c r="AF5" i="5"/>
  <c r="AE5" i="5"/>
  <c r="AD5" i="5"/>
  <c r="AC5" i="5"/>
  <c r="AB5" i="5"/>
  <c r="T5" i="5"/>
  <c r="S5" i="5"/>
  <c r="R5" i="5"/>
  <c r="Q5" i="5"/>
  <c r="P5" i="5"/>
  <c r="O5" i="5"/>
  <c r="AG4" i="5"/>
  <c r="AF4" i="5"/>
  <c r="AE4" i="5"/>
  <c r="AD4" i="5"/>
  <c r="AC4" i="5"/>
  <c r="AB4" i="5"/>
  <c r="T4" i="5"/>
  <c r="S4" i="5"/>
  <c r="R4" i="5"/>
  <c r="Q4" i="5"/>
  <c r="P4" i="5"/>
  <c r="O4" i="5"/>
  <c r="AG3" i="5"/>
  <c r="AF3" i="5"/>
  <c r="AE3" i="5"/>
  <c r="AD3" i="5"/>
  <c r="AC3" i="5"/>
  <c r="AB3" i="5"/>
  <c r="T3" i="5"/>
  <c r="S3" i="5"/>
  <c r="R3" i="5"/>
  <c r="Q3" i="5"/>
  <c r="P3" i="5"/>
  <c r="O3" i="5"/>
  <c r="AG2" i="5"/>
  <c r="AF2" i="5"/>
  <c r="AE2" i="5"/>
  <c r="AD2" i="5"/>
  <c r="AC2" i="5"/>
  <c r="AB2" i="5"/>
  <c r="T2" i="5"/>
  <c r="S2" i="5"/>
  <c r="R2" i="5"/>
  <c r="Q2" i="5"/>
  <c r="P2" i="5"/>
  <c r="O2" i="5"/>
  <c r="O27" i="5"/>
  <c r="O26" i="5"/>
  <c r="O19" i="5"/>
  <c r="O25" i="5"/>
  <c r="O18" i="5"/>
  <c r="O17" i="5"/>
  <c r="O16" i="5"/>
  <c r="O15" i="5"/>
  <c r="O14" i="5"/>
  <c r="AB14" i="5"/>
  <c r="AB15" i="5"/>
  <c r="AB16" i="5"/>
  <c r="AB17" i="5"/>
  <c r="AB18" i="5"/>
  <c r="AB25" i="5"/>
  <c r="AB19" i="5"/>
  <c r="AB26" i="5"/>
  <c r="AB27" i="5"/>
  <c r="AG27" i="5"/>
  <c r="AG26" i="5"/>
  <c r="AG19" i="5"/>
  <c r="AG25" i="5"/>
  <c r="AG18" i="5"/>
  <c r="AG17" i="5"/>
  <c r="AG16" i="5"/>
  <c r="AG15" i="5"/>
  <c r="AG14" i="5"/>
  <c r="AF14" i="5"/>
  <c r="AF15" i="5"/>
  <c r="AF16" i="5"/>
  <c r="AF17" i="5"/>
  <c r="AF18" i="5"/>
  <c r="AF25" i="5"/>
  <c r="AF19" i="5"/>
  <c r="AF26" i="5"/>
  <c r="AF27" i="5"/>
  <c r="AC27" i="5"/>
  <c r="AC26" i="5"/>
  <c r="AC19" i="5"/>
  <c r="AC25" i="5"/>
  <c r="AC18" i="5"/>
  <c r="AC17" i="5"/>
  <c r="AC16" i="5"/>
  <c r="AC15" i="5"/>
  <c r="AC14" i="5"/>
  <c r="AD14" i="5"/>
  <c r="AD15" i="5"/>
  <c r="AD16" i="5"/>
  <c r="AD17" i="5"/>
  <c r="AD18" i="5"/>
  <c r="AD25" i="5"/>
  <c r="AD19" i="5"/>
  <c r="AD26" i="5"/>
  <c r="AD27" i="5"/>
  <c r="AE14" i="5"/>
  <c r="AE15" i="5"/>
  <c r="AE16" i="5"/>
  <c r="AE17" i="5"/>
  <c r="AE18" i="5"/>
  <c r="AE25" i="5"/>
  <c r="AE19" i="5"/>
  <c r="AE26" i="5"/>
  <c r="AE27" i="5"/>
  <c r="T27" i="5"/>
  <c r="T26" i="5"/>
  <c r="T19" i="5"/>
  <c r="T25" i="5"/>
  <c r="T18" i="5"/>
  <c r="T17" i="5"/>
  <c r="T16" i="5"/>
  <c r="T15" i="5"/>
  <c r="T14" i="5"/>
  <c r="S14" i="5"/>
  <c r="S15" i="5"/>
  <c r="S16" i="5"/>
  <c r="S17" i="5"/>
  <c r="S18" i="5"/>
  <c r="S25" i="5"/>
  <c r="S19" i="5"/>
  <c r="S26" i="5"/>
  <c r="S27" i="5"/>
  <c r="R27" i="5"/>
  <c r="R26" i="5"/>
  <c r="R19" i="5"/>
  <c r="R25" i="5"/>
  <c r="R18" i="5"/>
  <c r="R17" i="5"/>
  <c r="R16" i="5"/>
  <c r="R15" i="5"/>
  <c r="R14" i="5"/>
  <c r="Q27" i="5"/>
  <c r="Q26" i="5"/>
  <c r="Q19" i="5"/>
  <c r="Q25" i="5"/>
  <c r="Q18" i="5"/>
  <c r="Q17" i="5"/>
  <c r="Q16" i="5"/>
  <c r="Q15" i="5"/>
  <c r="Q14" i="5"/>
  <c r="P27" i="5"/>
  <c r="P26" i="5"/>
  <c r="P19" i="5"/>
  <c r="P25" i="5"/>
  <c r="P18" i="5"/>
  <c r="P17" i="5"/>
  <c r="P16" i="5"/>
  <c r="P15" i="5"/>
  <c r="P14" i="5"/>
  <c r="V9" i="5" l="1"/>
  <c r="Y9" i="5" s="1"/>
  <c r="V10" i="5"/>
  <c r="Y10" i="5" s="1"/>
  <c r="V11" i="5"/>
  <c r="Y11" i="5" s="1"/>
  <c r="U12" i="5"/>
  <c r="W12" i="5" s="1"/>
  <c r="X12" i="5" s="1"/>
  <c r="V12" i="5"/>
  <c r="Y12" i="5" s="1"/>
  <c r="U10" i="5"/>
  <c r="W10" i="5" s="1"/>
  <c r="X10" i="5" s="1"/>
  <c r="V13" i="5"/>
  <c r="Y13" i="5" s="1"/>
  <c r="U11" i="5"/>
  <c r="W11" i="5" s="1"/>
  <c r="X11" i="5" s="1"/>
  <c r="U9" i="5"/>
  <c r="W9" i="5" s="1"/>
  <c r="X9" i="5" s="1"/>
  <c r="AH11" i="5"/>
  <c r="AJ11" i="5" s="1"/>
  <c r="AK11" i="5" s="1"/>
  <c r="AI20" i="5"/>
  <c r="AL20" i="5" s="1"/>
  <c r="AH9" i="5"/>
  <c r="AJ9" i="5" s="1"/>
  <c r="AK9" i="5" s="1"/>
  <c r="AH13" i="5"/>
  <c r="AJ13" i="5" s="1"/>
  <c r="AK13" i="5" s="1"/>
  <c r="AH10" i="5"/>
  <c r="AJ10" i="5" s="1"/>
  <c r="AK10" i="5" s="1"/>
  <c r="AM11" i="5"/>
  <c r="AN11" i="5" s="1"/>
  <c r="AI13" i="5"/>
  <c r="AL13" i="5" s="1"/>
  <c r="AM9" i="5"/>
  <c r="AN9" i="5" s="1"/>
  <c r="AH12" i="5"/>
  <c r="AJ12" i="5" s="1"/>
  <c r="AK12" i="5" s="1"/>
  <c r="AM10" i="5"/>
  <c r="AN10" i="5" s="1"/>
  <c r="U13" i="5"/>
  <c r="W13" i="5" s="1"/>
  <c r="X13" i="5" s="1"/>
  <c r="AM4" i="5"/>
  <c r="AN4" i="5" s="1"/>
  <c r="AI9" i="5"/>
  <c r="AL9" i="5" s="1"/>
  <c r="AI10" i="5"/>
  <c r="AL10" i="5" s="1"/>
  <c r="AI11" i="5"/>
  <c r="AL11" i="5" s="1"/>
  <c r="AI12" i="5"/>
  <c r="AL12" i="5" s="1"/>
  <c r="AM13" i="5"/>
  <c r="AN13" i="5" s="1"/>
  <c r="AM8" i="5"/>
  <c r="AN8" i="5" s="1"/>
  <c r="AM23" i="5"/>
  <c r="AN23" i="5" s="1"/>
  <c r="AM2" i="5"/>
  <c r="AN2" i="5" s="1"/>
  <c r="AM21" i="5"/>
  <c r="AN21" i="5" s="1"/>
  <c r="AM12" i="5"/>
  <c r="AN12" i="5" s="1"/>
  <c r="AI22" i="5"/>
  <c r="AL22" i="5" s="1"/>
  <c r="AI8" i="5"/>
  <c r="AL8" i="5" s="1"/>
  <c r="U20" i="5"/>
  <c r="W20" i="5" s="1"/>
  <c r="X20" i="5" s="1"/>
  <c r="U22" i="5"/>
  <c r="W22" i="5" s="1"/>
  <c r="X22" i="5" s="1"/>
  <c r="U24" i="5"/>
  <c r="W24" i="5" s="1"/>
  <c r="X24" i="5" s="1"/>
  <c r="AI3" i="5"/>
  <c r="AL3" i="5" s="1"/>
  <c r="AI5" i="5"/>
  <c r="AL5" i="5" s="1"/>
  <c r="AI7" i="5"/>
  <c r="AL7" i="5" s="1"/>
  <c r="V21" i="5"/>
  <c r="Y21" i="5" s="1"/>
  <c r="AH21" i="5"/>
  <c r="AJ21" i="5" s="1"/>
  <c r="AK21" i="5" s="1"/>
  <c r="V23" i="5"/>
  <c r="Y23" i="5" s="1"/>
  <c r="AH23" i="5"/>
  <c r="AJ23" i="5" s="1"/>
  <c r="AK23" i="5" s="1"/>
  <c r="AM5" i="5"/>
  <c r="AN5" i="5" s="1"/>
  <c r="AM7" i="5"/>
  <c r="AN7" i="5" s="1"/>
  <c r="AI24" i="5"/>
  <c r="AL24" i="5" s="1"/>
  <c r="AM3" i="5"/>
  <c r="AN3" i="5" s="1"/>
  <c r="AI2" i="5"/>
  <c r="AL2" i="5" s="1"/>
  <c r="AI4" i="5"/>
  <c r="AL4" i="5" s="1"/>
  <c r="V20" i="5"/>
  <c r="Y20" i="5" s="1"/>
  <c r="AH20" i="5"/>
  <c r="AJ20" i="5" s="1"/>
  <c r="AK20" i="5" s="1"/>
  <c r="V22" i="5"/>
  <c r="Y22" i="5" s="1"/>
  <c r="AH22" i="5"/>
  <c r="AJ22" i="5" s="1"/>
  <c r="AK22" i="5" s="1"/>
  <c r="V24" i="5"/>
  <c r="Y24" i="5" s="1"/>
  <c r="AH24" i="5"/>
  <c r="AJ24" i="5" s="1"/>
  <c r="AK24" i="5" s="1"/>
  <c r="V2" i="5"/>
  <c r="Y2" i="5" s="1"/>
  <c r="AH2" i="5"/>
  <c r="AJ2" i="5" s="1"/>
  <c r="AK2" i="5" s="1"/>
  <c r="V4" i="5"/>
  <c r="Y4" i="5" s="1"/>
  <c r="AH4" i="5"/>
  <c r="AJ4" i="5" s="1"/>
  <c r="AK4" i="5" s="1"/>
  <c r="V8" i="5"/>
  <c r="Y8" i="5" s="1"/>
  <c r="AH8" i="5"/>
  <c r="AJ8" i="5" s="1"/>
  <c r="AK8" i="5" s="1"/>
  <c r="AM20" i="5"/>
  <c r="AN20" i="5" s="1"/>
  <c r="U21" i="5"/>
  <c r="W21" i="5" s="1"/>
  <c r="X21" i="5" s="1"/>
  <c r="AM22" i="5"/>
  <c r="AN22" i="5" s="1"/>
  <c r="U23" i="5"/>
  <c r="W23" i="5" s="1"/>
  <c r="X23" i="5" s="1"/>
  <c r="AM24" i="5"/>
  <c r="AN24" i="5" s="1"/>
  <c r="V3" i="5"/>
  <c r="Y3" i="5" s="1"/>
  <c r="AH3" i="5"/>
  <c r="AJ3" i="5" s="1"/>
  <c r="AK3" i="5" s="1"/>
  <c r="V5" i="5"/>
  <c r="Y5" i="5" s="1"/>
  <c r="AH5" i="5"/>
  <c r="AJ5" i="5" s="1"/>
  <c r="AK5" i="5" s="1"/>
  <c r="V7" i="5"/>
  <c r="Y7" i="5" s="1"/>
  <c r="AH7" i="5"/>
  <c r="AJ7" i="5" s="1"/>
  <c r="AK7" i="5" s="1"/>
  <c r="U2" i="5"/>
  <c r="W2" i="5" s="1"/>
  <c r="X2" i="5" s="1"/>
  <c r="U4" i="5"/>
  <c r="W4" i="5" s="1"/>
  <c r="X4" i="5" s="1"/>
  <c r="U8" i="5"/>
  <c r="W8" i="5" s="1"/>
  <c r="X8" i="5" s="1"/>
  <c r="U3" i="5"/>
  <c r="W3" i="5" s="1"/>
  <c r="X3" i="5" s="1"/>
  <c r="U5" i="5"/>
  <c r="W5" i="5" s="1"/>
  <c r="X5" i="5" s="1"/>
  <c r="U7" i="5"/>
  <c r="W7" i="5" s="1"/>
  <c r="X7" i="5" s="1"/>
  <c r="AI21" i="5"/>
  <c r="AL21" i="5" s="1"/>
  <c r="AI23" i="5"/>
  <c r="AL23" i="5" s="1"/>
  <c r="AM14" i="5"/>
  <c r="AM16" i="5"/>
  <c r="AN16" i="5" s="1"/>
  <c r="AM19" i="5"/>
  <c r="AN19" i="5" s="1"/>
  <c r="AM18" i="5"/>
  <c r="AN18" i="5" s="1"/>
  <c r="AM27" i="5"/>
  <c r="AN27" i="5" s="1"/>
  <c r="AI15" i="5"/>
  <c r="AL15" i="5" s="1"/>
  <c r="AM26" i="5"/>
  <c r="AN26" i="5" s="1"/>
  <c r="AI27" i="5"/>
  <c r="AL27" i="5" s="1"/>
  <c r="AI18" i="5"/>
  <c r="AL18" i="5" s="1"/>
  <c r="AM25" i="5"/>
  <c r="AN25" i="5" s="1"/>
  <c r="AM15" i="5"/>
  <c r="AN15" i="5" s="1"/>
  <c r="AM17" i="5"/>
  <c r="AN17" i="5" s="1"/>
  <c r="AH19" i="5"/>
  <c r="AJ19" i="5" s="1"/>
  <c r="AK19" i="5" s="1"/>
  <c r="V15" i="5"/>
  <c r="Y15" i="5" s="1"/>
  <c r="U27" i="5"/>
  <c r="W27" i="5" s="1"/>
  <c r="X27" i="5" s="1"/>
  <c r="AI14" i="5"/>
  <c r="U17" i="5"/>
  <c r="W17" i="5" s="1"/>
  <c r="X17" i="5" s="1"/>
  <c r="AI17" i="5"/>
  <c r="AL17" i="5" s="1"/>
  <c r="AH16" i="5"/>
  <c r="AJ16" i="5" s="1"/>
  <c r="AK16" i="5" s="1"/>
  <c r="AH18" i="5"/>
  <c r="AJ18" i="5" s="1"/>
  <c r="AK18" i="5" s="1"/>
  <c r="AH27" i="5"/>
  <c r="AJ27" i="5" s="1"/>
  <c r="AH14" i="5"/>
  <c r="AI25" i="5"/>
  <c r="AL25" i="5" s="1"/>
  <c r="AH25" i="5"/>
  <c r="AJ25" i="5" s="1"/>
  <c r="AK25" i="5" s="1"/>
  <c r="U18" i="5"/>
  <c r="W18" i="5" s="1"/>
  <c r="X18" i="5" s="1"/>
  <c r="AH26" i="5"/>
  <c r="AJ26" i="5" s="1"/>
  <c r="AK26" i="5" s="1"/>
  <c r="AI19" i="5"/>
  <c r="AL19" i="5" s="1"/>
  <c r="AI16" i="5"/>
  <c r="AL16" i="5" s="1"/>
  <c r="AI26" i="5"/>
  <c r="AL26" i="5" s="1"/>
  <c r="AH17" i="5"/>
  <c r="AJ17" i="5" s="1"/>
  <c r="AK17" i="5" s="1"/>
  <c r="AH15" i="5"/>
  <c r="AJ15" i="5" s="1"/>
  <c r="AK15" i="5" s="1"/>
  <c r="V14" i="5"/>
  <c r="U16" i="5"/>
  <c r="W16" i="5" s="1"/>
  <c r="X16" i="5" s="1"/>
  <c r="U19" i="5"/>
  <c r="W19" i="5" s="1"/>
  <c r="X19" i="5" s="1"/>
  <c r="V25" i="5"/>
  <c r="Y25" i="5" s="1"/>
  <c r="U26" i="5"/>
  <c r="W26" i="5" s="1"/>
  <c r="X26" i="5" s="1"/>
  <c r="U14" i="5"/>
  <c r="V18" i="5"/>
  <c r="Y18" i="5" s="1"/>
  <c r="V27" i="5"/>
  <c r="Y27" i="5" s="1"/>
  <c r="V26" i="5"/>
  <c r="Y26" i="5" s="1"/>
  <c r="V17" i="5"/>
  <c r="Y17" i="5" s="1"/>
  <c r="U25" i="5"/>
  <c r="W25" i="5" s="1"/>
  <c r="X25" i="5" s="1"/>
  <c r="U15" i="5"/>
  <c r="W15" i="5" s="1"/>
  <c r="X15" i="5" s="1"/>
  <c r="V16" i="5"/>
  <c r="Y16" i="5" s="1"/>
  <c r="V19" i="5"/>
  <c r="Y19" i="5" s="1"/>
  <c r="Y14" i="5" l="1"/>
  <c r="AJ14" i="5"/>
  <c r="AK14" i="5" s="1"/>
  <c r="AL14" i="5"/>
  <c r="W14" i="5"/>
  <c r="X14" i="5" s="1"/>
  <c r="AN14" i="5"/>
</calcChain>
</file>

<file path=xl/sharedStrings.xml><?xml version="1.0" encoding="utf-8"?>
<sst xmlns="http://schemas.openxmlformats.org/spreadsheetml/2006/main" count="402" uniqueCount="262">
  <si>
    <t>Mehdi</t>
  </si>
  <si>
    <t>16/04/2001</t>
  </si>
  <si>
    <t>Chiarotto</t>
  </si>
  <si>
    <t>Melissa</t>
  </si>
  <si>
    <t>10/04/2005</t>
  </si>
  <si>
    <t>Mathis</t>
  </si>
  <si>
    <t>Moultson</t>
  </si>
  <si>
    <t>16/12/2010</t>
  </si>
  <si>
    <t>Rodriguez</t>
  </si>
  <si>
    <t>Yerik</t>
  </si>
  <si>
    <t>16/01/2009</t>
  </si>
  <si>
    <t>Diaz</t>
  </si>
  <si>
    <t>Oscar</t>
  </si>
  <si>
    <t>13/07/1997</t>
  </si>
  <si>
    <t>Pouyanne</t>
  </si>
  <si>
    <t>Amelie</t>
  </si>
  <si>
    <t>17/10/2002</t>
  </si>
  <si>
    <t>Moreau</t>
  </si>
  <si>
    <t>Alban</t>
  </si>
  <si>
    <t>08/05/1982</t>
  </si>
  <si>
    <t>Lapouble</t>
  </si>
  <si>
    <t>Emmma</t>
  </si>
  <si>
    <t>25/02/2003</t>
  </si>
  <si>
    <t>Langlois</t>
  </si>
  <si>
    <t>Agathe</t>
  </si>
  <si>
    <t>22/02/1996</t>
  </si>
  <si>
    <t>Benoit</t>
  </si>
  <si>
    <t>Sandrine</t>
  </si>
  <si>
    <t>Fanny</t>
  </si>
  <si>
    <t>10/08/1982</t>
  </si>
  <si>
    <t>12/01/1998</t>
  </si>
  <si>
    <t>Rouillon</t>
  </si>
  <si>
    <t>Theo</t>
  </si>
  <si>
    <t>11/07/1998</t>
  </si>
  <si>
    <t>Gutierrez</t>
  </si>
  <si>
    <t>Celia</t>
  </si>
  <si>
    <t>19/07/2000</t>
  </si>
  <si>
    <t>Farinole</t>
  </si>
  <si>
    <t>Lamarque</t>
  </si>
  <si>
    <t>Laura</t>
  </si>
  <si>
    <t>Lucie</t>
  </si>
  <si>
    <t>Maxime</t>
  </si>
  <si>
    <t>19/08/2005</t>
  </si>
  <si>
    <t>15/07/1986</t>
  </si>
  <si>
    <t>09/06/2008</t>
  </si>
  <si>
    <t>Sentucq</t>
  </si>
  <si>
    <t>Emilie</t>
  </si>
  <si>
    <t>23/12/1983</t>
  </si>
  <si>
    <t>Bidart</t>
  </si>
  <si>
    <t>30/04/1984</t>
  </si>
  <si>
    <t>Celjo</t>
  </si>
  <si>
    <t>Amir</t>
  </si>
  <si>
    <t>22/10/1998</t>
  </si>
  <si>
    <t>Damy</t>
  </si>
  <si>
    <t>Martin</t>
  </si>
  <si>
    <t>04/11/2004</t>
  </si>
  <si>
    <t>Sunda</t>
  </si>
  <si>
    <t>Emmanuel</t>
  </si>
  <si>
    <t>08/12/1995</t>
  </si>
  <si>
    <t>Mathieu</t>
  </si>
  <si>
    <t>Lucas</t>
  </si>
  <si>
    <t>12/03/2002</t>
  </si>
  <si>
    <t>Lefrancois</t>
  </si>
  <si>
    <t>Ella</t>
  </si>
  <si>
    <t>05/11/2005</t>
  </si>
  <si>
    <t>Capucine</t>
  </si>
  <si>
    <t>29/07/2005</t>
  </si>
  <si>
    <t>Fourre</t>
  </si>
  <si>
    <t>Tanguy</t>
  </si>
  <si>
    <t>23/05/2001</t>
  </si>
  <si>
    <t>Collen</t>
  </si>
  <si>
    <t>Alexandre</t>
  </si>
  <si>
    <t>29/10/1998</t>
  </si>
  <si>
    <t>Gauche</t>
  </si>
  <si>
    <t>Droite</t>
  </si>
  <si>
    <t>Non</t>
  </si>
  <si>
    <t>Nom</t>
  </si>
  <si>
    <t>Prenom</t>
  </si>
  <si>
    <t>Sexe</t>
  </si>
  <si>
    <t>Naissance</t>
  </si>
  <si>
    <t>D1</t>
  </si>
  <si>
    <t>D3</t>
  </si>
  <si>
    <t>R1</t>
  </si>
  <si>
    <t>Ailier</t>
  </si>
  <si>
    <t>R3</t>
  </si>
  <si>
    <t>D2</t>
  </si>
  <si>
    <t>Pivot</t>
  </si>
  <si>
    <t>Meneur</t>
  </si>
  <si>
    <t>R2</t>
  </si>
  <si>
    <t>Loisir</t>
  </si>
  <si>
    <t>N2</t>
  </si>
  <si>
    <t>Afankous</t>
  </si>
  <si>
    <t>Age</t>
  </si>
  <si>
    <t>Lentille</t>
  </si>
  <si>
    <t>Lunette</t>
  </si>
  <si>
    <t>H</t>
  </si>
  <si>
    <t>F</t>
  </si>
  <si>
    <t>Pas1_FatiguePre</t>
  </si>
  <si>
    <t>Pas1_FatiguePost</t>
  </si>
  <si>
    <t>Pas2_FatiguePre</t>
  </si>
  <si>
    <t>Pas2_FatiguePost</t>
  </si>
  <si>
    <t>Pas1_Ecart_gauche_droite</t>
  </si>
  <si>
    <t>Pas2_Ecart_gauche_droite</t>
  </si>
  <si>
    <t>Pas1_TpsReacMoy_Total</t>
  </si>
  <si>
    <t>Pas1_TpsReacMoy_Haut</t>
  </si>
  <si>
    <t>Pas1_TpsReacMoy_Bas</t>
  </si>
  <si>
    <t>Pas1_TpsReacMoy_Gauche</t>
  </si>
  <si>
    <t>Pas1_TpsReacMoy_Droite</t>
  </si>
  <si>
    <t>Pas2_TpsReacMoy_Total</t>
  </si>
  <si>
    <t>Pas2_TpsReacMoy_Haut</t>
  </si>
  <si>
    <t>Pas2_TpsReacMoy_Bas</t>
  </si>
  <si>
    <t>Pas2_TpsReacMoy_Gauche</t>
  </si>
  <si>
    <t>Pas2_TpsReacMoy_Droite</t>
  </si>
  <si>
    <t>Pas1_Cote_Horiz_fort</t>
  </si>
  <si>
    <t>Pas1_Cote_Verti_Fort</t>
  </si>
  <si>
    <t>Pas2_Cote_Horiz_fort</t>
  </si>
  <si>
    <t>Pas2_Cote_Verti_Fort</t>
  </si>
  <si>
    <t>Amelioration</t>
  </si>
  <si>
    <t>Veteran</t>
  </si>
  <si>
    <t>Retire</t>
  </si>
  <si>
    <t>Pas2_Impact_Fatigue</t>
  </si>
  <si>
    <t>Pas1_Impact_Fatigue</t>
  </si>
  <si>
    <t>Ailier_Fort</t>
  </si>
  <si>
    <t>Arriere</t>
  </si>
  <si>
    <t>Pas1_CorrelOeilDirecteur_Lateralite</t>
  </si>
  <si>
    <t>Correction_visuel</t>
  </si>
  <si>
    <t>Meilleur_niveau_de_pratique</t>
  </si>
  <si>
    <t>Niveau_de_pratique_actuel</t>
  </si>
  <si>
    <t>Pas1_Ecart_Haut_Bas_</t>
  </si>
  <si>
    <t>Pas2_Ecart_Haut_Bas_</t>
  </si>
  <si>
    <t>Jean_Guillaume</t>
  </si>
  <si>
    <t>Guillet_Jauve</t>
  </si>
  <si>
    <t>Entrainement_par_semaine</t>
  </si>
  <si>
    <t>Oeil_directeur</t>
  </si>
  <si>
    <t>Poste_jeu</t>
  </si>
  <si>
    <t>Annees_pratique</t>
  </si>
  <si>
    <t>Ecart_TpsReacMoy_Haut</t>
  </si>
  <si>
    <t>Ecart_TpsReacMoy_Total</t>
  </si>
  <si>
    <t>Pas1_0</t>
  </si>
  <si>
    <t>Pas1_6</t>
  </si>
  <si>
    <t>Pas1_12</t>
  </si>
  <si>
    <t>Pas1_18</t>
  </si>
  <si>
    <t>Pas1_24</t>
  </si>
  <si>
    <t>Pas1_30</t>
  </si>
  <si>
    <t>Pas1_36</t>
  </si>
  <si>
    <t>Pas1_42</t>
  </si>
  <si>
    <t>Pas1_48</t>
  </si>
  <si>
    <t>Pas1_54</t>
  </si>
  <si>
    <t>Pas1_60</t>
  </si>
  <si>
    <t>Pas1_66</t>
  </si>
  <si>
    <t>Pas1_72</t>
  </si>
  <si>
    <t>Pas1_78</t>
  </si>
  <si>
    <t>Pas1_84</t>
  </si>
  <si>
    <t>Pas1_90</t>
  </si>
  <si>
    <t>Pas1_96</t>
  </si>
  <si>
    <t>Pas1_102</t>
  </si>
  <si>
    <t>Pas1_108</t>
  </si>
  <si>
    <t>Pas1_114</t>
  </si>
  <si>
    <t>Pas1_120</t>
  </si>
  <si>
    <t>Pas1_126</t>
  </si>
  <si>
    <t>Pas1_132</t>
  </si>
  <si>
    <t>Pas1_138</t>
  </si>
  <si>
    <t>Pas1_144</t>
  </si>
  <si>
    <t>Pas1_150</t>
  </si>
  <si>
    <t>Pas1_156</t>
  </si>
  <si>
    <t>Pas1_162</t>
  </si>
  <si>
    <t>Pas1_168</t>
  </si>
  <si>
    <t>Pas1_174</t>
  </si>
  <si>
    <t>Pas1_180</t>
  </si>
  <si>
    <t>Pas1_186</t>
  </si>
  <si>
    <t>Pas1_192</t>
  </si>
  <si>
    <t>Pas1_198</t>
  </si>
  <si>
    <t>Pas1_204</t>
  </si>
  <si>
    <t>Pas1_210</t>
  </si>
  <si>
    <t>Pas1_216</t>
  </si>
  <si>
    <t>Pas1_222</t>
  </si>
  <si>
    <t>Pas1_228</t>
  </si>
  <si>
    <t>Pas1_234</t>
  </si>
  <si>
    <t>Pas1_240</t>
  </si>
  <si>
    <t>Pas1_246</t>
  </si>
  <si>
    <t>Pas1_252</t>
  </si>
  <si>
    <t>Pas1_258</t>
  </si>
  <si>
    <t>Pas1_264</t>
  </si>
  <si>
    <t>Pas1_270</t>
  </si>
  <si>
    <t>Pas1_276</t>
  </si>
  <si>
    <t>Pas1_282</t>
  </si>
  <si>
    <t>Pas1_288</t>
  </si>
  <si>
    <t>Pas1_294</t>
  </si>
  <si>
    <t>Pas1_300</t>
  </si>
  <si>
    <t>Pas1_306</t>
  </si>
  <si>
    <t>Pas1_312</t>
  </si>
  <si>
    <t>Pas1_318</t>
  </si>
  <si>
    <t>Pas1_324</t>
  </si>
  <si>
    <t>Pas1_330</t>
  </si>
  <si>
    <t>Pas1_336</t>
  </si>
  <si>
    <t>Pas1_342</t>
  </si>
  <si>
    <t>Pas1_348</t>
  </si>
  <si>
    <t>Pas1_354</t>
  </si>
  <si>
    <t>Pas2_0</t>
  </si>
  <si>
    <t>Pas2_6</t>
  </si>
  <si>
    <t>Pas2_12</t>
  </si>
  <si>
    <t>Pas2_18</t>
  </si>
  <si>
    <t>Pas2_24</t>
  </si>
  <si>
    <t>Pas2_30</t>
  </si>
  <si>
    <t>Pas2_36</t>
  </si>
  <si>
    <t>Pas2_42</t>
  </si>
  <si>
    <t>Pas2_48</t>
  </si>
  <si>
    <t>Pas2_54</t>
  </si>
  <si>
    <t>Pas2_60</t>
  </si>
  <si>
    <t>Pas2_66</t>
  </si>
  <si>
    <t>Pas2_72</t>
  </si>
  <si>
    <t>Pas2_78</t>
  </si>
  <si>
    <t>Pas2_84</t>
  </si>
  <si>
    <t>Pas2_90</t>
  </si>
  <si>
    <t>Pas2_96</t>
  </si>
  <si>
    <t>Pas2_102</t>
  </si>
  <si>
    <t>Pas2_108</t>
  </si>
  <si>
    <t>Pas2_114</t>
  </si>
  <si>
    <t>Pas2_120</t>
  </si>
  <si>
    <t>Pas2_126</t>
  </si>
  <si>
    <t>Pas2_132</t>
  </si>
  <si>
    <t>Pas2_138</t>
  </si>
  <si>
    <t>Pas2_144</t>
  </si>
  <si>
    <t>Pas2_150</t>
  </si>
  <si>
    <t>Pas2_156</t>
  </si>
  <si>
    <t>Pas2_162</t>
  </si>
  <si>
    <t>Pas2_168</t>
  </si>
  <si>
    <t>Pas2_174</t>
  </si>
  <si>
    <t>Pas2_180</t>
  </si>
  <si>
    <t>Pas2_186</t>
  </si>
  <si>
    <t>Pas2_192</t>
  </si>
  <si>
    <t>Pas2_198</t>
  </si>
  <si>
    <t>Pas2_204</t>
  </si>
  <si>
    <t>Pas2_210</t>
  </si>
  <si>
    <t>Pas2_216</t>
  </si>
  <si>
    <t>Pas2_222</t>
  </si>
  <si>
    <t>Pas2_228</t>
  </si>
  <si>
    <t>Pas2_234</t>
  </si>
  <si>
    <t>Pas2_240</t>
  </si>
  <si>
    <t>Pas2_246</t>
  </si>
  <si>
    <t>Pas2_252</t>
  </si>
  <si>
    <t>Pas2_258</t>
  </si>
  <si>
    <t>Pas2_264</t>
  </si>
  <si>
    <t>Pas2_270</t>
  </si>
  <si>
    <t>Pas2_276</t>
  </si>
  <si>
    <t>Pas2_282</t>
  </si>
  <si>
    <t>Pas2_288</t>
  </si>
  <si>
    <t>Pas2_294</t>
  </si>
  <si>
    <t>Pas2_300</t>
  </si>
  <si>
    <t>Pas2_306</t>
  </si>
  <si>
    <t>Pas2_312</t>
  </si>
  <si>
    <t>Pas2_318</t>
  </si>
  <si>
    <t>Pas2_324</t>
  </si>
  <si>
    <t>Pas2_330</t>
  </si>
  <si>
    <t>Pas2_336</t>
  </si>
  <si>
    <t>Pas2_342</t>
  </si>
  <si>
    <t>Pas2_348</t>
  </si>
  <si>
    <t>Pas2_354</t>
  </si>
  <si>
    <t>Ecart_TpsReacMoy_Bas</t>
  </si>
  <si>
    <t>Ecart_TpsReacMoy_Gauche</t>
  </si>
  <si>
    <t>Ecart_TpsReacMoy_Droite</t>
  </si>
  <si>
    <t>Pas2_CorrelOeilDirecteur_Lateralite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</si>
</sst>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[&gt;=0]\+#,##0;[&lt;0]\-#,##0"/>
  </numFmts>
  <fonts count="13" x14ac:knownFonts="1">
    <font>
      <sz val="12"/>
      <color theme="1"/>
      <name val="Aptos Narrow"/>
      <family val="2"/>
      <scheme val="minor"/>
    </font>
    <font>
      <b/>
      <sz val="10"/>
      <color theme="1"/>
      <name val="Avenir Next Demi Bold"/>
      <family val="2"/>
    </font>
    <font>
      <b/>
      <sz val="10"/>
      <name val="Avenir Next Demi Bold"/>
      <family val="2"/>
    </font>
    <font>
      <sz val="10"/>
      <color theme="1"/>
      <name val="Avenir Next Demi Bold"/>
      <family val="2"/>
    </font>
    <font>
      <sz val="12"/>
      <color theme="1"/>
      <name val="Aptos Narrow"/>
      <scheme val="minor"/>
    </font>
    <font>
      <sz val="11"/>
      <name val="Aptos Narrow"/>
      <scheme val="minor"/>
    </font>
    <font>
      <sz val="9"/>
      <color theme="1"/>
      <name val="Aptos Narrow"/>
      <scheme val="minor"/>
    </font>
    <font>
      <b/>
      <sz val="10"/>
      <color theme="1"/>
      <name val="Aptos Narrow"/>
      <scheme val="minor"/>
    </font>
    <font>
      <b/>
      <sz val="26"/>
      <name val="Aptos Narrow"/>
      <scheme val="minor"/>
    </font>
    <font>
      <sz val="8"/>
      <color theme="1"/>
      <name val="Avenir Next Demi Bold"/>
      <family val="2"/>
    </font>
    <font>
      <sz val="11"/>
      <color theme="1"/>
      <name val="Aptos Narrow"/>
      <scheme val="minor"/>
    </font>
    <font>
      <sz val="8"/>
      <color theme="1"/>
      <name val="Aptos Narrow"/>
      <scheme val="minor"/>
    </font>
    <font>
      <b/>
      <sz val="8"/>
      <color theme="1"/>
      <name val="Avenir Next Demi Bold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9D8F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D2C5"/>
        <bgColor indexed="64"/>
      </patternFill>
    </fill>
    <fill>
      <patternFill patternType="solid">
        <fgColor rgb="FFE8C2E4"/>
        <bgColor indexed="64"/>
      </patternFill>
    </fill>
    <fill>
      <patternFill patternType="solid">
        <fgColor rgb="FFE9C2E5"/>
        <bgColor indexed="64"/>
      </patternFill>
    </fill>
    <fill>
      <patternFill patternType="solid">
        <fgColor rgb="FFB6C3E5"/>
        <bgColor indexed="64"/>
      </patternFill>
    </fill>
    <fill>
      <patternFill patternType="solid">
        <fgColor rgb="FFB5F4F0"/>
        <bgColor indexed="64"/>
      </patternFill>
    </fill>
    <fill>
      <patternFill patternType="solid">
        <fgColor rgb="FFAFEAE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49" fontId="9" fillId="7" borderId="9" xfId="0" applyNumberFormat="1" applyFont="1" applyFill="1" applyBorder="1" applyAlignment="1">
      <alignment horizontal="center" vertical="center" textRotation="45" wrapText="1"/>
    </xf>
    <xf numFmtId="49" fontId="9" fillId="7" borderId="11" xfId="0" applyNumberFormat="1" applyFont="1" applyFill="1" applyBorder="1" applyAlignment="1">
      <alignment horizontal="center" vertical="center" textRotation="45" wrapText="1"/>
    </xf>
    <xf numFmtId="0" fontId="10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164" fontId="6" fillId="8" borderId="5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164" fontId="6" fillId="9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 textRotation="45" wrapText="1"/>
    </xf>
    <xf numFmtId="49" fontId="9" fillId="3" borderId="11" xfId="0" applyNumberFormat="1" applyFont="1" applyFill="1" applyBorder="1" applyAlignment="1">
      <alignment horizontal="center" vertical="center" textRotation="45" wrapText="1"/>
    </xf>
    <xf numFmtId="49" fontId="9" fillId="3" borderId="10" xfId="0" applyNumberFormat="1" applyFont="1" applyFill="1" applyBorder="1" applyAlignment="1">
      <alignment horizontal="center" vertical="center" textRotation="45" wrapText="1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6" fontId="4" fillId="4" borderId="5" xfId="0" applyNumberFormat="1" applyFont="1" applyFill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6" fontId="4" fillId="4" borderId="8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8" xfId="0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64" fontId="6" fillId="11" borderId="4" xfId="0" applyNumberFormat="1" applyFont="1" applyFill="1" applyBorder="1" applyAlignment="1">
      <alignment horizontal="center" vertical="center"/>
    </xf>
    <xf numFmtId="164" fontId="6" fillId="11" borderId="0" xfId="0" applyNumberFormat="1" applyFont="1" applyFill="1" applyAlignment="1">
      <alignment horizontal="center" vertical="center"/>
    </xf>
    <xf numFmtId="164" fontId="6" fillId="11" borderId="5" xfId="0" applyNumberFormat="1" applyFont="1" applyFill="1" applyBorder="1" applyAlignment="1">
      <alignment horizontal="center" vertical="center"/>
    </xf>
    <xf numFmtId="164" fontId="6" fillId="11" borderId="6" xfId="0" applyNumberFormat="1" applyFont="1" applyFill="1" applyBorder="1" applyAlignment="1">
      <alignment horizontal="center" vertical="center"/>
    </xf>
    <xf numFmtId="164" fontId="6" fillId="11" borderId="7" xfId="0" applyNumberFormat="1" applyFont="1" applyFill="1" applyBorder="1" applyAlignment="1">
      <alignment horizontal="center" vertical="center"/>
    </xf>
    <xf numFmtId="164" fontId="6" fillId="11" borderId="8" xfId="0" applyNumberFormat="1" applyFont="1" applyFill="1" applyBorder="1" applyAlignment="1">
      <alignment horizontal="center" vertical="center"/>
    </xf>
    <xf numFmtId="164" fontId="6" fillId="12" borderId="4" xfId="0" applyNumberFormat="1" applyFont="1" applyFill="1" applyBorder="1" applyAlignment="1">
      <alignment horizontal="center" vertical="center"/>
    </xf>
    <xf numFmtId="164" fontId="6" fillId="12" borderId="0" xfId="0" applyNumberFormat="1" applyFont="1" applyFill="1" applyAlignment="1">
      <alignment horizontal="center" vertical="center"/>
    </xf>
    <xf numFmtId="164" fontId="6" fillId="12" borderId="5" xfId="0" applyNumberFormat="1" applyFont="1" applyFill="1" applyBorder="1" applyAlignment="1">
      <alignment horizontal="center" vertical="center"/>
    </xf>
    <xf numFmtId="164" fontId="6" fillId="13" borderId="6" xfId="0" applyNumberFormat="1" applyFont="1" applyFill="1" applyBorder="1" applyAlignment="1">
      <alignment horizontal="center" vertical="center"/>
    </xf>
    <xf numFmtId="164" fontId="6" fillId="13" borderId="7" xfId="0" applyNumberFormat="1" applyFont="1" applyFill="1" applyBorder="1" applyAlignment="1">
      <alignment horizontal="center" vertical="center"/>
    </xf>
    <xf numFmtId="164" fontId="6" fillId="13" borderId="8" xfId="0" applyNumberFormat="1" applyFont="1" applyFill="1" applyBorder="1" applyAlignment="1">
      <alignment horizontal="center" vertical="center"/>
    </xf>
    <xf numFmtId="164" fontId="6" fillId="14" borderId="0" xfId="0" applyNumberFormat="1" applyFont="1" applyFill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164" fontId="6" fillId="15" borderId="4" xfId="0" applyNumberFormat="1" applyFont="1" applyFill="1" applyBorder="1" applyAlignment="1">
      <alignment horizontal="center" vertical="center"/>
    </xf>
    <xf numFmtId="164" fontId="6" fillId="15" borderId="0" xfId="0" applyNumberFormat="1" applyFont="1" applyFill="1" applyAlignment="1">
      <alignment horizontal="center" vertical="center"/>
    </xf>
    <xf numFmtId="164" fontId="6" fillId="15" borderId="5" xfId="0" applyNumberFormat="1" applyFont="1" applyFill="1" applyBorder="1" applyAlignment="1">
      <alignment horizontal="center" vertical="center"/>
    </xf>
    <xf numFmtId="164" fontId="6" fillId="16" borderId="4" xfId="0" applyNumberFormat="1" applyFont="1" applyFill="1" applyBorder="1" applyAlignment="1">
      <alignment horizontal="center" vertical="center"/>
    </xf>
    <xf numFmtId="164" fontId="6" fillId="16" borderId="0" xfId="0" applyNumberFormat="1" applyFont="1" applyFill="1" applyAlignment="1">
      <alignment horizontal="center" vertical="center"/>
    </xf>
    <xf numFmtId="164" fontId="6" fillId="16" borderId="5" xfId="0" applyNumberFormat="1" applyFont="1" applyFill="1" applyBorder="1" applyAlignment="1">
      <alignment horizontal="center" vertical="center"/>
    </xf>
    <xf numFmtId="164" fontId="6" fillId="16" borderId="6" xfId="0" applyNumberFormat="1" applyFont="1" applyFill="1" applyBorder="1" applyAlignment="1">
      <alignment horizontal="center" vertical="center"/>
    </xf>
    <xf numFmtId="164" fontId="6" fillId="16" borderId="7" xfId="0" applyNumberFormat="1" applyFont="1" applyFill="1" applyBorder="1" applyAlignment="1">
      <alignment horizontal="center" vertical="center"/>
    </xf>
    <xf numFmtId="164" fontId="6" fillId="16" borderId="8" xfId="0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DBF3A1"/>
        </patternFill>
      </fill>
    </dxf>
    <dxf>
      <font>
        <u val="none"/>
      </font>
      <fill>
        <patternFill>
          <bgColor rgb="FFE9C2E5"/>
        </patternFill>
      </fill>
    </dxf>
  </dxfs>
  <tableStyles count="0" defaultTableStyle="TableStyleMedium2" defaultPivotStyle="PivotStyleLight16"/>
  <colors>
    <mruColors>
      <color rgb="FFDBF3A1"/>
      <color rgb="FFE9C2E5"/>
      <color rgb="FFAFEAE6"/>
      <color rgb="FFB5F4F0"/>
      <color rgb="FF9FECF4"/>
      <color rgb="FFB6C3E5"/>
      <color rgb="FFE8C2E4"/>
      <color rgb="FFE8D2C5"/>
      <color rgb="FFFCE2D6"/>
      <color rgb="FFC9D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18B0-A901-924D-8966-5CF13261B1BE}">
  <dimension ref="A1:FL285"/>
  <sheetViews>
    <sheetView tabSelected="1" topLeftCell="V1" zoomScale="75" zoomScaleNormal="89" workbookViewId="0">
      <selection activeCell="AK2" sqref="AK2"/>
    </sheetView>
  </sheetViews>
  <sheetFormatPr baseColWidth="10" defaultRowHeight="16" x14ac:dyDescent="0.2"/>
  <cols>
    <col min="1" max="1" width="10.1640625" style="3" customWidth="1"/>
    <col min="2" max="2" width="13.1640625" style="3" customWidth="1"/>
    <col min="3" max="3" width="5.5" style="3" customWidth="1"/>
    <col min="4" max="4" width="10.1640625" style="3" customWidth="1"/>
    <col min="5" max="5" width="6.1640625" style="3" customWidth="1"/>
    <col min="6" max="7" width="10.83203125" style="3"/>
    <col min="8" max="8" width="8" style="3" customWidth="1"/>
    <col min="9" max="9" width="10.33203125" style="3" customWidth="1"/>
    <col min="10" max="10" width="9.33203125" style="3" customWidth="1"/>
    <col min="11" max="11" width="9.83203125" style="3" customWidth="1"/>
    <col min="12" max="12" width="10" style="3" customWidth="1"/>
    <col min="13" max="15" width="9.83203125" style="3" customWidth="1"/>
    <col min="16" max="23" width="8.83203125" style="3" customWidth="1"/>
    <col min="24" max="24" width="11.6640625" customWidth="1"/>
    <col min="25" max="25" width="8.83203125" style="3" customWidth="1"/>
    <col min="26" max="28" width="10.1640625" style="3" customWidth="1"/>
    <col min="29" max="36" width="8.83203125" style="3" customWidth="1"/>
    <col min="37" max="37" width="11.6640625" customWidth="1"/>
    <col min="38" max="40" width="8.83203125" style="3" customWidth="1"/>
    <col min="41" max="48" width="9.33203125" style="3" customWidth="1"/>
    <col min="49" max="163" width="5.83203125" style="3" customWidth="1"/>
    <col min="164" max="16384" width="10.83203125" style="3"/>
  </cols>
  <sheetData>
    <row r="1" spans="1:168" s="1" customFormat="1" ht="49" thickBot="1" x14ac:dyDescent="0.25">
      <c r="A1" s="85" t="s">
        <v>76</v>
      </c>
      <c r="B1" s="86" t="s">
        <v>77</v>
      </c>
      <c r="C1" s="87" t="s">
        <v>78</v>
      </c>
      <c r="D1" s="87" t="s">
        <v>79</v>
      </c>
      <c r="E1" s="87" t="s">
        <v>92</v>
      </c>
      <c r="F1" s="88" t="s">
        <v>133</v>
      </c>
      <c r="G1" s="88" t="s">
        <v>125</v>
      </c>
      <c r="H1" s="88" t="s">
        <v>135</v>
      </c>
      <c r="I1" s="88" t="s">
        <v>132</v>
      </c>
      <c r="J1" s="88" t="s">
        <v>126</v>
      </c>
      <c r="K1" s="88" t="s">
        <v>127</v>
      </c>
      <c r="L1" s="89" t="s">
        <v>134</v>
      </c>
      <c r="M1" s="90" t="s">
        <v>97</v>
      </c>
      <c r="N1" s="91" t="s">
        <v>98</v>
      </c>
      <c r="O1" s="91" t="s">
        <v>121</v>
      </c>
      <c r="P1" s="92" t="s">
        <v>103</v>
      </c>
      <c r="Q1" s="93" t="s">
        <v>104</v>
      </c>
      <c r="R1" s="93" t="s">
        <v>105</v>
      </c>
      <c r="S1" s="93" t="s">
        <v>106</v>
      </c>
      <c r="T1" s="94" t="s">
        <v>107</v>
      </c>
      <c r="U1" s="92" t="s">
        <v>101</v>
      </c>
      <c r="V1" s="93" t="s">
        <v>128</v>
      </c>
      <c r="W1" s="92" t="s">
        <v>113</v>
      </c>
      <c r="X1" s="93" t="s">
        <v>124</v>
      </c>
      <c r="Y1" s="94" t="s">
        <v>114</v>
      </c>
      <c r="Z1" s="95" t="s">
        <v>99</v>
      </c>
      <c r="AA1" s="96" t="s">
        <v>100</v>
      </c>
      <c r="AB1" s="97" t="s">
        <v>120</v>
      </c>
      <c r="AC1" s="98" t="s">
        <v>108</v>
      </c>
      <c r="AD1" s="99" t="s">
        <v>109</v>
      </c>
      <c r="AE1" s="99" t="s">
        <v>110</v>
      </c>
      <c r="AF1" s="99" t="s">
        <v>111</v>
      </c>
      <c r="AG1" s="100" t="s">
        <v>112</v>
      </c>
      <c r="AH1" s="98" t="s">
        <v>102</v>
      </c>
      <c r="AI1" s="99" t="s">
        <v>129</v>
      </c>
      <c r="AJ1" s="98" t="s">
        <v>115</v>
      </c>
      <c r="AK1" s="99" t="s">
        <v>261</v>
      </c>
      <c r="AL1" s="100" t="s">
        <v>116</v>
      </c>
      <c r="AM1" s="101" t="s">
        <v>137</v>
      </c>
      <c r="AN1" s="104" t="s">
        <v>117</v>
      </c>
      <c r="AO1" s="102" t="s">
        <v>136</v>
      </c>
      <c r="AP1" s="104" t="s">
        <v>117</v>
      </c>
      <c r="AQ1" s="102" t="s">
        <v>258</v>
      </c>
      <c r="AR1" s="104" t="s">
        <v>117</v>
      </c>
      <c r="AS1" s="102" t="s">
        <v>259</v>
      </c>
      <c r="AT1" s="104" t="s">
        <v>117</v>
      </c>
      <c r="AU1" s="103" t="s">
        <v>260</v>
      </c>
      <c r="AV1" s="104" t="s">
        <v>117</v>
      </c>
      <c r="AW1" s="17" t="s">
        <v>138</v>
      </c>
      <c r="AX1" s="18" t="s">
        <v>139</v>
      </c>
      <c r="AY1" s="18" t="s">
        <v>140</v>
      </c>
      <c r="AZ1" s="18" t="s">
        <v>141</v>
      </c>
      <c r="BA1" s="18" t="s">
        <v>142</v>
      </c>
      <c r="BB1" s="18" t="s">
        <v>143</v>
      </c>
      <c r="BC1" s="18" t="s">
        <v>144</v>
      </c>
      <c r="BD1" s="18" t="s">
        <v>145</v>
      </c>
      <c r="BE1" s="18" t="s">
        <v>146</v>
      </c>
      <c r="BF1" s="18" t="s">
        <v>147</v>
      </c>
      <c r="BG1" s="18" t="s">
        <v>148</v>
      </c>
      <c r="BH1" s="18" t="s">
        <v>149</v>
      </c>
      <c r="BI1" s="18" t="s">
        <v>150</v>
      </c>
      <c r="BJ1" s="18" t="s">
        <v>151</v>
      </c>
      <c r="BK1" s="18" t="s">
        <v>152</v>
      </c>
      <c r="BL1" s="18" t="s">
        <v>153</v>
      </c>
      <c r="BM1" s="18" t="s">
        <v>154</v>
      </c>
      <c r="BN1" s="18" t="s">
        <v>155</v>
      </c>
      <c r="BO1" s="18" t="s">
        <v>156</v>
      </c>
      <c r="BP1" s="18" t="s">
        <v>157</v>
      </c>
      <c r="BQ1" s="18" t="s">
        <v>158</v>
      </c>
      <c r="BR1" s="18" t="s">
        <v>159</v>
      </c>
      <c r="BS1" s="18" t="s">
        <v>160</v>
      </c>
      <c r="BT1" s="18" t="s">
        <v>161</v>
      </c>
      <c r="BU1" s="18" t="s">
        <v>162</v>
      </c>
      <c r="BV1" s="18" t="s">
        <v>163</v>
      </c>
      <c r="BW1" s="18" t="s">
        <v>164</v>
      </c>
      <c r="BX1" s="18" t="s">
        <v>165</v>
      </c>
      <c r="BY1" s="18" t="s">
        <v>166</v>
      </c>
      <c r="BZ1" s="18" t="s">
        <v>167</v>
      </c>
      <c r="CA1" s="18" t="s">
        <v>168</v>
      </c>
      <c r="CB1" s="18" t="s">
        <v>169</v>
      </c>
      <c r="CC1" s="18" t="s">
        <v>170</v>
      </c>
      <c r="CD1" s="18" t="s">
        <v>171</v>
      </c>
      <c r="CE1" s="18" t="s">
        <v>172</v>
      </c>
      <c r="CF1" s="18" t="s">
        <v>173</v>
      </c>
      <c r="CG1" s="18" t="s">
        <v>174</v>
      </c>
      <c r="CH1" s="18" t="s">
        <v>175</v>
      </c>
      <c r="CI1" s="18" t="s">
        <v>176</v>
      </c>
      <c r="CJ1" s="18" t="s">
        <v>177</v>
      </c>
      <c r="CK1" s="18" t="s">
        <v>178</v>
      </c>
      <c r="CL1" s="18" t="s">
        <v>179</v>
      </c>
      <c r="CM1" s="18" t="s">
        <v>180</v>
      </c>
      <c r="CN1" s="18" t="s">
        <v>181</v>
      </c>
      <c r="CO1" s="18" t="s">
        <v>182</v>
      </c>
      <c r="CP1" s="18" t="s">
        <v>183</v>
      </c>
      <c r="CQ1" s="18" t="s">
        <v>184</v>
      </c>
      <c r="CR1" s="18" t="s">
        <v>185</v>
      </c>
      <c r="CS1" s="18" t="s">
        <v>186</v>
      </c>
      <c r="CT1" s="18" t="s">
        <v>187</v>
      </c>
      <c r="CU1" s="18" t="s">
        <v>188</v>
      </c>
      <c r="CV1" s="18" t="s">
        <v>189</v>
      </c>
      <c r="CW1" s="18" t="s">
        <v>190</v>
      </c>
      <c r="CX1" s="18" t="s">
        <v>191</v>
      </c>
      <c r="CY1" s="18" t="s">
        <v>192</v>
      </c>
      <c r="CZ1" s="18" t="s">
        <v>193</v>
      </c>
      <c r="DA1" s="18" t="s">
        <v>194</v>
      </c>
      <c r="DB1" s="18" t="s">
        <v>195</v>
      </c>
      <c r="DC1" s="18" t="s">
        <v>196</v>
      </c>
      <c r="DD1" s="18" t="s">
        <v>197</v>
      </c>
      <c r="DE1" s="32" t="s">
        <v>198</v>
      </c>
      <c r="DF1" s="33" t="s">
        <v>199</v>
      </c>
      <c r="DG1" s="33" t="s">
        <v>200</v>
      </c>
      <c r="DH1" s="33" t="s">
        <v>201</v>
      </c>
      <c r="DI1" s="33" t="s">
        <v>202</v>
      </c>
      <c r="DJ1" s="33" t="s">
        <v>203</v>
      </c>
      <c r="DK1" s="33" t="s">
        <v>204</v>
      </c>
      <c r="DL1" s="33" t="s">
        <v>205</v>
      </c>
      <c r="DM1" s="33" t="s">
        <v>206</v>
      </c>
      <c r="DN1" s="33" t="s">
        <v>207</v>
      </c>
      <c r="DO1" s="33" t="s">
        <v>208</v>
      </c>
      <c r="DP1" s="33" t="s">
        <v>209</v>
      </c>
      <c r="DQ1" s="33" t="s">
        <v>210</v>
      </c>
      <c r="DR1" s="33" t="s">
        <v>211</v>
      </c>
      <c r="DS1" s="33" t="s">
        <v>212</v>
      </c>
      <c r="DT1" s="33" t="s">
        <v>213</v>
      </c>
      <c r="DU1" s="33" t="s">
        <v>214</v>
      </c>
      <c r="DV1" s="33" t="s">
        <v>215</v>
      </c>
      <c r="DW1" s="33" t="s">
        <v>216</v>
      </c>
      <c r="DX1" s="33" t="s">
        <v>217</v>
      </c>
      <c r="DY1" s="33" t="s">
        <v>218</v>
      </c>
      <c r="DZ1" s="33" t="s">
        <v>219</v>
      </c>
      <c r="EA1" s="33" t="s">
        <v>220</v>
      </c>
      <c r="EB1" s="33" t="s">
        <v>221</v>
      </c>
      <c r="EC1" s="33" t="s">
        <v>222</v>
      </c>
      <c r="ED1" s="33" t="s">
        <v>223</v>
      </c>
      <c r="EE1" s="33" t="s">
        <v>224</v>
      </c>
      <c r="EF1" s="33" t="s">
        <v>225</v>
      </c>
      <c r="EG1" s="33" t="s">
        <v>226</v>
      </c>
      <c r="EH1" s="33" t="s">
        <v>227</v>
      </c>
      <c r="EI1" s="33" t="s">
        <v>228</v>
      </c>
      <c r="EJ1" s="33" t="s">
        <v>229</v>
      </c>
      <c r="EK1" s="33" t="s">
        <v>230</v>
      </c>
      <c r="EL1" s="33" t="s">
        <v>231</v>
      </c>
      <c r="EM1" s="33" t="s">
        <v>232</v>
      </c>
      <c r="EN1" s="33" t="s">
        <v>233</v>
      </c>
      <c r="EO1" s="33" t="s">
        <v>234</v>
      </c>
      <c r="EP1" s="33" t="s">
        <v>235</v>
      </c>
      <c r="EQ1" s="33" t="s">
        <v>236</v>
      </c>
      <c r="ER1" s="33" t="s">
        <v>237</v>
      </c>
      <c r="ES1" s="33" t="s">
        <v>238</v>
      </c>
      <c r="ET1" s="33" t="s">
        <v>239</v>
      </c>
      <c r="EU1" s="33" t="s">
        <v>240</v>
      </c>
      <c r="EV1" s="33" t="s">
        <v>241</v>
      </c>
      <c r="EW1" s="33" t="s">
        <v>242</v>
      </c>
      <c r="EX1" s="33" t="s">
        <v>243</v>
      </c>
      <c r="EY1" s="33" t="s">
        <v>244</v>
      </c>
      <c r="EZ1" s="33" t="s">
        <v>245</v>
      </c>
      <c r="FA1" s="33" t="s">
        <v>246</v>
      </c>
      <c r="FB1" s="33" t="s">
        <v>247</v>
      </c>
      <c r="FC1" s="33" t="s">
        <v>248</v>
      </c>
      <c r="FD1" s="33" t="s">
        <v>249</v>
      </c>
      <c r="FE1" s="33" t="s">
        <v>250</v>
      </c>
      <c r="FF1" s="33" t="s">
        <v>251</v>
      </c>
      <c r="FG1" s="33" t="s">
        <v>252</v>
      </c>
      <c r="FH1" s="33" t="s">
        <v>253</v>
      </c>
      <c r="FI1" s="33" t="s">
        <v>254</v>
      </c>
      <c r="FJ1" s="33" t="s">
        <v>255</v>
      </c>
      <c r="FK1" s="33" t="s">
        <v>256</v>
      </c>
      <c r="FL1" s="34" t="s">
        <v>257</v>
      </c>
    </row>
    <row r="2" spans="1:168" x14ac:dyDescent="0.2">
      <c r="A2" s="2" t="s">
        <v>2</v>
      </c>
      <c r="B2" s="3" t="s">
        <v>3</v>
      </c>
      <c r="C2" s="3" t="s">
        <v>96</v>
      </c>
      <c r="D2" s="19" t="s">
        <v>4</v>
      </c>
      <c r="E2" s="3">
        <v>19</v>
      </c>
      <c r="F2" s="3" t="s">
        <v>74</v>
      </c>
      <c r="G2" s="3" t="s">
        <v>93</v>
      </c>
      <c r="H2" s="3">
        <v>9</v>
      </c>
      <c r="I2" s="11">
        <v>2</v>
      </c>
      <c r="J2" s="3" t="s">
        <v>84</v>
      </c>
      <c r="K2" s="3" t="s">
        <v>84</v>
      </c>
      <c r="L2" s="4" t="s">
        <v>87</v>
      </c>
      <c r="M2" s="2">
        <v>7</v>
      </c>
      <c r="N2" s="3">
        <v>7</v>
      </c>
      <c r="O2" s="16">
        <f t="shared" ref="O2:O8" si="0">N2-M2</f>
        <v>0</v>
      </c>
      <c r="P2" s="5">
        <f t="shared" ref="P2:P8" si="1">AVERAGE(AW2:DD2)</f>
        <v>0.4683053970336914</v>
      </c>
      <c r="Q2" s="6">
        <f t="shared" ref="Q2:Q8" si="2">AVERAGE(BE2:BS2)</f>
        <v>0.43863220214843751</v>
      </c>
      <c r="R2" s="6">
        <f t="shared" ref="R2:R8" si="3">AVERAGE(CH2:CW2)</f>
        <v>0.46803665161132812</v>
      </c>
      <c r="S2" s="6">
        <f t="shared" ref="S2:S8" si="4">AVERAGE(BT2:CG2)</f>
        <v>0.49336705889020649</v>
      </c>
      <c r="T2" s="7">
        <f t="shared" ref="T2:T8" si="5">AVERAGE(AW2:BD2,CX2:DD2)</f>
        <v>0.47487436930338539</v>
      </c>
      <c r="U2" s="8">
        <f t="shared" ref="U2:U8" si="6">T2-S2</f>
        <v>-1.8492689586821098E-2</v>
      </c>
      <c r="V2" s="6">
        <f t="shared" ref="V2:V8" si="7">R2-Q2</f>
        <v>2.9404449462890614E-2</v>
      </c>
      <c r="W2" s="9" t="str">
        <f t="shared" ref="W2:W8" si="8">IF(U2&gt;0,"Gauche","Droite")</f>
        <v>Droite</v>
      </c>
      <c r="X2" s="3" t="str">
        <f t="shared" ref="X2:X8" si="9">IF(W2=F2,"Oui","Non")</f>
        <v>Oui</v>
      </c>
      <c r="Y2" s="10" t="str">
        <f t="shared" ref="Y2:Y8" si="10">IF(V2&gt;0,"Haut","Bas")</f>
        <v>Haut</v>
      </c>
      <c r="Z2" s="2">
        <v>2</v>
      </c>
      <c r="AA2" s="3">
        <v>2</v>
      </c>
      <c r="AB2" s="16">
        <f t="shared" ref="AB2:AB8" si="11">AA2-Z2</f>
        <v>0</v>
      </c>
      <c r="AC2" s="5">
        <f t="shared" ref="AC2:AC8" si="12">AVERAGE(DE2:FL2)</f>
        <v>0.4279418627421061</v>
      </c>
      <c r="AD2" s="6">
        <f t="shared" ref="AD2:AD8" si="13">AVERAGE(DM2:EA2)</f>
        <v>0.44814987182617189</v>
      </c>
      <c r="AE2" s="6">
        <f t="shared" ref="AE2:AE8" si="14">AVERAGE(EP2:FE2)</f>
        <v>0.42642354965209961</v>
      </c>
      <c r="AF2" s="6">
        <f t="shared" ref="AF2:AF8" si="15">AVERAGE(EB2:EO2)</f>
        <v>0.40705789838518414</v>
      </c>
      <c r="AG2" s="7">
        <f t="shared" ref="AG2:AG8" si="16">AVERAGE(FF2:FL2,DE2:DL2)</f>
        <v>0.4288450876871745</v>
      </c>
      <c r="AH2" s="8">
        <f t="shared" ref="AH2:AH8" si="17">AG2-AF2</f>
        <v>2.1787189301990362E-2</v>
      </c>
      <c r="AI2" s="6">
        <f t="shared" ref="AI2:AI8" si="18">AE2-AD2</f>
        <v>-2.1726322174072277E-2</v>
      </c>
      <c r="AJ2" s="9" t="str">
        <f t="shared" ref="AJ2:AJ8" si="19">IF(AH2&gt;0,"Gauche","Droite")</f>
        <v>Gauche</v>
      </c>
      <c r="AK2" s="3" t="str">
        <f t="shared" ref="AK2:AK8" si="20">IF(AJ2=F2,"Oui","Non")</f>
        <v>Non</v>
      </c>
      <c r="AL2" s="10" t="str">
        <f t="shared" ref="AL2:AL8" si="21">IF(AI2&gt;0,"Haut","Bas")</f>
        <v>Bas</v>
      </c>
      <c r="AM2" s="84">
        <f t="shared" ref="AM2:AM8" si="22">P2-AC2</f>
        <v>4.036353429158529E-2</v>
      </c>
      <c r="AN2" s="105" t="str">
        <f t="shared" ref="AN2:AN27" si="23">IF(AM2&gt;0,"Oui","Non")</f>
        <v>Oui</v>
      </c>
      <c r="AO2" s="84">
        <f>Q2-AD2</f>
        <v>-9.517669677734375E-3</v>
      </c>
      <c r="AP2" s="105" t="str">
        <f t="shared" ref="AP2:AP27" si="24">IF(AO2&gt;0,"Oui","Non")</f>
        <v>Non</v>
      </c>
      <c r="AQ2" s="84">
        <f>R2-AE2</f>
        <v>4.1613101959228516E-2</v>
      </c>
      <c r="AR2" s="105" t="str">
        <f t="shared" ref="AR2:AR27" si="25">IF(AQ2&gt;0,"Oui","Non")</f>
        <v>Oui</v>
      </c>
      <c r="AS2" s="84">
        <f>AF2-S2</f>
        <v>-8.6309160505022353E-2</v>
      </c>
      <c r="AT2" s="105" t="str">
        <f t="shared" ref="AT2:AT27" si="26">IF(AS2&gt;0,"Oui","Non")</f>
        <v>Non</v>
      </c>
      <c r="AU2" s="84">
        <f>T2-AG2</f>
        <v>4.6029281616210893E-2</v>
      </c>
      <c r="AV2" s="105" t="str">
        <f t="shared" ref="AV2:AV27" si="27">IF(AU2&gt;0,"Oui","Non")</f>
        <v>Oui</v>
      </c>
      <c r="AW2" s="22">
        <v>0.509796142578125</v>
      </c>
      <c r="AX2" s="23">
        <v>0.6211700439453125</v>
      </c>
      <c r="AY2" s="23">
        <v>0.41907882690429688</v>
      </c>
      <c r="AZ2" s="23">
        <v>0.40875244140625</v>
      </c>
      <c r="BA2" s="23">
        <v>0.4538421630859375</v>
      </c>
      <c r="BB2" s="23">
        <v>0.3976898193359375</v>
      </c>
      <c r="BC2" s="23">
        <v>0.42475128173828125</v>
      </c>
      <c r="BD2" s="28">
        <v>0.4336090087890625</v>
      </c>
      <c r="BE2" s="26">
        <v>0.44527053833007812</v>
      </c>
      <c r="BF2" s="25">
        <v>0.46247482299804688</v>
      </c>
      <c r="BG2" s="25">
        <v>0.488677978515625</v>
      </c>
      <c r="BH2" s="25">
        <v>0.3873443603515625</v>
      </c>
      <c r="BI2" s="25">
        <v>0.38736724853515625</v>
      </c>
      <c r="BJ2" s="25">
        <v>0.48341751098632812</v>
      </c>
      <c r="BK2" s="25">
        <v>0.385406494140625</v>
      </c>
      <c r="BL2" s="25">
        <v>0.46844482421875</v>
      </c>
      <c r="BM2" s="25">
        <v>0.62691879272460938</v>
      </c>
      <c r="BN2" s="25">
        <v>0.34996795654296875</v>
      </c>
      <c r="BO2" s="25">
        <v>0.4211273193359375</v>
      </c>
      <c r="BP2" s="25">
        <v>0.3853607177734375</v>
      </c>
      <c r="BQ2" s="25">
        <v>0.4281158447265625</v>
      </c>
      <c r="BR2" s="25">
        <v>0.453216552734375</v>
      </c>
      <c r="BS2" s="25">
        <v>0.4063720703125</v>
      </c>
      <c r="BT2" s="27">
        <v>0.55947113037109375</v>
      </c>
      <c r="BU2" s="30">
        <v>0.48299407958984375</v>
      </c>
      <c r="BV2" s="30">
        <v>0.527435302734375</v>
      </c>
      <c r="BW2" s="30">
        <v>0.4557952880859375</v>
      </c>
      <c r="BX2" s="30">
        <v>0.45938873291015625</v>
      </c>
      <c r="BY2" s="30">
        <v>0.470367431640625</v>
      </c>
      <c r="BZ2" s="30">
        <v>0.40252685546875</v>
      </c>
      <c r="CA2" s="30">
        <v>0.44237518310546875</v>
      </c>
      <c r="CB2" s="30">
        <v>0.551483154296875</v>
      </c>
      <c r="CC2" s="30">
        <v>0.4471893310546875</v>
      </c>
      <c r="CD2" s="30">
        <v>0.7351226806640625</v>
      </c>
      <c r="CE2" s="30">
        <v>0.39299774169921875</v>
      </c>
      <c r="CF2" s="30">
        <v>0.56125259399414062</v>
      </c>
      <c r="CG2" s="30">
        <v>0.41873931884765625</v>
      </c>
      <c r="CH2" s="75">
        <v>0.508087158203125</v>
      </c>
      <c r="CI2" s="76">
        <v>0.3531494140625</v>
      </c>
      <c r="CJ2" s="76">
        <v>0.52841949462890625</v>
      </c>
      <c r="CK2" s="76">
        <v>0.61920166015625</v>
      </c>
      <c r="CL2" s="76">
        <v>0.44122314453125</v>
      </c>
      <c r="CM2" s="76">
        <v>0.49123382568359375</v>
      </c>
      <c r="CN2" s="76">
        <v>0.433197021484375</v>
      </c>
      <c r="CO2" s="76">
        <v>0.3833465576171875</v>
      </c>
      <c r="CP2" s="76">
        <v>0.63747787475585938</v>
      </c>
      <c r="CQ2" s="76">
        <v>0.5454559326171875</v>
      </c>
      <c r="CR2" s="76">
        <v>0.409088134765625</v>
      </c>
      <c r="CS2" s="76">
        <v>0.47695159912109375</v>
      </c>
      <c r="CT2" s="76">
        <v>0.408172607421875</v>
      </c>
      <c r="CU2" s="76">
        <v>0.4341888427734375</v>
      </c>
      <c r="CV2" s="76">
        <v>0.40423202514648438</v>
      </c>
      <c r="CW2" s="77">
        <v>0.4151611328125</v>
      </c>
      <c r="CX2" s="22">
        <v>0.4717864990234375</v>
      </c>
      <c r="CY2" s="23">
        <v>0.52205657958984375</v>
      </c>
      <c r="CZ2" s="23">
        <v>0.58383560180664062</v>
      </c>
      <c r="DA2" s="23">
        <v>0.5112152099609375</v>
      </c>
      <c r="DB2" s="23">
        <v>0.41478729248046875</v>
      </c>
      <c r="DC2" s="23">
        <v>0.45789337158203125</v>
      </c>
      <c r="DD2" s="28">
        <v>0.49285125732421875</v>
      </c>
      <c r="DE2" s="22">
        <v>0.45067977905273438</v>
      </c>
      <c r="DF2" s="23">
        <v>0.43417739868164062</v>
      </c>
      <c r="DG2" s="23">
        <v>0.40799903869628906</v>
      </c>
      <c r="DH2" s="23">
        <v>0.39127159118652344</v>
      </c>
      <c r="DI2" s="23">
        <v>0.3835296630859375</v>
      </c>
      <c r="DJ2" s="23">
        <v>0.39982223510742188</v>
      </c>
      <c r="DK2" s="23">
        <v>0.53319168090820312</v>
      </c>
      <c r="DL2" s="28">
        <v>0.56640625</v>
      </c>
      <c r="DM2" s="26">
        <v>0.36638641357421875</v>
      </c>
      <c r="DN2" s="25">
        <v>0.4250640869140625</v>
      </c>
      <c r="DO2" s="25">
        <v>0.45810699462890625</v>
      </c>
      <c r="DP2" s="25">
        <v>0.38317298889160156</v>
      </c>
      <c r="DQ2" s="25">
        <v>0.44156265258789062</v>
      </c>
      <c r="DR2" s="25">
        <v>0.44122505187988281</v>
      </c>
      <c r="DS2" s="25">
        <v>0.48317337036132812</v>
      </c>
      <c r="DT2" s="25">
        <v>0.4165191650390625</v>
      </c>
      <c r="DU2" s="25">
        <v>0.59942626953125</v>
      </c>
      <c r="DV2" s="25">
        <v>0.55844879150390625</v>
      </c>
      <c r="DW2" s="25">
        <v>0.40015411376953125</v>
      </c>
      <c r="DX2" s="25">
        <v>0.58320236206054688</v>
      </c>
      <c r="DY2" s="25">
        <v>0.366302490234375</v>
      </c>
      <c r="DZ2" s="25">
        <v>0.38309097290039062</v>
      </c>
      <c r="EA2" s="25">
        <v>0.416412353515625</v>
      </c>
      <c r="EB2" s="27">
        <v>0.39179229736328125</v>
      </c>
      <c r="EC2" s="30">
        <v>0.366302490234375</v>
      </c>
      <c r="ED2" s="30">
        <v>0.51694488525390625</v>
      </c>
      <c r="EE2" s="30">
        <v>0.45815658569335938</v>
      </c>
      <c r="EF2" s="30">
        <v>0.38295364379882812</v>
      </c>
      <c r="EG2" s="30">
        <v>0.42470550537109375</v>
      </c>
      <c r="EH2" s="30">
        <v>0.40826416015625</v>
      </c>
      <c r="EI2" s="30">
        <v>0.36647796630859375</v>
      </c>
      <c r="EJ2" s="30">
        <v>0.36642837524414062</v>
      </c>
      <c r="EK2" s="30">
        <v>0.40007400512695312</v>
      </c>
      <c r="EL2" s="30">
        <v>0.38316726684570312</v>
      </c>
      <c r="EM2" s="30">
        <v>0.358062744140625</v>
      </c>
      <c r="EN2" s="30">
        <v>0.4255523681640625</v>
      </c>
      <c r="EO2" s="30">
        <v>0.44992828369140625</v>
      </c>
      <c r="EP2" s="75">
        <v>0.3746185302734375</v>
      </c>
      <c r="EQ2" s="76">
        <v>0.4830780029296875</v>
      </c>
      <c r="ER2" s="76">
        <v>0.34142303466796875</v>
      </c>
      <c r="ES2" s="76">
        <v>0.55809783935546875</v>
      </c>
      <c r="ET2" s="76">
        <v>0.3829498291015625</v>
      </c>
      <c r="EU2" s="76">
        <v>0.38323211669921875</v>
      </c>
      <c r="EV2" s="76">
        <v>0.424957275390625</v>
      </c>
      <c r="EW2" s="76">
        <v>0.24989509582519531</v>
      </c>
      <c r="EX2" s="76">
        <v>0.5827484130859375</v>
      </c>
      <c r="EY2" s="76">
        <v>0.35030364990234375</v>
      </c>
      <c r="EZ2" s="76">
        <v>0.52466583251953125</v>
      </c>
      <c r="FA2" s="76">
        <v>0.37525558471679688</v>
      </c>
      <c r="FB2" s="76">
        <v>0.55813789367675781</v>
      </c>
      <c r="FC2" s="76">
        <v>0.4002685546875</v>
      </c>
      <c r="FD2" s="76">
        <v>0.41672515869140625</v>
      </c>
      <c r="FE2" s="77">
        <v>0.41641998291015625</v>
      </c>
      <c r="FF2" s="22">
        <v>0.4747161865234375</v>
      </c>
      <c r="FG2" s="23">
        <v>0.42510223388671875</v>
      </c>
      <c r="FH2" s="23">
        <v>0.3834991455078125</v>
      </c>
      <c r="FI2" s="23">
        <v>0.5330047607421875</v>
      </c>
      <c r="FJ2" s="23">
        <v>0.25807380676269531</v>
      </c>
      <c r="FK2" s="23">
        <v>0.38294601440429688</v>
      </c>
      <c r="FL2" s="28">
        <v>0.40825653076171875</v>
      </c>
    </row>
    <row r="3" spans="1:168" x14ac:dyDescent="0.2">
      <c r="A3" s="35" t="s">
        <v>6</v>
      </c>
      <c r="B3" s="36" t="s">
        <v>5</v>
      </c>
      <c r="C3" s="36" t="s">
        <v>95</v>
      </c>
      <c r="D3" s="37" t="s">
        <v>7</v>
      </c>
      <c r="E3" s="36">
        <v>13</v>
      </c>
      <c r="F3" s="36" t="s">
        <v>74</v>
      </c>
      <c r="G3" s="36" t="s">
        <v>75</v>
      </c>
      <c r="H3" s="36">
        <v>2</v>
      </c>
      <c r="I3" s="38">
        <v>2</v>
      </c>
      <c r="J3" s="36" t="s">
        <v>81</v>
      </c>
      <c r="K3" s="36" t="s">
        <v>81</v>
      </c>
      <c r="L3" s="39" t="s">
        <v>87</v>
      </c>
      <c r="M3" s="35">
        <v>6</v>
      </c>
      <c r="N3" s="36">
        <v>5</v>
      </c>
      <c r="O3" s="40">
        <f t="shared" si="0"/>
        <v>-1</v>
      </c>
      <c r="P3" s="41">
        <f t="shared" si="1"/>
        <v>0.38566087086995443</v>
      </c>
      <c r="Q3" s="42">
        <f t="shared" si="2"/>
        <v>0.39141311645507815</v>
      </c>
      <c r="R3" s="42">
        <f t="shared" si="3"/>
        <v>0.37532496452331543</v>
      </c>
      <c r="S3" s="42">
        <f t="shared" si="4"/>
        <v>0.3742948259626116</v>
      </c>
      <c r="T3" s="43">
        <f t="shared" si="5"/>
        <v>0.40154190063476564</v>
      </c>
      <c r="U3" s="44">
        <f t="shared" si="6"/>
        <v>2.7247074672154037E-2</v>
      </c>
      <c r="V3" s="42">
        <f t="shared" si="7"/>
        <v>-1.6088151931762718E-2</v>
      </c>
      <c r="W3" s="45" t="str">
        <f t="shared" si="8"/>
        <v>Gauche</v>
      </c>
      <c r="X3" s="36" t="str">
        <f t="shared" si="9"/>
        <v>Non</v>
      </c>
      <c r="Y3" s="46" t="str">
        <f t="shared" si="10"/>
        <v>Bas</v>
      </c>
      <c r="Z3" s="35">
        <v>2</v>
      </c>
      <c r="AA3" s="36">
        <v>2</v>
      </c>
      <c r="AB3" s="40">
        <f t="shared" si="11"/>
        <v>0</v>
      </c>
      <c r="AC3" s="41">
        <f t="shared" si="12"/>
        <v>0.39445406595865884</v>
      </c>
      <c r="AD3" s="42">
        <f t="shared" si="13"/>
        <v>0.38358815511067706</v>
      </c>
      <c r="AE3" s="42">
        <f t="shared" si="14"/>
        <v>0.38817119598388672</v>
      </c>
      <c r="AF3" s="42">
        <f t="shared" si="15"/>
        <v>0.38846642630440847</v>
      </c>
      <c r="AG3" s="43">
        <f t="shared" si="16"/>
        <v>0.41761016845703125</v>
      </c>
      <c r="AH3" s="44">
        <f t="shared" si="17"/>
        <v>2.9143742152622776E-2</v>
      </c>
      <c r="AI3" s="42">
        <f t="shared" si="18"/>
        <v>4.5830408732096539E-3</v>
      </c>
      <c r="AJ3" s="45" t="str">
        <f t="shared" si="19"/>
        <v>Gauche</v>
      </c>
      <c r="AK3" s="36" t="str">
        <f t="shared" si="20"/>
        <v>Non</v>
      </c>
      <c r="AL3" s="46" t="str">
        <f t="shared" si="21"/>
        <v>Haut</v>
      </c>
      <c r="AM3" s="44">
        <f t="shared" si="22"/>
        <v>-8.7931950887044086E-3</v>
      </c>
      <c r="AN3" s="47" t="str">
        <f t="shared" si="23"/>
        <v>Non</v>
      </c>
      <c r="AO3" s="44">
        <f t="shared" ref="AO3:AO27" si="28">Q3-AD3</f>
        <v>7.8249613444010824E-3</v>
      </c>
      <c r="AP3" s="47" t="str">
        <f t="shared" si="24"/>
        <v>Oui</v>
      </c>
      <c r="AQ3" s="44">
        <f t="shared" ref="AQ3:AQ27" si="29">R3-AE3</f>
        <v>-1.2846231460571289E-2</v>
      </c>
      <c r="AR3" s="47" t="str">
        <f t="shared" si="25"/>
        <v>Non</v>
      </c>
      <c r="AS3" s="44">
        <f t="shared" ref="AS3:AS27" si="30">AF3-S3</f>
        <v>1.4171600341796875E-2</v>
      </c>
      <c r="AT3" s="47" t="str">
        <f t="shared" si="26"/>
        <v>Oui</v>
      </c>
      <c r="AU3" s="44">
        <f t="shared" ref="AU3:AU27" si="31">T3-AG3</f>
        <v>-1.6068267822265614E-2</v>
      </c>
      <c r="AV3" s="47" t="str">
        <f t="shared" si="27"/>
        <v>Non</v>
      </c>
      <c r="AW3" s="61">
        <v>0.366302490234375</v>
      </c>
      <c r="AX3" s="62">
        <v>0.44963836669921875</v>
      </c>
      <c r="AY3" s="62">
        <v>0.41663360595703125</v>
      </c>
      <c r="AZ3" s="62">
        <v>0.366302490234375</v>
      </c>
      <c r="BA3" s="62">
        <v>0.36651611328125</v>
      </c>
      <c r="BB3" s="62">
        <v>0.4412384033203125</v>
      </c>
      <c r="BC3" s="62">
        <v>0.3419342041015625</v>
      </c>
      <c r="BD3" s="63">
        <v>0.39182281494140625</v>
      </c>
      <c r="BE3" s="67">
        <v>0.44124221801757812</v>
      </c>
      <c r="BF3" s="68">
        <v>0.39958953857421875</v>
      </c>
      <c r="BG3" s="68">
        <v>0.48311233520507812</v>
      </c>
      <c r="BH3" s="68">
        <v>0.37462615966796875</v>
      </c>
      <c r="BI3" s="68">
        <v>0.350677490234375</v>
      </c>
      <c r="BJ3" s="68">
        <v>0.3496551513671875</v>
      </c>
      <c r="BK3" s="68">
        <v>0.51615142822265625</v>
      </c>
      <c r="BL3" s="68">
        <v>0.358001708984375</v>
      </c>
      <c r="BM3" s="68">
        <v>0.37494659423828125</v>
      </c>
      <c r="BN3" s="68">
        <v>0.39127349853515625</v>
      </c>
      <c r="BO3" s="68">
        <v>0.4329833984375</v>
      </c>
      <c r="BP3" s="68">
        <v>0.366302490234375</v>
      </c>
      <c r="BQ3" s="68">
        <v>0.35831451416015625</v>
      </c>
      <c r="BR3" s="68">
        <v>0.3329925537109375</v>
      </c>
      <c r="BS3" s="68">
        <v>0.34132766723632812</v>
      </c>
      <c r="BT3" s="69">
        <v>0.35844039916992188</v>
      </c>
      <c r="BU3" s="73">
        <v>0.35797882080078125</v>
      </c>
      <c r="BV3" s="73">
        <v>0.38355255126953125</v>
      </c>
      <c r="BW3" s="73">
        <v>0.3746185302734375</v>
      </c>
      <c r="BX3" s="73">
        <v>0.42511367797851562</v>
      </c>
      <c r="BY3" s="73">
        <v>0.36655426025390625</v>
      </c>
      <c r="BZ3" s="73">
        <v>0.35802078247070312</v>
      </c>
      <c r="CA3" s="73">
        <v>0.38301849365234375</v>
      </c>
      <c r="CB3" s="73">
        <v>0.316497802734375</v>
      </c>
      <c r="CC3" s="73">
        <v>0.37496185302734375</v>
      </c>
      <c r="CD3" s="73">
        <v>0.383148193359375</v>
      </c>
      <c r="CE3" s="73">
        <v>0.37504196166992188</v>
      </c>
      <c r="CF3" s="73">
        <v>0.3834228515625</v>
      </c>
      <c r="CG3" s="73">
        <v>0.39975738525390625</v>
      </c>
      <c r="CH3" s="78">
        <v>0.400421142578125</v>
      </c>
      <c r="CI3" s="79">
        <v>0.38336944580078125</v>
      </c>
      <c r="CJ3" s="79">
        <v>0.35843276977539062</v>
      </c>
      <c r="CK3" s="79">
        <v>0.37461090087890625</v>
      </c>
      <c r="CL3" s="79">
        <v>0.39990615844726562</v>
      </c>
      <c r="CM3" s="79">
        <v>0.3746337890625</v>
      </c>
      <c r="CN3" s="79">
        <v>0.33324813842773438</v>
      </c>
      <c r="CO3" s="79">
        <v>0.3735198974609375</v>
      </c>
      <c r="CP3" s="79">
        <v>0.366302490234375</v>
      </c>
      <c r="CQ3" s="79">
        <v>0.3831939697265625</v>
      </c>
      <c r="CR3" s="79">
        <v>0.3583221435546875</v>
      </c>
      <c r="CS3" s="79">
        <v>0.35053253173828125</v>
      </c>
      <c r="CT3" s="79">
        <v>0.36663818359375</v>
      </c>
      <c r="CU3" s="79">
        <v>0.4246063232421875</v>
      </c>
      <c r="CV3" s="79">
        <v>0.34152984619140625</v>
      </c>
      <c r="CW3" s="80">
        <v>0.41593170166015625</v>
      </c>
      <c r="CX3" s="61">
        <v>0.366485595703125</v>
      </c>
      <c r="CY3" s="62">
        <v>0.37462615966796875</v>
      </c>
      <c r="CZ3" s="62">
        <v>0.37488555908203125</v>
      </c>
      <c r="DA3" s="62">
        <v>0.37491607666015625</v>
      </c>
      <c r="DB3" s="62">
        <v>0.44975662231445312</v>
      </c>
      <c r="DC3" s="62">
        <v>0.559112548828125</v>
      </c>
      <c r="DD3" s="63">
        <v>0.38295745849609375</v>
      </c>
      <c r="DE3" s="61">
        <v>0.416259765625</v>
      </c>
      <c r="DF3" s="62">
        <v>0.458038330078125</v>
      </c>
      <c r="DG3" s="62">
        <v>0.46619415283203125</v>
      </c>
      <c r="DH3" s="62">
        <v>0.4079132080078125</v>
      </c>
      <c r="DI3" s="62">
        <v>0.4412689208984375</v>
      </c>
      <c r="DJ3" s="62">
        <v>0.449859619140625</v>
      </c>
      <c r="DK3" s="62">
        <v>0.4263916015625</v>
      </c>
      <c r="DL3" s="63">
        <v>0.37462615966796875</v>
      </c>
      <c r="DM3" s="67">
        <v>0.34131622314453125</v>
      </c>
      <c r="DN3" s="68">
        <v>0.3915557861328125</v>
      </c>
      <c r="DO3" s="68">
        <v>0.3664093017578125</v>
      </c>
      <c r="DP3" s="68">
        <v>0.3496551513671875</v>
      </c>
      <c r="DQ3" s="68">
        <v>0.3746337890625</v>
      </c>
      <c r="DR3" s="68">
        <v>0.4162445068359375</v>
      </c>
      <c r="DS3" s="68">
        <v>0.4245758056640625</v>
      </c>
      <c r="DT3" s="68">
        <v>0.4749298095703125</v>
      </c>
      <c r="DU3" s="68">
        <v>0.41625213623046875</v>
      </c>
      <c r="DV3" s="68">
        <v>0.41645050048828125</v>
      </c>
      <c r="DW3" s="68">
        <v>0.35797119140625</v>
      </c>
      <c r="DX3" s="68">
        <v>0.349639892578125</v>
      </c>
      <c r="DY3" s="68">
        <v>0.3830108642578125</v>
      </c>
      <c r="DZ3" s="68">
        <v>0.3332061767578125</v>
      </c>
      <c r="EA3" s="68">
        <v>0.35797119140625</v>
      </c>
      <c r="EB3" s="69">
        <v>0.39981842041015625</v>
      </c>
      <c r="EC3" s="73">
        <v>0.399749755859375</v>
      </c>
      <c r="ED3" s="73">
        <v>0.43288421630859375</v>
      </c>
      <c r="EE3" s="73">
        <v>0.36676025390625</v>
      </c>
      <c r="EF3" s="73">
        <v>0.39975738525390625</v>
      </c>
      <c r="EG3" s="73">
        <v>0.408203125</v>
      </c>
      <c r="EH3" s="73">
        <v>0.366302490234375</v>
      </c>
      <c r="EI3" s="73">
        <v>0.34986114501953125</v>
      </c>
      <c r="EJ3" s="73">
        <v>0.4162445068359375</v>
      </c>
      <c r="EK3" s="73">
        <v>0.3829498291015625</v>
      </c>
      <c r="EL3" s="73">
        <v>0.374755859375</v>
      </c>
      <c r="EM3" s="73">
        <v>0.366485595703125</v>
      </c>
      <c r="EN3" s="73">
        <v>0.4000396728515625</v>
      </c>
      <c r="EO3" s="73">
        <v>0.37471771240234375</v>
      </c>
      <c r="EP3" s="78">
        <v>0.3746185302734375</v>
      </c>
      <c r="EQ3" s="79">
        <v>0.32476043701171875</v>
      </c>
      <c r="ER3" s="79">
        <v>0.3831634521484375</v>
      </c>
      <c r="ES3" s="79">
        <v>0.3329925537109375</v>
      </c>
      <c r="ET3" s="79">
        <v>0.43359375</v>
      </c>
      <c r="EU3" s="79">
        <v>0.56630706787109375</v>
      </c>
      <c r="EV3" s="79">
        <v>0.3831634521484375</v>
      </c>
      <c r="EW3" s="79">
        <v>0.34964752197265625</v>
      </c>
      <c r="EX3" s="79">
        <v>0.35843276977539062</v>
      </c>
      <c r="EY3" s="79">
        <v>0.3413238525390625</v>
      </c>
      <c r="EZ3" s="79">
        <v>0.40008544921875</v>
      </c>
      <c r="FA3" s="79">
        <v>0.4245758056640625</v>
      </c>
      <c r="FB3" s="79">
        <v>0.35086822509765625</v>
      </c>
      <c r="FC3" s="79">
        <v>0.3831634521484375</v>
      </c>
      <c r="FD3" s="79">
        <v>0.4289093017578125</v>
      </c>
      <c r="FE3" s="80">
        <v>0.37513351440429688</v>
      </c>
      <c r="FF3" s="61">
        <v>0.36646270751953125</v>
      </c>
      <c r="FG3" s="62">
        <v>0.4167633056640625</v>
      </c>
      <c r="FH3" s="62">
        <v>0.382965087890625</v>
      </c>
      <c r="FI3" s="62">
        <v>0.3998565673828125</v>
      </c>
      <c r="FJ3" s="62">
        <v>0.416259765625</v>
      </c>
      <c r="FK3" s="62">
        <v>0.424713134765625</v>
      </c>
      <c r="FL3" s="63">
        <v>0.4165802001953125</v>
      </c>
    </row>
    <row r="4" spans="1:168" x14ac:dyDescent="0.2">
      <c r="A4" s="2" t="s">
        <v>8</v>
      </c>
      <c r="B4" s="3" t="s">
        <v>9</v>
      </c>
      <c r="C4" s="3" t="s">
        <v>95</v>
      </c>
      <c r="D4" s="19" t="s">
        <v>10</v>
      </c>
      <c r="E4" s="3">
        <v>15</v>
      </c>
      <c r="F4" s="3" t="s">
        <v>73</v>
      </c>
      <c r="G4" s="3" t="s">
        <v>75</v>
      </c>
      <c r="H4" s="3">
        <v>3</v>
      </c>
      <c r="I4" s="11">
        <v>4</v>
      </c>
      <c r="J4" s="3" t="s">
        <v>85</v>
      </c>
      <c r="K4" s="3" t="s">
        <v>81</v>
      </c>
      <c r="L4" s="4" t="s">
        <v>87</v>
      </c>
      <c r="M4" s="2">
        <v>2</v>
      </c>
      <c r="N4" s="3">
        <v>2</v>
      </c>
      <c r="O4" s="16">
        <f t="shared" si="0"/>
        <v>0</v>
      </c>
      <c r="P4" s="5">
        <f t="shared" si="1"/>
        <v>0.38817234039306642</v>
      </c>
      <c r="Q4" s="6">
        <f t="shared" si="2"/>
        <v>0.39196701049804689</v>
      </c>
      <c r="R4" s="6">
        <f t="shared" si="3"/>
        <v>0.37012219429016113</v>
      </c>
      <c r="S4" s="6">
        <f t="shared" si="4"/>
        <v>0.38796179635184153</v>
      </c>
      <c r="T4" s="7">
        <f t="shared" si="5"/>
        <v>0.40382766723632812</v>
      </c>
      <c r="U4" s="8">
        <f t="shared" si="6"/>
        <v>1.5865870884486599E-2</v>
      </c>
      <c r="V4" s="6">
        <f t="shared" si="7"/>
        <v>-2.1844816207885753E-2</v>
      </c>
      <c r="W4" s="9" t="str">
        <f t="shared" si="8"/>
        <v>Gauche</v>
      </c>
      <c r="X4" s="3" t="str">
        <f t="shared" si="9"/>
        <v>Oui</v>
      </c>
      <c r="Y4" s="10" t="str">
        <f t="shared" si="10"/>
        <v>Bas</v>
      </c>
      <c r="Z4" s="2">
        <v>3</v>
      </c>
      <c r="AA4" s="3">
        <v>4</v>
      </c>
      <c r="AB4" s="16">
        <f t="shared" si="11"/>
        <v>1</v>
      </c>
      <c r="AC4" s="5">
        <f t="shared" si="12"/>
        <v>0.41828269958496095</v>
      </c>
      <c r="AD4" s="6">
        <f t="shared" si="13"/>
        <v>0.49999847412109377</v>
      </c>
      <c r="AE4" s="6">
        <f t="shared" si="14"/>
        <v>0.37830305099487305</v>
      </c>
      <c r="AF4" s="6">
        <f t="shared" si="15"/>
        <v>0.38991001674107145</v>
      </c>
      <c r="AG4" s="7">
        <f t="shared" si="16"/>
        <v>0.40569305419921875</v>
      </c>
      <c r="AH4" s="8">
        <f t="shared" si="17"/>
        <v>1.5783037458147298E-2</v>
      </c>
      <c r="AI4" s="6">
        <f t="shared" si="18"/>
        <v>-0.12169542312622073</v>
      </c>
      <c r="AJ4" s="9" t="str">
        <f t="shared" si="19"/>
        <v>Gauche</v>
      </c>
      <c r="AK4" s="3" t="str">
        <f t="shared" si="20"/>
        <v>Oui</v>
      </c>
      <c r="AL4" s="10" t="str">
        <f t="shared" si="21"/>
        <v>Bas</v>
      </c>
      <c r="AM4" s="8">
        <f t="shared" si="22"/>
        <v>-3.0110359191894531E-2</v>
      </c>
      <c r="AN4" s="13" t="str">
        <f t="shared" si="23"/>
        <v>Non</v>
      </c>
      <c r="AO4" s="8">
        <f t="shared" si="28"/>
        <v>-0.10803146362304689</v>
      </c>
      <c r="AP4" s="13" t="str">
        <f t="shared" si="24"/>
        <v>Non</v>
      </c>
      <c r="AQ4" s="8">
        <f t="shared" si="29"/>
        <v>-8.1808567047119141E-3</v>
      </c>
      <c r="AR4" s="13" t="str">
        <f t="shared" si="25"/>
        <v>Non</v>
      </c>
      <c r="AS4" s="8">
        <f t="shared" si="30"/>
        <v>1.9482203892299266E-3</v>
      </c>
      <c r="AT4" s="13" t="str">
        <f t="shared" si="26"/>
        <v>Oui</v>
      </c>
      <c r="AU4" s="8">
        <f t="shared" si="31"/>
        <v>-1.865386962890625E-3</v>
      </c>
      <c r="AV4" s="13" t="str">
        <f t="shared" si="27"/>
        <v>Non</v>
      </c>
      <c r="AW4" s="24">
        <v>0.35797119140625</v>
      </c>
      <c r="AX4" s="31">
        <v>0.37462615966796875</v>
      </c>
      <c r="AY4" s="31">
        <v>0.35797119140625</v>
      </c>
      <c r="AZ4" s="31">
        <v>0.40792083740234375</v>
      </c>
      <c r="BA4" s="31">
        <v>0.4001922607421875</v>
      </c>
      <c r="BB4" s="31">
        <v>0.416259765625</v>
      </c>
      <c r="BC4" s="31">
        <v>0.37462615966796875</v>
      </c>
      <c r="BD4" s="29">
        <v>0.3702545166015625</v>
      </c>
      <c r="BE4" s="26">
        <v>0.39139556884765625</v>
      </c>
      <c r="BF4" s="25">
        <v>0.3746185302734375</v>
      </c>
      <c r="BG4" s="25">
        <v>0.4198760986328125</v>
      </c>
      <c r="BH4" s="25">
        <v>0.36948394775390625</v>
      </c>
      <c r="BI4" s="25">
        <v>0.41625213623046875</v>
      </c>
      <c r="BJ4" s="25">
        <v>0.34964752197265625</v>
      </c>
      <c r="BK4" s="25">
        <v>0.3746337890625</v>
      </c>
      <c r="BL4" s="25">
        <v>0.3665313720703125</v>
      </c>
      <c r="BM4" s="25">
        <v>0.3683319091796875</v>
      </c>
      <c r="BN4" s="25">
        <v>0.3746337890625</v>
      </c>
      <c r="BO4" s="25">
        <v>0.39960479736328125</v>
      </c>
      <c r="BP4" s="25">
        <v>0.51653671264648438</v>
      </c>
      <c r="BQ4" s="25">
        <v>0.3498382568359375</v>
      </c>
      <c r="BR4" s="25">
        <v>0.42486572265625</v>
      </c>
      <c r="BS4" s="25">
        <v>0.3832550048828125</v>
      </c>
      <c r="BT4" s="27">
        <v>0.38428497314453125</v>
      </c>
      <c r="BU4" s="30">
        <v>0.3749542236328125</v>
      </c>
      <c r="BV4" s="30">
        <v>0.391265869140625</v>
      </c>
      <c r="BW4" s="30">
        <v>0.4085235595703125</v>
      </c>
      <c r="BX4" s="30">
        <v>0.43289947509765625</v>
      </c>
      <c r="BY4" s="30">
        <v>0.37462615966796875</v>
      </c>
      <c r="BZ4" s="30">
        <v>0.341522216796875</v>
      </c>
      <c r="CA4" s="30">
        <v>0.39173126220703125</v>
      </c>
      <c r="CB4" s="30">
        <v>0.37502288818359375</v>
      </c>
      <c r="CC4" s="30">
        <v>0.48284912109375</v>
      </c>
      <c r="CD4" s="30">
        <v>0.35797882080078125</v>
      </c>
      <c r="CE4" s="30">
        <v>0.3829498291015625</v>
      </c>
      <c r="CF4" s="30">
        <v>0.37462615966796875</v>
      </c>
      <c r="CG4" s="30">
        <v>0.3582305908203125</v>
      </c>
      <c r="CH4" s="75">
        <v>0.38443756103515625</v>
      </c>
      <c r="CI4" s="76">
        <v>0.32468414306640625</v>
      </c>
      <c r="CJ4" s="76">
        <v>0.4290771484375</v>
      </c>
      <c r="CK4" s="76">
        <v>0.35797119140625</v>
      </c>
      <c r="CL4" s="76">
        <v>0.38294219970703125</v>
      </c>
      <c r="CM4" s="76">
        <v>0.353546142578125</v>
      </c>
      <c r="CN4" s="76">
        <v>0.37462615966796875</v>
      </c>
      <c r="CO4" s="76">
        <v>0.38301467895507812</v>
      </c>
      <c r="CP4" s="76">
        <v>0.4412078857421875</v>
      </c>
      <c r="CQ4" s="76">
        <v>0.33300018310546875</v>
      </c>
      <c r="CR4" s="76">
        <v>0.3582916259765625</v>
      </c>
      <c r="CS4" s="76">
        <v>0.36629486083984375</v>
      </c>
      <c r="CT4" s="76">
        <v>0.358154296875</v>
      </c>
      <c r="CU4" s="76">
        <v>0.38324737548828125</v>
      </c>
      <c r="CV4" s="76">
        <v>0.3332977294921875</v>
      </c>
      <c r="CW4" s="77">
        <v>0.35816192626953125</v>
      </c>
      <c r="CX4" s="24">
        <v>0.4331207275390625</v>
      </c>
      <c r="CY4" s="31">
        <v>0.49117279052734375</v>
      </c>
      <c r="CZ4" s="31">
        <v>0.51629638671875</v>
      </c>
      <c r="DA4" s="31">
        <v>0.40799713134765625</v>
      </c>
      <c r="DB4" s="31">
        <v>0.40807723999023438</v>
      </c>
      <c r="DC4" s="31">
        <v>0.366302490234375</v>
      </c>
      <c r="DD4" s="29">
        <v>0.37462615966796875</v>
      </c>
      <c r="DE4" s="24">
        <v>0.40842437744140625</v>
      </c>
      <c r="DF4" s="31">
        <v>0.4079132080078125</v>
      </c>
      <c r="DG4" s="31">
        <v>0.486572265625</v>
      </c>
      <c r="DH4" s="31">
        <v>0.38344573974609375</v>
      </c>
      <c r="DI4" s="31">
        <v>0.383026123046875</v>
      </c>
      <c r="DJ4" s="31">
        <v>0.467041015625</v>
      </c>
      <c r="DK4" s="31">
        <v>0.42476654052734375</v>
      </c>
      <c r="DL4" s="29">
        <v>0.39127349853515625</v>
      </c>
      <c r="DM4" s="26">
        <v>0.4081573486328125</v>
      </c>
      <c r="DN4" s="25">
        <v>0.4578704833984375</v>
      </c>
      <c r="DO4" s="25">
        <v>0.46631622314453125</v>
      </c>
      <c r="DP4" s="25">
        <v>0.3996124267578125</v>
      </c>
      <c r="DQ4" s="25">
        <v>0.3579864501953125</v>
      </c>
      <c r="DR4" s="25">
        <v>0.3413238525390625</v>
      </c>
      <c r="DS4" s="25">
        <v>0.37712860107421875</v>
      </c>
      <c r="DT4" s="25">
        <v>0.37462615966796875</v>
      </c>
      <c r="DU4" s="25">
        <v>0.40792083740234375</v>
      </c>
      <c r="DV4" s="25">
        <v>0.3498077392578125</v>
      </c>
      <c r="DW4" s="25">
        <v>0.37664031982421875</v>
      </c>
      <c r="DX4" s="25">
        <v>0.3912811279296875</v>
      </c>
      <c r="DY4" s="25">
        <v>0.43304443359375</v>
      </c>
      <c r="DZ4" s="25">
        <v>1.9480361938476562</v>
      </c>
      <c r="EA4" s="25">
        <v>0.41022491455078125</v>
      </c>
      <c r="EB4" s="27">
        <v>0.368896484375</v>
      </c>
      <c r="EC4" s="30">
        <v>0.416412353515625</v>
      </c>
      <c r="ED4" s="30">
        <v>0.39959716796875</v>
      </c>
      <c r="EE4" s="30">
        <v>0.40099334716796875</v>
      </c>
      <c r="EF4" s="30">
        <v>0.47452545166015625</v>
      </c>
      <c r="EG4" s="30">
        <v>0.366302490234375</v>
      </c>
      <c r="EH4" s="30">
        <v>0.3496551513671875</v>
      </c>
      <c r="EI4" s="30">
        <v>0.34133148193359375</v>
      </c>
      <c r="EJ4" s="30">
        <v>0.35796356201171875</v>
      </c>
      <c r="EK4" s="30">
        <v>0.38294219970703125</v>
      </c>
      <c r="EL4" s="30">
        <v>0.36028289794921875</v>
      </c>
      <c r="EM4" s="30">
        <v>0.4088592529296875</v>
      </c>
      <c r="EN4" s="30">
        <v>0.38954925537109375</v>
      </c>
      <c r="EO4" s="30">
        <v>0.44142913818359375</v>
      </c>
      <c r="EP4" s="75">
        <v>0.3750762939453125</v>
      </c>
      <c r="EQ4" s="76">
        <v>0.34545135498046875</v>
      </c>
      <c r="ER4" s="76">
        <v>0.36688232421875</v>
      </c>
      <c r="ES4" s="76">
        <v>0.3545379638671875</v>
      </c>
      <c r="ET4" s="76">
        <v>0.33319854736328125</v>
      </c>
      <c r="EU4" s="76">
        <v>0.36629486083984375</v>
      </c>
      <c r="EV4" s="76">
        <v>0.5414886474609375</v>
      </c>
      <c r="EW4" s="76">
        <v>0.366302490234375</v>
      </c>
      <c r="EX4" s="76">
        <v>0.3748321533203125</v>
      </c>
      <c r="EY4" s="76">
        <v>0.33298492431640625</v>
      </c>
      <c r="EZ4" s="76">
        <v>0.3792572021484375</v>
      </c>
      <c r="FA4" s="76">
        <v>0.366302490234375</v>
      </c>
      <c r="FB4" s="76">
        <v>0.35821533203125</v>
      </c>
      <c r="FC4" s="76">
        <v>0.3496551513671875</v>
      </c>
      <c r="FD4" s="76">
        <v>0.384490966796875</v>
      </c>
      <c r="FE4" s="77">
        <v>0.45787811279296875</v>
      </c>
      <c r="FF4" s="24">
        <v>0.391265869140625</v>
      </c>
      <c r="FG4" s="31">
        <v>0.42458343505859375</v>
      </c>
      <c r="FH4" s="31">
        <v>0.4082794189453125</v>
      </c>
      <c r="FI4" s="31">
        <v>0.374755859375</v>
      </c>
      <c r="FJ4" s="31">
        <v>0.3748626708984375</v>
      </c>
      <c r="FK4" s="31">
        <v>0.36767578125</v>
      </c>
      <c r="FL4" s="29">
        <v>0.391510009765625</v>
      </c>
    </row>
    <row r="5" spans="1:168" x14ac:dyDescent="0.2">
      <c r="A5" s="35" t="s">
        <v>45</v>
      </c>
      <c r="B5" s="36" t="s">
        <v>46</v>
      </c>
      <c r="C5" s="36" t="s">
        <v>96</v>
      </c>
      <c r="D5" s="37" t="s">
        <v>47</v>
      </c>
      <c r="E5" s="36">
        <v>40</v>
      </c>
      <c r="F5" s="36" t="s">
        <v>74</v>
      </c>
      <c r="G5" s="36" t="s">
        <v>75</v>
      </c>
      <c r="H5" s="36">
        <v>2</v>
      </c>
      <c r="I5" s="38">
        <v>2</v>
      </c>
      <c r="J5" s="36" t="s">
        <v>90</v>
      </c>
      <c r="K5" s="36" t="s">
        <v>84</v>
      </c>
      <c r="L5" s="39" t="s">
        <v>87</v>
      </c>
      <c r="M5" s="35">
        <v>7</v>
      </c>
      <c r="N5" s="36">
        <v>7</v>
      </c>
      <c r="O5" s="40">
        <f t="shared" si="0"/>
        <v>0</v>
      </c>
      <c r="P5" s="41">
        <f t="shared" si="1"/>
        <v>0.35806007385253907</v>
      </c>
      <c r="Q5" s="42">
        <f t="shared" si="2"/>
        <v>0.35564473470052083</v>
      </c>
      <c r="R5" s="42">
        <f t="shared" si="3"/>
        <v>0.34184789657592773</v>
      </c>
      <c r="S5" s="42">
        <f t="shared" si="4"/>
        <v>0.35997254507882254</v>
      </c>
      <c r="T5" s="43">
        <f t="shared" si="5"/>
        <v>0.37598342895507814</v>
      </c>
      <c r="U5" s="44">
        <f t="shared" si="6"/>
        <v>1.6010883876255599E-2</v>
      </c>
      <c r="V5" s="42">
        <f t="shared" si="7"/>
        <v>-1.3796838124593092E-2</v>
      </c>
      <c r="W5" s="45" t="str">
        <f t="shared" si="8"/>
        <v>Gauche</v>
      </c>
      <c r="X5" s="36" t="str">
        <f t="shared" si="9"/>
        <v>Non</v>
      </c>
      <c r="Y5" s="46" t="str">
        <f t="shared" si="10"/>
        <v>Bas</v>
      </c>
      <c r="Z5" s="35">
        <v>6</v>
      </c>
      <c r="AA5" s="36">
        <v>6</v>
      </c>
      <c r="AB5" s="40">
        <f t="shared" si="11"/>
        <v>0</v>
      </c>
      <c r="AC5" s="41">
        <f t="shared" si="12"/>
        <v>0.33033692042032875</v>
      </c>
      <c r="AD5" s="42">
        <f t="shared" si="13"/>
        <v>0.32988065083821616</v>
      </c>
      <c r="AE5" s="42">
        <f t="shared" si="14"/>
        <v>0.32340121269226074</v>
      </c>
      <c r="AF5" s="42">
        <f t="shared" si="15"/>
        <v>0.33396393912179129</v>
      </c>
      <c r="AG5" s="43">
        <f t="shared" si="16"/>
        <v>0.3348060607910156</v>
      </c>
      <c r="AH5" s="44">
        <f t="shared" si="17"/>
        <v>8.4212166922431608E-4</v>
      </c>
      <c r="AI5" s="42">
        <f t="shared" si="18"/>
        <v>-6.4794381459554184E-3</v>
      </c>
      <c r="AJ5" s="45" t="str">
        <f t="shared" si="19"/>
        <v>Gauche</v>
      </c>
      <c r="AK5" s="36" t="str">
        <f t="shared" si="20"/>
        <v>Non</v>
      </c>
      <c r="AL5" s="46" t="str">
        <f t="shared" si="21"/>
        <v>Bas</v>
      </c>
      <c r="AM5" s="44">
        <f t="shared" si="22"/>
        <v>2.7723153432210323E-2</v>
      </c>
      <c r="AN5" s="47" t="str">
        <f t="shared" si="23"/>
        <v>Oui</v>
      </c>
      <c r="AO5" s="44">
        <f t="shared" si="28"/>
        <v>2.5764083862304665E-2</v>
      </c>
      <c r="AP5" s="47" t="str">
        <f t="shared" si="24"/>
        <v>Oui</v>
      </c>
      <c r="AQ5" s="44">
        <f t="shared" si="29"/>
        <v>1.8446683883666992E-2</v>
      </c>
      <c r="AR5" s="47" t="str">
        <f t="shared" si="25"/>
        <v>Oui</v>
      </c>
      <c r="AS5" s="44">
        <f t="shared" si="30"/>
        <v>-2.600860595703125E-2</v>
      </c>
      <c r="AT5" s="47" t="str">
        <f t="shared" si="26"/>
        <v>Non</v>
      </c>
      <c r="AU5" s="44">
        <f t="shared" si="31"/>
        <v>4.1177368164062533E-2</v>
      </c>
      <c r="AV5" s="47" t="str">
        <f t="shared" si="27"/>
        <v>Oui</v>
      </c>
      <c r="AW5" s="61">
        <v>0.4879150390625</v>
      </c>
      <c r="AX5" s="62">
        <v>0.3721923828125</v>
      </c>
      <c r="AY5" s="62">
        <v>0.38329315185546875</v>
      </c>
      <c r="AZ5" s="62">
        <v>0.40798187255859375</v>
      </c>
      <c r="BA5" s="62">
        <v>0.349853515625</v>
      </c>
      <c r="BB5" s="62">
        <v>0.38943862915039062</v>
      </c>
      <c r="BC5" s="62">
        <v>0.36590576171875</v>
      </c>
      <c r="BD5" s="63">
        <v>0.32012176513671875</v>
      </c>
      <c r="BE5" s="67">
        <v>0.36592864990234375</v>
      </c>
      <c r="BF5" s="68">
        <v>0.35517120361328125</v>
      </c>
      <c r="BG5" s="68">
        <v>0.35836029052734375</v>
      </c>
      <c r="BH5" s="68">
        <v>0.35666275024414062</v>
      </c>
      <c r="BI5" s="68">
        <v>0.36063385009765625</v>
      </c>
      <c r="BJ5" s="68">
        <v>0.3366241455078125</v>
      </c>
      <c r="BK5" s="68">
        <v>0.37078857421875</v>
      </c>
      <c r="BL5" s="68">
        <v>0.34197235107421875</v>
      </c>
      <c r="BM5" s="68">
        <v>0.3468475341796875</v>
      </c>
      <c r="BN5" s="68">
        <v>0.346954345703125</v>
      </c>
      <c r="BO5" s="68">
        <v>0.3419189453125</v>
      </c>
      <c r="BP5" s="68">
        <v>0.38663101196289062</v>
      </c>
      <c r="BQ5" s="68">
        <v>0.36414337158203125</v>
      </c>
      <c r="BR5" s="68">
        <v>0.34986114501953125</v>
      </c>
      <c r="BS5" s="68">
        <v>0.3521728515625</v>
      </c>
      <c r="BT5" s="69">
        <v>0.35830307006835938</v>
      </c>
      <c r="BU5" s="73">
        <v>0.33818817138671875</v>
      </c>
      <c r="BV5" s="73">
        <v>0.39293670654296875</v>
      </c>
      <c r="BW5" s="73">
        <v>0.36725616455078125</v>
      </c>
      <c r="BX5" s="73">
        <v>0.33754348754882812</v>
      </c>
      <c r="BY5" s="73">
        <v>0.35964202880859375</v>
      </c>
      <c r="BZ5" s="73">
        <v>0.3448333740234375</v>
      </c>
      <c r="CA5" s="73">
        <v>0.34618377685546875</v>
      </c>
      <c r="CB5" s="73">
        <v>0.4026947021484375</v>
      </c>
      <c r="CC5" s="73">
        <v>0.36288833618164062</v>
      </c>
      <c r="CD5" s="73">
        <v>0.35066986083984375</v>
      </c>
      <c r="CE5" s="73">
        <v>0.34325408935546875</v>
      </c>
      <c r="CF5" s="73">
        <v>0.363067626953125</v>
      </c>
      <c r="CG5" s="73">
        <v>0.37215423583984375</v>
      </c>
      <c r="CH5" s="78">
        <v>0.3621368408203125</v>
      </c>
      <c r="CI5" s="79">
        <v>0.34227752685546875</v>
      </c>
      <c r="CJ5" s="79">
        <v>0.1871490478515625</v>
      </c>
      <c r="CK5" s="79">
        <v>0.366058349609375</v>
      </c>
      <c r="CL5" s="79">
        <v>0.34181976318359375</v>
      </c>
      <c r="CM5" s="79">
        <v>0.3669891357421875</v>
      </c>
      <c r="CN5" s="79">
        <v>0.37505340576171875</v>
      </c>
      <c r="CO5" s="79">
        <v>0.34392166137695312</v>
      </c>
      <c r="CP5" s="79">
        <v>0.35015869140625</v>
      </c>
      <c r="CQ5" s="79">
        <v>0.3560028076171875</v>
      </c>
      <c r="CR5" s="79">
        <v>0.33693695068359375</v>
      </c>
      <c r="CS5" s="79">
        <v>0.31368255615234375</v>
      </c>
      <c r="CT5" s="79">
        <v>0.35308456420898438</v>
      </c>
      <c r="CU5" s="79">
        <v>0.3496551513671875</v>
      </c>
      <c r="CV5" s="79">
        <v>0.358062744140625</v>
      </c>
      <c r="CW5" s="80">
        <v>0.3665771484375</v>
      </c>
      <c r="CX5" s="61">
        <v>0.39153289794921875</v>
      </c>
      <c r="CY5" s="62">
        <v>0.35892486572265625</v>
      </c>
      <c r="CZ5" s="62">
        <v>0.37485504150390625</v>
      </c>
      <c r="DA5" s="62">
        <v>0.36280059814453125</v>
      </c>
      <c r="DB5" s="62">
        <v>0.3326568603515625</v>
      </c>
      <c r="DC5" s="62">
        <v>0.39239501953125</v>
      </c>
      <c r="DD5" s="63">
        <v>0.349884033203125</v>
      </c>
      <c r="DE5" s="61">
        <v>0.32468032836914062</v>
      </c>
      <c r="DF5" s="62">
        <v>0.366302490234375</v>
      </c>
      <c r="DG5" s="62">
        <v>0.32467269897460938</v>
      </c>
      <c r="DH5" s="62">
        <v>0.32486724853515625</v>
      </c>
      <c r="DI5" s="62">
        <v>0.33306884765625</v>
      </c>
      <c r="DJ5" s="62">
        <v>0.35808944702148438</v>
      </c>
      <c r="DK5" s="62">
        <v>0.37487030029296875</v>
      </c>
      <c r="DL5" s="63">
        <v>0.31635284423828125</v>
      </c>
      <c r="DM5" s="67">
        <v>0.3164215087890625</v>
      </c>
      <c r="DN5" s="68">
        <v>0.35817337036132812</v>
      </c>
      <c r="DO5" s="68">
        <v>0.32486724853515625</v>
      </c>
      <c r="DP5" s="68">
        <v>0.3081817626953125</v>
      </c>
      <c r="DQ5" s="68">
        <v>0.34987640380859375</v>
      </c>
      <c r="DR5" s="68">
        <v>0.32513427734375</v>
      </c>
      <c r="DS5" s="68">
        <v>0.34154510498046875</v>
      </c>
      <c r="DT5" s="68">
        <v>0.36629676818847656</v>
      </c>
      <c r="DU5" s="68">
        <v>0.33329010009765625</v>
      </c>
      <c r="DV5" s="68">
        <v>0.31638717651367188</v>
      </c>
      <c r="DW5" s="68">
        <v>0.31660079956054688</v>
      </c>
      <c r="DX5" s="68">
        <v>0.32489013671875</v>
      </c>
      <c r="DY5" s="68">
        <v>0.3332061767578125</v>
      </c>
      <c r="DZ5" s="68">
        <v>0.30849456787109375</v>
      </c>
      <c r="EA5" s="68">
        <v>0.3248443603515625</v>
      </c>
      <c r="EB5" s="69">
        <v>0.33331680297851562</v>
      </c>
      <c r="EC5" s="73">
        <v>0.35012054443359375</v>
      </c>
      <c r="ED5" s="73">
        <v>0.37485885620117188</v>
      </c>
      <c r="EE5" s="73">
        <v>0.316619873046875</v>
      </c>
      <c r="EF5" s="73">
        <v>0.34810256958007812</v>
      </c>
      <c r="EG5" s="73">
        <v>0.3585357666015625</v>
      </c>
      <c r="EH5" s="73">
        <v>0.32498931884765625</v>
      </c>
      <c r="EI5" s="73">
        <v>0.3082427978515625</v>
      </c>
      <c r="EJ5" s="73">
        <v>0.33301544189453125</v>
      </c>
      <c r="EK5" s="73">
        <v>0.33366775512695312</v>
      </c>
      <c r="EL5" s="73">
        <v>0.3191070556640625</v>
      </c>
      <c r="EM5" s="73">
        <v>0.316680908203125</v>
      </c>
      <c r="EN5" s="73">
        <v>0.3333740234375</v>
      </c>
      <c r="EO5" s="73">
        <v>0.32486343383789062</v>
      </c>
      <c r="EP5" s="78">
        <v>0.35833740234375</v>
      </c>
      <c r="EQ5" s="79">
        <v>0.29164505004882812</v>
      </c>
      <c r="ER5" s="79">
        <v>0.30803680419921875</v>
      </c>
      <c r="ES5" s="79">
        <v>0.29183197021484375</v>
      </c>
      <c r="ET5" s="79">
        <v>0.32523727416992188</v>
      </c>
      <c r="EU5" s="79">
        <v>0.2997894287109375</v>
      </c>
      <c r="EV5" s="79">
        <v>0.34149932861328125</v>
      </c>
      <c r="EW5" s="79">
        <v>0.30802536010742188</v>
      </c>
      <c r="EX5" s="79">
        <v>0.31634521484375</v>
      </c>
      <c r="EY5" s="79">
        <v>0.3337249755859375</v>
      </c>
      <c r="EZ5" s="79">
        <v>0.3163604736328125</v>
      </c>
      <c r="FA5" s="79">
        <v>0.35846710205078125</v>
      </c>
      <c r="FB5" s="79">
        <v>0.31668853759765625</v>
      </c>
      <c r="FC5" s="79">
        <v>0.391754150390625</v>
      </c>
      <c r="FD5" s="79">
        <v>0.3081512451171875</v>
      </c>
      <c r="FE5" s="80">
        <v>0.30852508544921875</v>
      </c>
      <c r="FF5" s="61">
        <v>0.3496551513671875</v>
      </c>
      <c r="FG5" s="62">
        <v>0.29993820190429688</v>
      </c>
      <c r="FH5" s="62">
        <v>0.32509613037109375</v>
      </c>
      <c r="FI5" s="62">
        <v>0.32491302490234375</v>
      </c>
      <c r="FJ5" s="62">
        <v>0.3413543701171875</v>
      </c>
      <c r="FK5" s="62">
        <v>0.29970169067382812</v>
      </c>
      <c r="FL5" s="63">
        <v>0.35852813720703125</v>
      </c>
    </row>
    <row r="6" spans="1:168" x14ac:dyDescent="0.2">
      <c r="A6" s="2" t="s">
        <v>53</v>
      </c>
      <c r="B6" s="3" t="s">
        <v>54</v>
      </c>
      <c r="C6" s="3" t="s">
        <v>95</v>
      </c>
      <c r="D6" s="19" t="s">
        <v>55</v>
      </c>
      <c r="E6" s="3">
        <v>19</v>
      </c>
      <c r="F6" s="3" t="s">
        <v>74</v>
      </c>
      <c r="G6" s="3" t="s">
        <v>94</v>
      </c>
      <c r="H6" s="3">
        <v>12</v>
      </c>
      <c r="I6" s="11">
        <v>5</v>
      </c>
      <c r="J6" s="3" t="s">
        <v>88</v>
      </c>
      <c r="K6" s="3" t="s">
        <v>84</v>
      </c>
      <c r="L6" s="4" t="s">
        <v>87</v>
      </c>
      <c r="M6" s="2">
        <v>9</v>
      </c>
      <c r="N6" s="3">
        <v>9</v>
      </c>
      <c r="O6" s="16">
        <f t="shared" si="0"/>
        <v>0</v>
      </c>
      <c r="P6" s="5">
        <f t="shared" si="1"/>
        <v>0.41586589813232422</v>
      </c>
      <c r="Q6" s="6">
        <f t="shared" si="2"/>
        <v>0.3482743581136068</v>
      </c>
      <c r="R6" s="6">
        <f t="shared" si="3"/>
        <v>0.51034164428710938</v>
      </c>
      <c r="S6" s="6">
        <f t="shared" si="4"/>
        <v>0.37858145577566965</v>
      </c>
      <c r="T6" s="7">
        <f t="shared" si="5"/>
        <v>0.41748212178548177</v>
      </c>
      <c r="U6" s="8">
        <f t="shared" si="6"/>
        <v>3.8900666009812124E-2</v>
      </c>
      <c r="V6" s="6">
        <f t="shared" si="7"/>
        <v>0.16206728617350258</v>
      </c>
      <c r="W6" s="9" t="str">
        <f t="shared" si="8"/>
        <v>Gauche</v>
      </c>
      <c r="X6" s="3" t="str">
        <f t="shared" si="9"/>
        <v>Non</v>
      </c>
      <c r="Y6" s="10" t="str">
        <f t="shared" si="10"/>
        <v>Haut</v>
      </c>
      <c r="Z6" s="2">
        <v>3</v>
      </c>
      <c r="AA6" s="3">
        <v>3</v>
      </c>
      <c r="AB6" s="16">
        <f t="shared" si="11"/>
        <v>0</v>
      </c>
      <c r="AC6" s="5">
        <f t="shared" si="12"/>
        <v>0.35034987131754558</v>
      </c>
      <c r="AD6" s="6">
        <f t="shared" si="13"/>
        <v>0.32719599405924477</v>
      </c>
      <c r="AE6" s="6">
        <f t="shared" si="14"/>
        <v>0.34357833862304688</v>
      </c>
      <c r="AF6" s="6">
        <f t="shared" si="15"/>
        <v>0.3637181690761021</v>
      </c>
      <c r="AG6" s="7">
        <f t="shared" si="16"/>
        <v>0.36824963887532552</v>
      </c>
      <c r="AH6" s="8">
        <f t="shared" si="17"/>
        <v>4.5314697992234199E-3</v>
      </c>
      <c r="AI6" s="6">
        <f t="shared" si="18"/>
        <v>1.6382344563802109E-2</v>
      </c>
      <c r="AJ6" s="9" t="str">
        <f t="shared" si="19"/>
        <v>Gauche</v>
      </c>
      <c r="AK6" s="3" t="str">
        <f t="shared" si="20"/>
        <v>Non</v>
      </c>
      <c r="AL6" s="10" t="str">
        <f t="shared" si="21"/>
        <v>Haut</v>
      </c>
      <c r="AM6" s="8">
        <f t="shared" si="22"/>
        <v>6.5516026814778638E-2</v>
      </c>
      <c r="AN6" s="13" t="str">
        <f t="shared" si="23"/>
        <v>Oui</v>
      </c>
      <c r="AO6" s="8">
        <f t="shared" si="28"/>
        <v>2.1078364054362031E-2</v>
      </c>
      <c r="AP6" s="13" t="str">
        <f t="shared" si="24"/>
        <v>Oui</v>
      </c>
      <c r="AQ6" s="8">
        <f t="shared" si="29"/>
        <v>0.1667633056640625</v>
      </c>
      <c r="AR6" s="13" t="str">
        <f t="shared" si="25"/>
        <v>Oui</v>
      </c>
      <c r="AS6" s="8">
        <f t="shared" si="30"/>
        <v>-1.4863286699567546E-2</v>
      </c>
      <c r="AT6" s="13" t="str">
        <f t="shared" si="26"/>
        <v>Non</v>
      </c>
      <c r="AU6" s="8">
        <f t="shared" si="31"/>
        <v>4.923248291015625E-2</v>
      </c>
      <c r="AV6" s="13" t="str">
        <f t="shared" si="27"/>
        <v>Oui</v>
      </c>
      <c r="AW6" s="24">
        <v>0.324676513671875</v>
      </c>
      <c r="AX6" s="31">
        <v>0.34965133666992188</v>
      </c>
      <c r="AY6" s="31">
        <v>0.39127731323242188</v>
      </c>
      <c r="AZ6" s="31">
        <v>0.391265869140625</v>
      </c>
      <c r="BA6" s="31">
        <v>0.3829498291015625</v>
      </c>
      <c r="BB6" s="31">
        <v>0.366302490234375</v>
      </c>
      <c r="BC6" s="31">
        <v>0.89199066162109375</v>
      </c>
      <c r="BD6" s="29">
        <v>0.30825424194335938</v>
      </c>
      <c r="BE6" s="26">
        <v>0.34132766723632812</v>
      </c>
      <c r="BF6" s="25">
        <v>0.3083343505859375</v>
      </c>
      <c r="BG6" s="25">
        <v>0.30802154541015625</v>
      </c>
      <c r="BH6" s="25">
        <v>0.33300399780273438</v>
      </c>
      <c r="BI6" s="25">
        <v>0.3664093017578125</v>
      </c>
      <c r="BJ6" s="25">
        <v>0.34964752197265625</v>
      </c>
      <c r="BK6" s="25">
        <v>0.3913726806640625</v>
      </c>
      <c r="BL6" s="25">
        <v>0.39127349853515625</v>
      </c>
      <c r="BM6" s="25">
        <v>0.32467842102050781</v>
      </c>
      <c r="BN6" s="25">
        <v>0.3413238525390625</v>
      </c>
      <c r="BO6" s="25">
        <v>0.37462615966796875</v>
      </c>
      <c r="BP6" s="25">
        <v>0.34160995483398438</v>
      </c>
      <c r="BQ6" s="25">
        <v>0.34134292602539062</v>
      </c>
      <c r="BR6" s="25">
        <v>0.3531646728515625</v>
      </c>
      <c r="BS6" s="25">
        <v>0.35797882080078125</v>
      </c>
      <c r="BT6" s="27">
        <v>0.34131622314453125</v>
      </c>
      <c r="BU6" s="30">
        <v>0.37473297119140625</v>
      </c>
      <c r="BV6" s="30">
        <v>0.3663787841796875</v>
      </c>
      <c r="BW6" s="30">
        <v>0.37462615966796875</v>
      </c>
      <c r="BX6" s="30">
        <v>0.34132003784179688</v>
      </c>
      <c r="BY6" s="30">
        <v>0.4249267578125</v>
      </c>
      <c r="BZ6" s="30">
        <v>0.34164810180664062</v>
      </c>
      <c r="CA6" s="30">
        <v>0.366485595703125</v>
      </c>
      <c r="CB6" s="30">
        <v>0.36629486083984375</v>
      </c>
      <c r="CC6" s="30">
        <v>0.39960098266601562</v>
      </c>
      <c r="CD6" s="30">
        <v>0.35797119140625</v>
      </c>
      <c r="CE6" s="30">
        <v>0.47452545166015625</v>
      </c>
      <c r="CF6" s="30">
        <v>0.34965133666992188</v>
      </c>
      <c r="CG6" s="30">
        <v>0.42066192626953125</v>
      </c>
      <c r="CH6" s="75">
        <v>0.3829498291015625</v>
      </c>
      <c r="CI6" s="76">
        <v>0.35813522338867188</v>
      </c>
      <c r="CJ6" s="76">
        <v>0.3751068115234375</v>
      </c>
      <c r="CK6" s="76">
        <v>0.32485198974609375</v>
      </c>
      <c r="CL6" s="76">
        <v>0.366546630859375</v>
      </c>
      <c r="CM6" s="76">
        <v>0.34965133666992188</v>
      </c>
      <c r="CN6" s="76">
        <v>0.3916473388671875</v>
      </c>
      <c r="CO6" s="76">
        <v>0.33300399780273438</v>
      </c>
      <c r="CP6" s="76">
        <v>0.37462615966796875</v>
      </c>
      <c r="CQ6" s="76">
        <v>0.52447891235351562</v>
      </c>
      <c r="CR6" s="76">
        <v>0.358306884765625</v>
      </c>
      <c r="CS6" s="76">
        <v>0.34964752197265625</v>
      </c>
      <c r="CT6" s="76">
        <v>0.765899658203125</v>
      </c>
      <c r="CU6" s="76">
        <v>0.42479705810546875</v>
      </c>
      <c r="CV6" s="76">
        <v>0.4001312255859375</v>
      </c>
      <c r="CW6" s="77">
        <v>2.0856857299804688</v>
      </c>
      <c r="CX6" s="24">
        <v>0.3413238525390625</v>
      </c>
      <c r="CY6" s="31">
        <v>0.34964752197265625</v>
      </c>
      <c r="CZ6" s="31">
        <v>0.3747100830078125</v>
      </c>
      <c r="DA6" s="31">
        <v>0.3912811279296875</v>
      </c>
      <c r="DB6" s="31">
        <v>0.69098091125488281</v>
      </c>
      <c r="DC6" s="31">
        <v>0.36631011962890625</v>
      </c>
      <c r="DD6" s="29">
        <v>0.34160995483398438</v>
      </c>
      <c r="DE6" s="24">
        <v>0.38305473327636719</v>
      </c>
      <c r="DF6" s="31">
        <v>0.358245849609375</v>
      </c>
      <c r="DG6" s="31">
        <v>0.357574462890625</v>
      </c>
      <c r="DH6" s="31">
        <v>0.33336639404296875</v>
      </c>
      <c r="DI6" s="31">
        <v>0.43343734741210938</v>
      </c>
      <c r="DJ6" s="31">
        <v>0.34142684936523438</v>
      </c>
      <c r="DK6" s="31">
        <v>0.3417510986328125</v>
      </c>
      <c r="DL6" s="29">
        <v>0.47473907470703125</v>
      </c>
      <c r="DM6" s="26">
        <v>0.31650543212890625</v>
      </c>
      <c r="DN6" s="25">
        <v>0.31635284423828125</v>
      </c>
      <c r="DO6" s="25">
        <v>0.2501068115234375</v>
      </c>
      <c r="DP6" s="25">
        <v>0.32505035400390625</v>
      </c>
      <c r="DQ6" s="25">
        <v>0.32480621337890625</v>
      </c>
      <c r="DR6" s="25">
        <v>0.299957275390625</v>
      </c>
      <c r="DS6" s="25">
        <v>0.30002212524414062</v>
      </c>
      <c r="DT6" s="25">
        <v>0.3339080810546875</v>
      </c>
      <c r="DU6" s="25">
        <v>0.341644287109375</v>
      </c>
      <c r="DV6" s="25">
        <v>0.34154510498046875</v>
      </c>
      <c r="DW6" s="25">
        <v>0.31653976440429688</v>
      </c>
      <c r="DX6" s="25">
        <v>0.32498550415039062</v>
      </c>
      <c r="DY6" s="25">
        <v>0.358123779296875</v>
      </c>
      <c r="DZ6" s="25">
        <v>0.3334197998046875</v>
      </c>
      <c r="EA6" s="25">
        <v>0.4249725341796875</v>
      </c>
      <c r="EB6" s="27">
        <v>0.35808944702148438</v>
      </c>
      <c r="EC6" s="30">
        <v>0.33338546752929688</v>
      </c>
      <c r="ED6" s="30">
        <v>0.3839263916015625</v>
      </c>
      <c r="EE6" s="30">
        <v>0.34192657470703125</v>
      </c>
      <c r="EF6" s="30">
        <v>0.34992027282714844</v>
      </c>
      <c r="EG6" s="30">
        <v>0.35840606689453125</v>
      </c>
      <c r="EH6" s="30">
        <v>0.37479400634765625</v>
      </c>
      <c r="EI6" s="30">
        <v>0.35816574096679688</v>
      </c>
      <c r="EJ6" s="30">
        <v>0.39986038208007812</v>
      </c>
      <c r="EK6" s="30">
        <v>0.33457565307617188</v>
      </c>
      <c r="EL6" s="30">
        <v>0.407989501953125</v>
      </c>
      <c r="EM6" s="30">
        <v>0.35824203491210938</v>
      </c>
      <c r="EN6" s="30">
        <v>0.3830413818359375</v>
      </c>
      <c r="EO6" s="30">
        <v>0.3497314453125</v>
      </c>
      <c r="EP6" s="75">
        <v>0.35808181762695312</v>
      </c>
      <c r="EQ6" s="76">
        <v>0.33301544189453125</v>
      </c>
      <c r="ER6" s="76">
        <v>0.308380126953125</v>
      </c>
      <c r="ES6" s="76">
        <v>0.45787811279296875</v>
      </c>
      <c r="ET6" s="76">
        <v>0.33318328857421875</v>
      </c>
      <c r="EU6" s="76">
        <v>0.33299636840820312</v>
      </c>
      <c r="EV6" s="76">
        <v>0.38309478759765625</v>
      </c>
      <c r="EW6" s="76">
        <v>0.324676513671875</v>
      </c>
      <c r="EX6" s="76">
        <v>0.35803985595703125</v>
      </c>
      <c r="EY6" s="76">
        <v>0.33300018310546875</v>
      </c>
      <c r="EZ6" s="76">
        <v>0.33345413208007812</v>
      </c>
      <c r="FA6" s="76">
        <v>0.32466888427734375</v>
      </c>
      <c r="FB6" s="76">
        <v>0.31656646728515625</v>
      </c>
      <c r="FC6" s="76">
        <v>0.32508468627929688</v>
      </c>
      <c r="FD6" s="76">
        <v>0.333465576171875</v>
      </c>
      <c r="FE6" s="77">
        <v>0.34166717529296875</v>
      </c>
      <c r="FF6" s="24">
        <v>0.31666946411132812</v>
      </c>
      <c r="FG6" s="31">
        <v>0.3831024169921875</v>
      </c>
      <c r="FH6" s="31">
        <v>0.33330535888671875</v>
      </c>
      <c r="FI6" s="31">
        <v>0.36653900146484375</v>
      </c>
      <c r="FJ6" s="31">
        <v>0.34990692138671875</v>
      </c>
      <c r="FK6" s="31">
        <v>0.38369369506835938</v>
      </c>
      <c r="FL6" s="29">
        <v>0.36693191528320312</v>
      </c>
    </row>
    <row r="7" spans="1:168" x14ac:dyDescent="0.2">
      <c r="A7" s="35" t="s">
        <v>62</v>
      </c>
      <c r="B7" s="36" t="s">
        <v>63</v>
      </c>
      <c r="C7" s="36" t="s">
        <v>96</v>
      </c>
      <c r="D7" s="37" t="s">
        <v>64</v>
      </c>
      <c r="E7" s="36">
        <v>18</v>
      </c>
      <c r="F7" s="36" t="s">
        <v>74</v>
      </c>
      <c r="G7" s="36" t="s">
        <v>75</v>
      </c>
      <c r="H7" s="36">
        <v>12</v>
      </c>
      <c r="I7" s="38">
        <v>0</v>
      </c>
      <c r="J7" s="36" t="s">
        <v>88</v>
      </c>
      <c r="K7" s="36" t="s">
        <v>85</v>
      </c>
      <c r="L7" s="39" t="s">
        <v>87</v>
      </c>
      <c r="M7" s="35">
        <v>4</v>
      </c>
      <c r="N7" s="36">
        <v>4</v>
      </c>
      <c r="O7" s="40">
        <f t="shared" si="0"/>
        <v>0</v>
      </c>
      <c r="P7" s="41">
        <f t="shared" si="1"/>
        <v>0.34772809346516925</v>
      </c>
      <c r="Q7" s="42">
        <f t="shared" si="2"/>
        <v>0.33983484903971356</v>
      </c>
      <c r="R7" s="42">
        <f t="shared" si="3"/>
        <v>0.3445744514465332</v>
      </c>
      <c r="S7" s="42">
        <f t="shared" si="4"/>
        <v>0.35094397408621653</v>
      </c>
      <c r="T7" s="43">
        <f t="shared" si="5"/>
        <v>0.35598373413085938</v>
      </c>
      <c r="U7" s="44">
        <f t="shared" si="6"/>
        <v>5.0397600446428492E-3</v>
      </c>
      <c r="V7" s="42">
        <f t="shared" si="7"/>
        <v>4.739602406819643E-3</v>
      </c>
      <c r="W7" s="45" t="str">
        <f t="shared" si="8"/>
        <v>Gauche</v>
      </c>
      <c r="X7" s="36" t="str">
        <f t="shared" si="9"/>
        <v>Non</v>
      </c>
      <c r="Y7" s="46" t="str">
        <f t="shared" si="10"/>
        <v>Haut</v>
      </c>
      <c r="Z7" s="35">
        <v>4</v>
      </c>
      <c r="AA7" s="36">
        <v>4</v>
      </c>
      <c r="AB7" s="40">
        <f t="shared" si="11"/>
        <v>0</v>
      </c>
      <c r="AC7" s="41">
        <f t="shared" si="12"/>
        <v>0.36134529113769531</v>
      </c>
      <c r="AD7" s="42">
        <f t="shared" si="13"/>
        <v>0.35737444559733073</v>
      </c>
      <c r="AE7" s="42">
        <f t="shared" si="14"/>
        <v>0.3506087064743042</v>
      </c>
      <c r="AF7" s="42">
        <f t="shared" si="15"/>
        <v>0.37802614484514507</v>
      </c>
      <c r="AG7" s="43">
        <f t="shared" si="16"/>
        <v>0.36119969685872394</v>
      </c>
      <c r="AH7" s="44">
        <f t="shared" si="17"/>
        <v>-1.6826447986421134E-2</v>
      </c>
      <c r="AI7" s="42">
        <f t="shared" si="18"/>
        <v>-6.7657391230265262E-3</v>
      </c>
      <c r="AJ7" s="45" t="str">
        <f t="shared" si="19"/>
        <v>Droite</v>
      </c>
      <c r="AK7" s="36" t="str">
        <f t="shared" si="20"/>
        <v>Oui</v>
      </c>
      <c r="AL7" s="46" t="str">
        <f t="shared" si="21"/>
        <v>Bas</v>
      </c>
      <c r="AM7" s="44">
        <f t="shared" si="22"/>
        <v>-1.361719767252606E-2</v>
      </c>
      <c r="AN7" s="47" t="str">
        <f t="shared" si="23"/>
        <v>Non</v>
      </c>
      <c r="AO7" s="44">
        <f t="shared" si="28"/>
        <v>-1.7539596557617165E-2</v>
      </c>
      <c r="AP7" s="47" t="str">
        <f t="shared" si="24"/>
        <v>Non</v>
      </c>
      <c r="AQ7" s="44">
        <f t="shared" si="29"/>
        <v>-6.0342550277709961E-3</v>
      </c>
      <c r="AR7" s="47" t="str">
        <f t="shared" si="25"/>
        <v>Non</v>
      </c>
      <c r="AS7" s="44">
        <f t="shared" si="30"/>
        <v>2.7082170758928548E-2</v>
      </c>
      <c r="AT7" s="47" t="str">
        <f t="shared" si="26"/>
        <v>Oui</v>
      </c>
      <c r="AU7" s="44">
        <f t="shared" si="31"/>
        <v>-5.2159627278645648E-3</v>
      </c>
      <c r="AV7" s="47" t="str">
        <f t="shared" si="27"/>
        <v>Non</v>
      </c>
      <c r="AW7" s="61">
        <v>0.34224700927734375</v>
      </c>
      <c r="AX7" s="62">
        <v>0.3829498291015625</v>
      </c>
      <c r="AY7" s="62">
        <v>0.36693954467773438</v>
      </c>
      <c r="AZ7" s="62">
        <v>0.37491226196289062</v>
      </c>
      <c r="BA7" s="62">
        <v>0.37481689453125</v>
      </c>
      <c r="BB7" s="62">
        <v>0.33299636840820312</v>
      </c>
      <c r="BC7" s="62">
        <v>0.37503814697265625</v>
      </c>
      <c r="BD7" s="63">
        <v>0.35830307006835938</v>
      </c>
      <c r="BE7" s="67">
        <v>0.39162063598632812</v>
      </c>
      <c r="BF7" s="68">
        <v>0.34151458740234375</v>
      </c>
      <c r="BG7" s="68">
        <v>0.366302490234375</v>
      </c>
      <c r="BH7" s="68">
        <v>0.31658172607421875</v>
      </c>
      <c r="BI7" s="68">
        <v>0.316436767578125</v>
      </c>
      <c r="BJ7" s="68">
        <v>0.27472305297851562</v>
      </c>
      <c r="BK7" s="68">
        <v>0.34132766723632812</v>
      </c>
      <c r="BL7" s="68">
        <v>0.3331298828125</v>
      </c>
      <c r="BM7" s="68">
        <v>0.35816192626953125</v>
      </c>
      <c r="BN7" s="68">
        <v>0.37461090087890625</v>
      </c>
      <c r="BO7" s="68">
        <v>0.31639862060546875</v>
      </c>
      <c r="BP7" s="68">
        <v>0.35000228881835938</v>
      </c>
      <c r="BQ7" s="68">
        <v>0.37512969970703125</v>
      </c>
      <c r="BR7" s="68">
        <v>0.31634902954101562</v>
      </c>
      <c r="BS7" s="68">
        <v>0.32523345947265625</v>
      </c>
      <c r="BT7" s="69">
        <v>0.36629486083984375</v>
      </c>
      <c r="BU7" s="73">
        <v>0.3496551513671875</v>
      </c>
      <c r="BV7" s="73">
        <v>0.2914581298828125</v>
      </c>
      <c r="BW7" s="73">
        <v>0.366485595703125</v>
      </c>
      <c r="BX7" s="73">
        <v>0.36649322509765625</v>
      </c>
      <c r="BY7" s="73">
        <v>0.32467269897460938</v>
      </c>
      <c r="BZ7" s="73">
        <v>0.366363525390625</v>
      </c>
      <c r="CA7" s="73">
        <v>0.39133453369140625</v>
      </c>
      <c r="CB7" s="73">
        <v>0.35797882080078125</v>
      </c>
      <c r="CC7" s="73">
        <v>0.34978103637695312</v>
      </c>
      <c r="CD7" s="73">
        <v>0.3416748046875</v>
      </c>
      <c r="CE7" s="73">
        <v>0.32469940185546875</v>
      </c>
      <c r="CF7" s="73">
        <v>0.35815048217773438</v>
      </c>
      <c r="CG7" s="73">
        <v>0.35817337036132812</v>
      </c>
      <c r="CH7" s="78">
        <v>0.3246917724609375</v>
      </c>
      <c r="CI7" s="79">
        <v>0.34133148193359375</v>
      </c>
      <c r="CJ7" s="79">
        <v>0.3330078125</v>
      </c>
      <c r="CK7" s="79">
        <v>0.32467269897460938</v>
      </c>
      <c r="CL7" s="79">
        <v>0.34997940063476562</v>
      </c>
      <c r="CM7" s="79">
        <v>0.35807037353515625</v>
      </c>
      <c r="CN7" s="79">
        <v>0.39189529418945312</v>
      </c>
      <c r="CO7" s="79">
        <v>0.3248138427734375</v>
      </c>
      <c r="CP7" s="79">
        <v>0.35797119140625</v>
      </c>
      <c r="CQ7" s="79">
        <v>0.31652069091796875</v>
      </c>
      <c r="CR7" s="79">
        <v>0.40821075439453125</v>
      </c>
      <c r="CS7" s="79">
        <v>0.31635284423828125</v>
      </c>
      <c r="CT7" s="79">
        <v>0.34132766723632812</v>
      </c>
      <c r="CU7" s="79">
        <v>0.3664398193359375</v>
      </c>
      <c r="CV7" s="79">
        <v>0.29153060913085938</v>
      </c>
      <c r="CW7" s="80">
        <v>0.36637496948242188</v>
      </c>
      <c r="CX7" s="61">
        <v>0.3080291748046875</v>
      </c>
      <c r="CY7" s="62">
        <v>0.3496551513671875</v>
      </c>
      <c r="CZ7" s="62">
        <v>0.37462234497070312</v>
      </c>
      <c r="DA7" s="62">
        <v>0.32503509521484375</v>
      </c>
      <c r="DB7" s="62">
        <v>0.37464141845703125</v>
      </c>
      <c r="DC7" s="62">
        <v>0.35817337036132812</v>
      </c>
      <c r="DD7" s="63">
        <v>0.34139633178710938</v>
      </c>
      <c r="DE7" s="61">
        <v>0.3683013916015625</v>
      </c>
      <c r="DF7" s="62">
        <v>0.37239837646484375</v>
      </c>
      <c r="DG7" s="62">
        <v>0.34271240234375</v>
      </c>
      <c r="DH7" s="62">
        <v>0.4520111083984375</v>
      </c>
      <c r="DI7" s="62">
        <v>0.32568359375</v>
      </c>
      <c r="DJ7" s="62">
        <v>0.385833740234375</v>
      </c>
      <c r="DK7" s="62">
        <v>0.36395645141601562</v>
      </c>
      <c r="DL7" s="63">
        <v>0.37154960632324219</v>
      </c>
      <c r="DM7" s="67">
        <v>0.41554069519042969</v>
      </c>
      <c r="DN7" s="68">
        <v>0.3325958251953125</v>
      </c>
      <c r="DO7" s="68">
        <v>0.31629562377929688</v>
      </c>
      <c r="DP7" s="68">
        <v>0.3592987060546875</v>
      </c>
      <c r="DQ7" s="68">
        <v>0.38785552978515625</v>
      </c>
      <c r="DR7" s="68">
        <v>0.3504791259765625</v>
      </c>
      <c r="DS7" s="68">
        <v>0.317138671875</v>
      </c>
      <c r="DT7" s="68">
        <v>0.38045501708984375</v>
      </c>
      <c r="DU7" s="68">
        <v>0.3720855712890625</v>
      </c>
      <c r="DV7" s="68">
        <v>0.34699249267578125</v>
      </c>
      <c r="DW7" s="68">
        <v>0.35872650146484375</v>
      </c>
      <c r="DX7" s="68">
        <v>0.35313796997070312</v>
      </c>
      <c r="DY7" s="68">
        <v>0.342529296875</v>
      </c>
      <c r="DZ7" s="68">
        <v>0.3609619140625</v>
      </c>
      <c r="EA7" s="68">
        <v>0.36652374267578125</v>
      </c>
      <c r="EB7" s="69">
        <v>0.39466094970703125</v>
      </c>
      <c r="EC7" s="73">
        <v>0.3889312744140625</v>
      </c>
      <c r="ED7" s="73">
        <v>0.39281463623046875</v>
      </c>
      <c r="EE7" s="73">
        <v>0.37499237060546875</v>
      </c>
      <c r="EF7" s="73">
        <v>0.37734222412109375</v>
      </c>
      <c r="EG7" s="73">
        <v>0.40061569213867188</v>
      </c>
      <c r="EH7" s="73">
        <v>0.37620162963867188</v>
      </c>
      <c r="EI7" s="73">
        <v>0.36751556396484375</v>
      </c>
      <c r="EJ7" s="73">
        <v>0.35040855407714844</v>
      </c>
      <c r="EK7" s="73">
        <v>0.34136581420898438</v>
      </c>
      <c r="EL7" s="73">
        <v>0.4222869873046875</v>
      </c>
      <c r="EM7" s="73">
        <v>0.38310050964355469</v>
      </c>
      <c r="EN7" s="73">
        <v>0.38282012939453125</v>
      </c>
      <c r="EO7" s="73">
        <v>0.3393096923828125</v>
      </c>
      <c r="EP7" s="78">
        <v>0.50481414794921875</v>
      </c>
      <c r="EQ7" s="79">
        <v>0.35272598266601562</v>
      </c>
      <c r="ER7" s="79">
        <v>0.36199188232421875</v>
      </c>
      <c r="ES7" s="79">
        <v>0.33749771118164062</v>
      </c>
      <c r="ET7" s="79">
        <v>0.35283279418945312</v>
      </c>
      <c r="EU7" s="79">
        <v>0.34864425659179688</v>
      </c>
      <c r="EV7" s="79">
        <v>0.352142333984375</v>
      </c>
      <c r="EW7" s="79">
        <v>0.24593353271484375</v>
      </c>
      <c r="EX7" s="79">
        <v>0.36141586303710938</v>
      </c>
      <c r="EY7" s="79">
        <v>0.33446502685546875</v>
      </c>
      <c r="EZ7" s="79">
        <v>0.32651519775390625</v>
      </c>
      <c r="FA7" s="79">
        <v>0.34224891662597656</v>
      </c>
      <c r="FB7" s="79">
        <v>0.34114265441894531</v>
      </c>
      <c r="FC7" s="79">
        <v>0.37005996704101562</v>
      </c>
      <c r="FD7" s="79">
        <v>0.33133125305175781</v>
      </c>
      <c r="FE7" s="80">
        <v>0.345977783203125</v>
      </c>
      <c r="FF7" s="61">
        <v>0.35820579528808594</v>
      </c>
      <c r="FG7" s="62">
        <v>0.35248565673828125</v>
      </c>
      <c r="FH7" s="62">
        <v>0.34855270385742188</v>
      </c>
      <c r="FI7" s="62">
        <v>0.37001800537109375</v>
      </c>
      <c r="FJ7" s="62">
        <v>0.33846855163574219</v>
      </c>
      <c r="FK7" s="62">
        <v>0.33324813842773438</v>
      </c>
      <c r="FL7" s="63">
        <v>0.33456993103027344</v>
      </c>
    </row>
    <row r="8" spans="1:168" x14ac:dyDescent="0.2">
      <c r="A8" s="2" t="s">
        <v>131</v>
      </c>
      <c r="B8" s="3" t="s">
        <v>65</v>
      </c>
      <c r="C8" s="3" t="s">
        <v>96</v>
      </c>
      <c r="D8" s="19" t="s">
        <v>66</v>
      </c>
      <c r="E8" s="3">
        <v>18</v>
      </c>
      <c r="F8" s="3" t="s">
        <v>73</v>
      </c>
      <c r="G8" s="3" t="s">
        <v>75</v>
      </c>
      <c r="H8" s="3">
        <v>13</v>
      </c>
      <c r="I8" s="11">
        <v>3</v>
      </c>
      <c r="J8" s="3" t="s">
        <v>80</v>
      </c>
      <c r="K8" s="3" t="s">
        <v>80</v>
      </c>
      <c r="L8" s="4" t="s">
        <v>87</v>
      </c>
      <c r="M8" s="2">
        <v>5</v>
      </c>
      <c r="N8" s="3">
        <v>6</v>
      </c>
      <c r="O8" s="16">
        <f t="shared" si="0"/>
        <v>1</v>
      </c>
      <c r="P8" s="5">
        <f t="shared" si="1"/>
        <v>0.33635425567626953</v>
      </c>
      <c r="Q8" s="6">
        <f t="shared" si="2"/>
        <v>0.32033360799153648</v>
      </c>
      <c r="R8" s="6">
        <f t="shared" si="3"/>
        <v>0.33780002593994141</v>
      </c>
      <c r="S8" s="6">
        <f t="shared" si="4"/>
        <v>0.35931232997349333</v>
      </c>
      <c r="T8" s="7">
        <f t="shared" si="5"/>
        <v>0.32940521240234377</v>
      </c>
      <c r="U8" s="8">
        <f t="shared" si="6"/>
        <v>-2.9907117571149555E-2</v>
      </c>
      <c r="V8" s="6">
        <f t="shared" si="7"/>
        <v>1.7466417948404922E-2</v>
      </c>
      <c r="W8" s="9" t="str">
        <f t="shared" si="8"/>
        <v>Droite</v>
      </c>
      <c r="X8" s="3" t="str">
        <f t="shared" si="9"/>
        <v>Non</v>
      </c>
      <c r="Y8" s="10" t="str">
        <f t="shared" si="10"/>
        <v>Haut</v>
      </c>
      <c r="Z8" s="2">
        <v>6</v>
      </c>
      <c r="AA8" s="3">
        <v>6</v>
      </c>
      <c r="AB8" s="16">
        <f t="shared" si="11"/>
        <v>0</v>
      </c>
      <c r="AC8" s="5">
        <f t="shared" si="12"/>
        <v>0.33264900843302408</v>
      </c>
      <c r="AD8" s="6">
        <f t="shared" si="13"/>
        <v>0.33322181701660158</v>
      </c>
      <c r="AE8" s="6">
        <f t="shared" si="14"/>
        <v>0.32181704044342041</v>
      </c>
      <c r="AF8" s="6">
        <f t="shared" si="15"/>
        <v>0.33663463592529297</v>
      </c>
      <c r="AG8" s="7">
        <f t="shared" si="16"/>
        <v>0.33991038004557289</v>
      </c>
      <c r="AH8" s="8">
        <f t="shared" si="17"/>
        <v>3.275744120279922E-3</v>
      </c>
      <c r="AI8" s="6">
        <f t="shared" si="18"/>
        <v>-1.1404776573181175E-2</v>
      </c>
      <c r="AJ8" s="9" t="str">
        <f t="shared" si="19"/>
        <v>Gauche</v>
      </c>
      <c r="AK8" s="3" t="str">
        <f t="shared" si="20"/>
        <v>Oui</v>
      </c>
      <c r="AL8" s="10" t="str">
        <f t="shared" si="21"/>
        <v>Bas</v>
      </c>
      <c r="AM8" s="8">
        <f t="shared" si="22"/>
        <v>3.7052472432454464E-3</v>
      </c>
      <c r="AN8" s="13" t="str">
        <f t="shared" si="23"/>
        <v>Oui</v>
      </c>
      <c r="AO8" s="8">
        <f t="shared" si="28"/>
        <v>-1.28882090250651E-2</v>
      </c>
      <c r="AP8" s="13" t="str">
        <f t="shared" si="24"/>
        <v>Non</v>
      </c>
      <c r="AQ8" s="8">
        <f t="shared" si="29"/>
        <v>1.5982985496520996E-2</v>
      </c>
      <c r="AR8" s="13" t="str">
        <f t="shared" si="25"/>
        <v>Oui</v>
      </c>
      <c r="AS8" s="8">
        <f t="shared" si="30"/>
        <v>-2.2677694048200359E-2</v>
      </c>
      <c r="AT8" s="13" t="str">
        <f t="shared" si="26"/>
        <v>Non</v>
      </c>
      <c r="AU8" s="8">
        <f t="shared" si="31"/>
        <v>-1.0505167643229119E-2</v>
      </c>
      <c r="AV8" s="13" t="str">
        <f t="shared" si="27"/>
        <v>Non</v>
      </c>
      <c r="AW8" s="24">
        <v>0.308013916015625</v>
      </c>
      <c r="AX8" s="31">
        <v>0.30083847045898438</v>
      </c>
      <c r="AY8" s="31">
        <v>0.31634902954101562</v>
      </c>
      <c r="AZ8" s="31">
        <v>0.30802154541015625</v>
      </c>
      <c r="BA8" s="31">
        <v>0.3424835205078125</v>
      </c>
      <c r="BB8" s="31">
        <v>0.34132003784179688</v>
      </c>
      <c r="BC8" s="31">
        <v>0.3329925537109375</v>
      </c>
      <c r="BD8" s="29">
        <v>0.3829498291015625</v>
      </c>
      <c r="BE8" s="26">
        <v>0.368316650390625</v>
      </c>
      <c r="BF8" s="25">
        <v>0.192596435546875</v>
      </c>
      <c r="BG8" s="25">
        <v>0.24142837524414062</v>
      </c>
      <c r="BH8" s="25">
        <v>0.31634902954101562</v>
      </c>
      <c r="BI8" s="25">
        <v>0.36631011962890625</v>
      </c>
      <c r="BJ8" s="25">
        <v>0.32466888427734375</v>
      </c>
      <c r="BK8" s="25">
        <v>0.274749755859375</v>
      </c>
      <c r="BL8" s="25">
        <v>0.30803298950195312</v>
      </c>
      <c r="BM8" s="25">
        <v>0.37485504150390625</v>
      </c>
      <c r="BN8" s="25">
        <v>0.35797119140625</v>
      </c>
      <c r="BO8" s="25">
        <v>0.31634902954101562</v>
      </c>
      <c r="BP8" s="25">
        <v>0.29579544067382812</v>
      </c>
      <c r="BQ8" s="25">
        <v>0.34143829345703125</v>
      </c>
      <c r="BR8" s="25">
        <v>0.33429718017578125</v>
      </c>
      <c r="BS8" s="25">
        <v>0.391845703125</v>
      </c>
      <c r="BT8" s="27">
        <v>0.34956741333007812</v>
      </c>
      <c r="BU8" s="30">
        <v>0.44955062866210938</v>
      </c>
      <c r="BV8" s="30">
        <v>0.37462997436523438</v>
      </c>
      <c r="BW8" s="30">
        <v>0.39144134521484375</v>
      </c>
      <c r="BX8" s="30">
        <v>0.36629486083984375</v>
      </c>
      <c r="BY8" s="30">
        <v>0.34328079223632812</v>
      </c>
      <c r="BZ8" s="30">
        <v>0.3829498291015625</v>
      </c>
      <c r="CA8" s="30">
        <v>0.366302490234375</v>
      </c>
      <c r="CB8" s="30">
        <v>0.36629486083984375</v>
      </c>
      <c r="CC8" s="30">
        <v>0.366302490234375</v>
      </c>
      <c r="CD8" s="30">
        <v>0.23309326171875</v>
      </c>
      <c r="CE8" s="30">
        <v>0.308013916015625</v>
      </c>
      <c r="CF8" s="30">
        <v>0.32466888427734375</v>
      </c>
      <c r="CG8" s="30">
        <v>0.40798187255859375</v>
      </c>
      <c r="CH8" s="75">
        <v>0.33442306518554688</v>
      </c>
      <c r="CI8" s="76">
        <v>0.34131622314453125</v>
      </c>
      <c r="CJ8" s="76">
        <v>0.299713134765625</v>
      </c>
      <c r="CK8" s="76">
        <v>0.3330078125</v>
      </c>
      <c r="CL8" s="76">
        <v>0.324676513671875</v>
      </c>
      <c r="CM8" s="76">
        <v>0.3413238525390625</v>
      </c>
      <c r="CN8" s="76">
        <v>0.34132003784179688</v>
      </c>
      <c r="CO8" s="76">
        <v>0.34988784790039062</v>
      </c>
      <c r="CP8" s="76">
        <v>0.366302490234375</v>
      </c>
      <c r="CQ8" s="76">
        <v>0.35797882080078125</v>
      </c>
      <c r="CR8" s="76">
        <v>0.30807113647460938</v>
      </c>
      <c r="CS8" s="76">
        <v>0.31634902954101562</v>
      </c>
      <c r="CT8" s="76">
        <v>0.44954681396484375</v>
      </c>
      <c r="CU8" s="76">
        <v>0.3329925537109375</v>
      </c>
      <c r="CV8" s="76">
        <v>0.29153823852539062</v>
      </c>
      <c r="CW8" s="77">
        <v>0.31635284423828125</v>
      </c>
      <c r="CX8" s="24">
        <v>0.2748565673828125</v>
      </c>
      <c r="CY8" s="31">
        <v>0.3340911865234375</v>
      </c>
      <c r="CZ8" s="31">
        <v>0.44122314453125</v>
      </c>
      <c r="DA8" s="31">
        <v>0.30013275146484375</v>
      </c>
      <c r="DB8" s="31">
        <v>0.29151535034179688</v>
      </c>
      <c r="DC8" s="31">
        <v>0.34161376953125</v>
      </c>
      <c r="DD8" s="29">
        <v>0.324676513671875</v>
      </c>
      <c r="DE8" s="24">
        <v>0.31855010986328125</v>
      </c>
      <c r="DF8" s="31">
        <v>0.36629486083984375</v>
      </c>
      <c r="DG8" s="31">
        <v>0.324676513671875</v>
      </c>
      <c r="DH8" s="31">
        <v>0.36630630493164062</v>
      </c>
      <c r="DI8" s="31">
        <v>0.34185791015625</v>
      </c>
      <c r="DJ8" s="31">
        <v>0.3582763671875</v>
      </c>
      <c r="DK8" s="31">
        <v>0.35828399658203125</v>
      </c>
      <c r="DL8" s="29">
        <v>0.34142684936523438</v>
      </c>
      <c r="DM8" s="26">
        <v>0.3829498291015625</v>
      </c>
      <c r="DN8" s="25">
        <v>0.3542938232421875</v>
      </c>
      <c r="DO8" s="25">
        <v>0.30802154541015625</v>
      </c>
      <c r="DP8" s="25">
        <v>0.2996978759765625</v>
      </c>
      <c r="DQ8" s="25">
        <v>0.29970741271972656</v>
      </c>
      <c r="DR8" s="25">
        <v>0.34131622314453125</v>
      </c>
      <c r="DS8" s="25">
        <v>0.34149551391601562</v>
      </c>
      <c r="DT8" s="25">
        <v>0.31646728515625</v>
      </c>
      <c r="DU8" s="25">
        <v>0.32492828369140625</v>
      </c>
      <c r="DV8" s="25">
        <v>0.316436767578125</v>
      </c>
      <c r="DW8" s="25">
        <v>0.32466888427734375</v>
      </c>
      <c r="DX8" s="25">
        <v>0.301055908203125</v>
      </c>
      <c r="DY8" s="25">
        <v>0.3413238525390625</v>
      </c>
      <c r="DZ8" s="25">
        <v>0.3915252685546875</v>
      </c>
      <c r="EA8" s="25">
        <v>0.35443878173828125</v>
      </c>
      <c r="EB8" s="27">
        <v>0.34971237182617188</v>
      </c>
      <c r="EC8" s="30">
        <v>0.35797119140625</v>
      </c>
      <c r="ED8" s="30">
        <v>0.3329925537109375</v>
      </c>
      <c r="EE8" s="30">
        <v>0.37475204467773438</v>
      </c>
      <c r="EF8" s="30">
        <v>0.34131622314453125</v>
      </c>
      <c r="EG8" s="30">
        <v>0.31635284423828125</v>
      </c>
      <c r="EH8" s="30">
        <v>0.3163604736328125</v>
      </c>
      <c r="EI8" s="30">
        <v>0.324676513671875</v>
      </c>
      <c r="EJ8" s="30">
        <v>0.416778564453125</v>
      </c>
      <c r="EK8" s="30">
        <v>0.27471923828125</v>
      </c>
      <c r="EL8" s="30">
        <v>0.308197021484375</v>
      </c>
      <c r="EM8" s="30">
        <v>0.35797882080078125</v>
      </c>
      <c r="EN8" s="30">
        <v>0.34964942932128906</v>
      </c>
      <c r="EO8" s="30">
        <v>0.2914276123046875</v>
      </c>
      <c r="EP8" s="75">
        <v>0.366302490234375</v>
      </c>
      <c r="EQ8" s="76">
        <v>0.29182815551757812</v>
      </c>
      <c r="ER8" s="76">
        <v>0.31634902954101562</v>
      </c>
      <c r="ES8" s="76">
        <v>0.31636810302734375</v>
      </c>
      <c r="ET8" s="76">
        <v>0.3361968994140625</v>
      </c>
      <c r="EU8" s="76">
        <v>0.3413238525390625</v>
      </c>
      <c r="EV8" s="76">
        <v>0.30803298950195312</v>
      </c>
      <c r="EW8" s="76">
        <v>0.29998779296875</v>
      </c>
      <c r="EX8" s="76">
        <v>0.31635665893554688</v>
      </c>
      <c r="EY8" s="76">
        <v>0.3330078125</v>
      </c>
      <c r="EZ8" s="76">
        <v>0.34148025512695312</v>
      </c>
      <c r="FA8" s="76">
        <v>0.29136848449707031</v>
      </c>
      <c r="FB8" s="76">
        <v>0.324676513671875</v>
      </c>
      <c r="FC8" s="76">
        <v>0.324676513671875</v>
      </c>
      <c r="FD8" s="76">
        <v>0.30811691284179688</v>
      </c>
      <c r="FE8" s="77">
        <v>0.33300018310546875</v>
      </c>
      <c r="FF8" s="24">
        <v>0.39127349853515625</v>
      </c>
      <c r="FG8" s="31">
        <v>0.29137420654296875</v>
      </c>
      <c r="FH8" s="31">
        <v>0.3247222900390625</v>
      </c>
      <c r="FI8" s="31">
        <v>0.31635665893554688</v>
      </c>
      <c r="FJ8" s="31">
        <v>0.3163604736328125</v>
      </c>
      <c r="FK8" s="31">
        <v>0.29970169067382812</v>
      </c>
      <c r="FL8" s="29">
        <v>0.3831939697265625</v>
      </c>
    </row>
    <row r="9" spans="1:168" x14ac:dyDescent="0.2">
      <c r="A9" s="35" t="s">
        <v>11</v>
      </c>
      <c r="B9" s="36" t="s">
        <v>12</v>
      </c>
      <c r="C9" s="36" t="s">
        <v>95</v>
      </c>
      <c r="D9" s="37" t="s">
        <v>13</v>
      </c>
      <c r="E9" s="36">
        <v>26</v>
      </c>
      <c r="F9" s="36" t="s">
        <v>73</v>
      </c>
      <c r="G9" s="36" t="s">
        <v>75</v>
      </c>
      <c r="H9" s="36">
        <v>20</v>
      </c>
      <c r="I9" s="38">
        <v>2</v>
      </c>
      <c r="J9" s="36" t="s">
        <v>82</v>
      </c>
      <c r="K9" s="36" t="s">
        <v>88</v>
      </c>
      <c r="L9" s="39" t="s">
        <v>123</v>
      </c>
      <c r="M9" s="35">
        <v>4</v>
      </c>
      <c r="N9" s="36">
        <v>5</v>
      </c>
      <c r="O9" s="40">
        <f>N9-M9</f>
        <v>1</v>
      </c>
      <c r="P9" s="41">
        <f t="shared" ref="P9:P19" si="32">AVERAGE(AW9:DD9)</f>
        <v>0.36244761149088539</v>
      </c>
      <c r="Q9" s="42">
        <f t="shared" ref="Q9:Q19" si="33">AVERAGE(BE9:BS9)</f>
        <v>0.34404678344726564</v>
      </c>
      <c r="R9" s="42">
        <f t="shared" ref="R9:R19" si="34">AVERAGE(CH9:CW9)</f>
        <v>0.35512852668762207</v>
      </c>
      <c r="S9" s="42">
        <f t="shared" ref="S9:S19" si="35">AVERAGE(BT9:CG9)</f>
        <v>0.38546126229422434</v>
      </c>
      <c r="T9" s="43">
        <f t="shared" ref="T9:T19" si="36">AVERAGE(AW9:BD9,CX9:DD9)</f>
        <v>0.36717605590820312</v>
      </c>
      <c r="U9" s="44">
        <f>T9-S9</f>
        <v>-1.8285206386021213E-2</v>
      </c>
      <c r="V9" s="42">
        <f>R9-Q9</f>
        <v>1.1081743240356434E-2</v>
      </c>
      <c r="W9" s="45" t="str">
        <f>IF(U9&gt;0,"Gauche","Droite")</f>
        <v>Droite</v>
      </c>
      <c r="X9" s="36" t="str">
        <f>IF(W9=F9,"Oui","Non")</f>
        <v>Non</v>
      </c>
      <c r="Y9" s="46" t="str">
        <f>IF(V9&gt;0,"Haut","Bas")</f>
        <v>Haut</v>
      </c>
      <c r="Z9" s="35">
        <v>6</v>
      </c>
      <c r="AA9" s="36">
        <v>5</v>
      </c>
      <c r="AB9" s="40">
        <f>AA9-Z9</f>
        <v>-1</v>
      </c>
      <c r="AC9" s="41">
        <f t="shared" ref="AC9:AC19" si="37">AVERAGE(DE9:FL9)</f>
        <v>0.32567850748697919</v>
      </c>
      <c r="AD9" s="42">
        <f t="shared" ref="AD9:AD19" si="38">AVERAGE(DM9:EA9)</f>
        <v>0.31338144938151041</v>
      </c>
      <c r="AE9" s="42">
        <f t="shared" ref="AE9:AE19" si="39">AVERAGE(EP9:FE9)</f>
        <v>0.31879758834838867</v>
      </c>
      <c r="AF9" s="42">
        <f t="shared" ref="AF9:AF19" si="40">AVERAGE(EB9:EO9)</f>
        <v>0.3260127476283482</v>
      </c>
      <c r="AG9" s="43">
        <f t="shared" ref="AG9:AG19" si="41">AVERAGE(FF9:FL9,DE9:DL9)</f>
        <v>0.34500325520833336</v>
      </c>
      <c r="AH9" s="44">
        <f>AG9-AF9</f>
        <v>1.8990507579985161E-2</v>
      </c>
      <c r="AI9" s="42">
        <f>AE9-AD9</f>
        <v>5.4161389668782589E-3</v>
      </c>
      <c r="AJ9" s="45" t="str">
        <f>IF(AH9&gt;0,"Gauche","Droite")</f>
        <v>Gauche</v>
      </c>
      <c r="AK9" s="36" t="str">
        <f>IF(AJ9=F9,"Oui","Non")</f>
        <v>Oui</v>
      </c>
      <c r="AL9" s="46" t="str">
        <f>IF(AI9&gt;0,"Haut","Bas")</f>
        <v>Haut</v>
      </c>
      <c r="AM9" s="44">
        <f>P9-AC9</f>
        <v>3.6769104003906206E-2</v>
      </c>
      <c r="AN9" s="47" t="str">
        <f t="shared" si="23"/>
        <v>Oui</v>
      </c>
      <c r="AO9" s="44">
        <f t="shared" si="28"/>
        <v>3.0665334065755223E-2</v>
      </c>
      <c r="AP9" s="47" t="str">
        <f t="shared" si="24"/>
        <v>Oui</v>
      </c>
      <c r="AQ9" s="44">
        <f t="shared" si="29"/>
        <v>3.6330938339233398E-2</v>
      </c>
      <c r="AR9" s="47" t="str">
        <f t="shared" si="25"/>
        <v>Oui</v>
      </c>
      <c r="AS9" s="44">
        <f t="shared" si="30"/>
        <v>-5.944851466587614E-2</v>
      </c>
      <c r="AT9" s="47" t="str">
        <f t="shared" si="26"/>
        <v>Non</v>
      </c>
      <c r="AU9" s="44">
        <f t="shared" si="31"/>
        <v>2.2172800699869766E-2</v>
      </c>
      <c r="AV9" s="47" t="str">
        <f t="shared" si="27"/>
        <v>Oui</v>
      </c>
      <c r="AW9" s="61">
        <v>0.35724639892578125</v>
      </c>
      <c r="AX9" s="62">
        <v>0.35550689697265625</v>
      </c>
      <c r="AY9" s="62">
        <v>0.38405609130859375</v>
      </c>
      <c r="AZ9" s="62">
        <v>0.35500335693359375</v>
      </c>
      <c r="BA9" s="62">
        <v>0.33025360107421875</v>
      </c>
      <c r="BB9" s="62">
        <v>0.37148284912109375</v>
      </c>
      <c r="BC9" s="62">
        <v>0.3631134033203125</v>
      </c>
      <c r="BD9" s="63">
        <v>0.333526611328125</v>
      </c>
      <c r="BE9" s="67">
        <v>0.3034210205078125</v>
      </c>
      <c r="BF9" s="68">
        <v>0.38112640380859375</v>
      </c>
      <c r="BG9" s="68">
        <v>0.3246002197265625</v>
      </c>
      <c r="BH9" s="68">
        <v>0.32986831665039062</v>
      </c>
      <c r="BI9" s="68">
        <v>0.33835601806640625</v>
      </c>
      <c r="BJ9" s="68">
        <v>0.38191986083984375</v>
      </c>
      <c r="BK9" s="68">
        <v>0.3409576416015625</v>
      </c>
      <c r="BL9" s="68">
        <v>0.300567626953125</v>
      </c>
      <c r="BM9" s="68">
        <v>0.35388565063476562</v>
      </c>
      <c r="BN9" s="68">
        <v>0.30812835693359375</v>
      </c>
      <c r="BO9" s="68">
        <v>0.373077392578125</v>
      </c>
      <c r="BP9" s="68">
        <v>0.31443023681640625</v>
      </c>
      <c r="BQ9" s="68">
        <v>0.32133865356445312</v>
      </c>
      <c r="BR9" s="68">
        <v>0.37465667724609375</v>
      </c>
      <c r="BS9" s="68">
        <v>0.41436767578125</v>
      </c>
      <c r="BT9" s="69">
        <v>0.57759857177734375</v>
      </c>
      <c r="BU9" s="73">
        <v>0.3466949462890625</v>
      </c>
      <c r="BV9" s="73">
        <v>0.38294219970703125</v>
      </c>
      <c r="BW9" s="73">
        <v>0.3887939453125</v>
      </c>
      <c r="BX9" s="73">
        <v>0.38413238525390625</v>
      </c>
      <c r="BY9" s="73">
        <v>0.345794677734375</v>
      </c>
      <c r="BZ9" s="73">
        <v>0.400848388671875</v>
      </c>
      <c r="CA9" s="73">
        <v>0.3341217041015625</v>
      </c>
      <c r="CB9" s="73">
        <v>0.3165283203125</v>
      </c>
      <c r="CC9" s="73">
        <v>0.3413238525390625</v>
      </c>
      <c r="CD9" s="73">
        <v>0.39289093017578125</v>
      </c>
      <c r="CE9" s="73">
        <v>0.39153289794921875</v>
      </c>
      <c r="CF9" s="73">
        <v>0.43297195434570312</v>
      </c>
      <c r="CG9" s="73">
        <v>0.36028289794921875</v>
      </c>
      <c r="CH9" s="78">
        <v>0.36180877685546875</v>
      </c>
      <c r="CI9" s="79">
        <v>0.3236846923828125</v>
      </c>
      <c r="CJ9" s="79">
        <v>0.31684112548828125</v>
      </c>
      <c r="CK9" s="79">
        <v>0.4315948486328125</v>
      </c>
      <c r="CL9" s="79">
        <v>0.3333740234375</v>
      </c>
      <c r="CM9" s="79">
        <v>0.34915924072265625</v>
      </c>
      <c r="CN9" s="79">
        <v>0.34668731689453125</v>
      </c>
      <c r="CO9" s="79">
        <v>0.35979461669921875</v>
      </c>
      <c r="CP9" s="79">
        <v>0.3752899169921875</v>
      </c>
      <c r="CQ9" s="79">
        <v>0.40891647338867188</v>
      </c>
      <c r="CR9" s="79">
        <v>0.3390960693359375</v>
      </c>
      <c r="CS9" s="79">
        <v>0.3217315673828125</v>
      </c>
      <c r="CT9" s="79">
        <v>0.37639617919921875</v>
      </c>
      <c r="CU9" s="79">
        <v>0.3331756591796875</v>
      </c>
      <c r="CV9" s="79">
        <v>0.34600067138671875</v>
      </c>
      <c r="CW9" s="80">
        <v>0.3585052490234375</v>
      </c>
      <c r="CX9" s="61">
        <v>0.41654205322265625</v>
      </c>
      <c r="CY9" s="62">
        <v>0.3868560791015625</v>
      </c>
      <c r="CZ9" s="62">
        <v>0.36104583740234375</v>
      </c>
      <c r="DA9" s="62">
        <v>0.33893966674804688</v>
      </c>
      <c r="DB9" s="62">
        <v>0.38315582275390625</v>
      </c>
      <c r="DC9" s="62">
        <v>0.3633575439453125</v>
      </c>
      <c r="DD9" s="63">
        <v>0.40755462646484375</v>
      </c>
      <c r="DE9" s="61">
        <v>0.3413238525390625</v>
      </c>
      <c r="DF9" s="62">
        <v>0.34354400634765625</v>
      </c>
      <c r="DG9" s="62">
        <v>0.3913116455078125</v>
      </c>
      <c r="DH9" s="62">
        <v>0.3504791259765625</v>
      </c>
      <c r="DI9" s="62">
        <v>0.3330230712890625</v>
      </c>
      <c r="DJ9" s="62">
        <v>0.3250579833984375</v>
      </c>
      <c r="DK9" s="62">
        <v>0.31634521484375</v>
      </c>
      <c r="DL9" s="63">
        <v>0.3413238525390625</v>
      </c>
      <c r="DM9" s="67">
        <v>0.31634521484375</v>
      </c>
      <c r="DN9" s="68">
        <v>0.299713134765625</v>
      </c>
      <c r="DO9" s="68">
        <v>0.3166046142578125</v>
      </c>
      <c r="DP9" s="68">
        <v>0.3044891357421875</v>
      </c>
      <c r="DQ9" s="68">
        <v>0.3080291748046875</v>
      </c>
      <c r="DR9" s="68">
        <v>0.308013916015625</v>
      </c>
      <c r="DS9" s="68">
        <v>0.31644439697265625</v>
      </c>
      <c r="DT9" s="68">
        <v>0.35797882080078125</v>
      </c>
      <c r="DU9" s="68">
        <v>0.2913818359375</v>
      </c>
      <c r="DV9" s="68">
        <v>0.2996978759765625</v>
      </c>
      <c r="DW9" s="68">
        <v>0.3081817626953125</v>
      </c>
      <c r="DX9" s="68">
        <v>0.283050537109375</v>
      </c>
      <c r="DY9" s="68">
        <v>0.382965087890625</v>
      </c>
      <c r="DZ9" s="68">
        <v>0.31634521484375</v>
      </c>
      <c r="EA9" s="68">
        <v>0.29148101806640625</v>
      </c>
      <c r="EB9" s="69">
        <v>0.2913818359375</v>
      </c>
      <c r="EC9" s="73">
        <v>0.35797119140625</v>
      </c>
      <c r="ED9" s="73">
        <v>0.3498687744140625</v>
      </c>
      <c r="EE9" s="73">
        <v>0.30803680419921875</v>
      </c>
      <c r="EF9" s="73">
        <v>0.33300018310546875</v>
      </c>
      <c r="EG9" s="73">
        <v>0.31635284423828125</v>
      </c>
      <c r="EH9" s="73">
        <v>0.3163604736328125</v>
      </c>
      <c r="EI9" s="73">
        <v>0.35003662109375</v>
      </c>
      <c r="EJ9" s="73">
        <v>0.34964752197265625</v>
      </c>
      <c r="EK9" s="73">
        <v>0.3080291748046875</v>
      </c>
      <c r="EL9" s="73">
        <v>0.216583251953125</v>
      </c>
      <c r="EM9" s="73">
        <v>0.34133148193359375</v>
      </c>
      <c r="EN9" s="73">
        <v>0.3842620849609375</v>
      </c>
      <c r="EO9" s="73">
        <v>0.34131622314453125</v>
      </c>
      <c r="EP9" s="78">
        <v>0.29969024658203125</v>
      </c>
      <c r="EQ9" s="79">
        <v>0.3246612548828125</v>
      </c>
      <c r="ER9" s="79">
        <v>0.3330841064453125</v>
      </c>
      <c r="ES9" s="79">
        <v>0.3000335693359375</v>
      </c>
      <c r="ET9" s="79">
        <v>0.38364410400390625</v>
      </c>
      <c r="EU9" s="79">
        <v>0.36223602294921875</v>
      </c>
      <c r="EV9" s="79">
        <v>0.308013916015625</v>
      </c>
      <c r="EW9" s="79">
        <v>0.324676513671875</v>
      </c>
      <c r="EX9" s="79">
        <v>0.20816802978515625</v>
      </c>
      <c r="EY9" s="79">
        <v>0.29137420654296875</v>
      </c>
      <c r="EZ9" s="79">
        <v>0.32468414306640625</v>
      </c>
      <c r="FA9" s="79">
        <v>0.3330078125</v>
      </c>
      <c r="FB9" s="79">
        <v>0.37464141845703125</v>
      </c>
      <c r="FC9" s="79">
        <v>0.308013916015625</v>
      </c>
      <c r="FD9" s="79">
        <v>0.30849456787109375</v>
      </c>
      <c r="FE9" s="80">
        <v>0.31633758544921875</v>
      </c>
      <c r="FF9" s="61">
        <v>0.33301544189453125</v>
      </c>
      <c r="FG9" s="62">
        <v>0.34964752197265625</v>
      </c>
      <c r="FH9" s="62">
        <v>0.349639892578125</v>
      </c>
      <c r="FI9" s="62">
        <v>0.31633758544921875</v>
      </c>
      <c r="FJ9" s="62">
        <v>0.38457489013671875</v>
      </c>
      <c r="FK9" s="62">
        <v>0.34978485107421875</v>
      </c>
      <c r="FL9" s="63">
        <v>0.349639892578125</v>
      </c>
    </row>
    <row r="10" spans="1:168" x14ac:dyDescent="0.2">
      <c r="A10" s="2" t="s">
        <v>20</v>
      </c>
      <c r="B10" s="3" t="s">
        <v>21</v>
      </c>
      <c r="C10" s="3" t="s">
        <v>96</v>
      </c>
      <c r="D10" s="19" t="s">
        <v>22</v>
      </c>
      <c r="E10" s="3">
        <v>21</v>
      </c>
      <c r="F10" s="3" t="s">
        <v>74</v>
      </c>
      <c r="G10" s="3" t="s">
        <v>94</v>
      </c>
      <c r="H10" s="3">
        <v>8</v>
      </c>
      <c r="I10" s="11">
        <v>1</v>
      </c>
      <c r="J10" s="3" t="s">
        <v>80</v>
      </c>
      <c r="K10" s="3" t="s">
        <v>85</v>
      </c>
      <c r="L10" s="4" t="s">
        <v>123</v>
      </c>
      <c r="M10" s="2">
        <v>1</v>
      </c>
      <c r="N10" s="3">
        <v>2</v>
      </c>
      <c r="O10" s="16">
        <f>N10-M10</f>
        <v>1</v>
      </c>
      <c r="P10" s="5">
        <f t="shared" si="32"/>
        <v>0.35464878082275392</v>
      </c>
      <c r="Q10" s="6">
        <f t="shared" si="33"/>
        <v>0.34462585449218752</v>
      </c>
      <c r="R10" s="6">
        <f t="shared" si="34"/>
        <v>0.35256004333496094</v>
      </c>
      <c r="S10" s="6">
        <f t="shared" si="35"/>
        <v>0.3679166521344866</v>
      </c>
      <c r="T10" s="7">
        <f t="shared" si="36"/>
        <v>0.35451634724934894</v>
      </c>
      <c r="U10" s="8">
        <f>T10-S10</f>
        <v>-1.3400304885137659E-2</v>
      </c>
      <c r="V10" s="6">
        <f>R10-Q10</f>
        <v>7.9341888427734153E-3</v>
      </c>
      <c r="W10" s="9" t="str">
        <f>IF(U10&gt;0,"Gauche","Droite")</f>
        <v>Droite</v>
      </c>
      <c r="X10" s="3" t="str">
        <f>IF(W10=F10,"Oui","Non")</f>
        <v>Oui</v>
      </c>
      <c r="Y10" s="10" t="str">
        <f>IF(V10&gt;0,"Haut","Bas")</f>
        <v>Haut</v>
      </c>
      <c r="Z10" s="2">
        <v>3</v>
      </c>
      <c r="AA10" s="3">
        <v>3</v>
      </c>
      <c r="AB10" s="16">
        <f>AA10-Z10</f>
        <v>0</v>
      </c>
      <c r="AC10" s="5">
        <f t="shared" si="37"/>
        <v>0.31879084904988608</v>
      </c>
      <c r="AD10" s="6">
        <f t="shared" si="38"/>
        <v>0.31332562764485677</v>
      </c>
      <c r="AE10" s="6">
        <f t="shared" si="39"/>
        <v>0.31761527061462402</v>
      </c>
      <c r="AF10" s="6">
        <f t="shared" si="40"/>
        <v>0.31724153246198383</v>
      </c>
      <c r="AG10" s="7">
        <f t="shared" si="41"/>
        <v>0.32695604960123698</v>
      </c>
      <c r="AH10" s="8">
        <f>AG10-AF10</f>
        <v>9.7145171392531426E-3</v>
      </c>
      <c r="AI10" s="6">
        <f>AE10-AD10</f>
        <v>4.2896429697672489E-3</v>
      </c>
      <c r="AJ10" s="9" t="str">
        <f>IF(AH10&gt;0,"Gauche","Droite")</f>
        <v>Gauche</v>
      </c>
      <c r="AK10" s="3" t="str">
        <f>IF(AJ10=F10,"Oui","Non")</f>
        <v>Non</v>
      </c>
      <c r="AL10" s="10" t="str">
        <f>IF(AI10&gt;0,"Haut","Bas")</f>
        <v>Haut</v>
      </c>
      <c r="AM10" s="8">
        <f>P10-AC10</f>
        <v>3.5857931772867835E-2</v>
      </c>
      <c r="AN10" s="13" t="str">
        <f t="shared" si="23"/>
        <v>Oui</v>
      </c>
      <c r="AO10" s="8">
        <f t="shared" si="28"/>
        <v>3.1300226847330748E-2</v>
      </c>
      <c r="AP10" s="13" t="str">
        <f t="shared" si="24"/>
        <v>Oui</v>
      </c>
      <c r="AQ10" s="8">
        <f t="shared" si="29"/>
        <v>3.4944772720336914E-2</v>
      </c>
      <c r="AR10" s="13" t="str">
        <f t="shared" si="25"/>
        <v>Oui</v>
      </c>
      <c r="AS10" s="8">
        <f t="shared" si="30"/>
        <v>-5.0675119672502766E-2</v>
      </c>
      <c r="AT10" s="13" t="str">
        <f t="shared" si="26"/>
        <v>Non</v>
      </c>
      <c r="AU10" s="8">
        <f t="shared" si="31"/>
        <v>2.7560297648111964E-2</v>
      </c>
      <c r="AV10" s="13" t="str">
        <f t="shared" si="27"/>
        <v>Oui</v>
      </c>
      <c r="AW10" s="24">
        <v>0.35715484619140625</v>
      </c>
      <c r="AX10" s="31">
        <v>0.3694915771484375</v>
      </c>
      <c r="AY10" s="31">
        <v>0.352813720703125</v>
      </c>
      <c r="AZ10" s="31">
        <v>0.344573974609375</v>
      </c>
      <c r="BA10" s="31">
        <v>0.364715576171875</v>
      </c>
      <c r="BB10" s="31">
        <v>0.35918807983398438</v>
      </c>
      <c r="BC10" s="31">
        <v>0.313751220703125</v>
      </c>
      <c r="BD10" s="29">
        <v>0.3565673828125</v>
      </c>
      <c r="BE10" s="26">
        <v>0.35678482055664062</v>
      </c>
      <c r="BF10" s="25">
        <v>0.32184600830078125</v>
      </c>
      <c r="BG10" s="25">
        <v>0.34468841552734375</v>
      </c>
      <c r="BH10" s="25">
        <v>0.29297637939453125</v>
      </c>
      <c r="BI10" s="25">
        <v>0.3589019775390625</v>
      </c>
      <c r="BJ10" s="25">
        <v>0.38944244384765625</v>
      </c>
      <c r="BK10" s="25">
        <v>0.32495880126953125</v>
      </c>
      <c r="BL10" s="25">
        <v>0.35361480712890625</v>
      </c>
      <c r="BM10" s="25">
        <v>0.32025909423828125</v>
      </c>
      <c r="BN10" s="25">
        <v>0.3085174560546875</v>
      </c>
      <c r="BO10" s="25">
        <v>0.4111328125</v>
      </c>
      <c r="BP10" s="25">
        <v>0.38321304321289062</v>
      </c>
      <c r="BQ10" s="25">
        <v>0.35095977783203125</v>
      </c>
      <c r="BR10" s="25">
        <v>0.33432769775390625</v>
      </c>
      <c r="BS10" s="25">
        <v>0.3177642822265625</v>
      </c>
      <c r="BT10" s="27">
        <v>0.41667556762695312</v>
      </c>
      <c r="BU10" s="30">
        <v>0.36411666870117188</v>
      </c>
      <c r="BV10" s="30">
        <v>0.3389739990234375</v>
      </c>
      <c r="BW10" s="30">
        <v>0.37139892578125</v>
      </c>
      <c r="BX10" s="30">
        <v>0.3417816162109375</v>
      </c>
      <c r="BY10" s="30">
        <v>0.3750457763671875</v>
      </c>
      <c r="BZ10" s="30">
        <v>0.3414459228515625</v>
      </c>
      <c r="CA10" s="30">
        <v>0.31683349609375</v>
      </c>
      <c r="CB10" s="30">
        <v>0.40509796142578125</v>
      </c>
      <c r="CC10" s="30">
        <v>0.39453887939453125</v>
      </c>
      <c r="CD10" s="30">
        <v>0.33451080322265625</v>
      </c>
      <c r="CE10" s="30">
        <v>0.32593536376953125</v>
      </c>
      <c r="CF10" s="30">
        <v>0.47382354736328125</v>
      </c>
      <c r="CG10" s="30">
        <v>0.35065460205078125</v>
      </c>
      <c r="CH10" s="75">
        <v>0.34683990478515625</v>
      </c>
      <c r="CI10" s="76">
        <v>0.37551116943359375</v>
      </c>
      <c r="CJ10" s="76">
        <v>0.34709930419921875</v>
      </c>
      <c r="CK10" s="76">
        <v>0.35408782958984375</v>
      </c>
      <c r="CL10" s="76">
        <v>0.29996490478515625</v>
      </c>
      <c r="CM10" s="76">
        <v>0.31696701049804688</v>
      </c>
      <c r="CN10" s="76">
        <v>0.3660430908203125</v>
      </c>
      <c r="CO10" s="76">
        <v>0.37781143188476562</v>
      </c>
      <c r="CP10" s="76">
        <v>0.3576812744140625</v>
      </c>
      <c r="CQ10" s="76">
        <v>0.348968505859375</v>
      </c>
      <c r="CR10" s="76">
        <v>0.3658905029296875</v>
      </c>
      <c r="CS10" s="76">
        <v>0.42548370361328125</v>
      </c>
      <c r="CT10" s="76">
        <v>0.35796356201171875</v>
      </c>
      <c r="CU10" s="76">
        <v>0.36713409423828125</v>
      </c>
      <c r="CV10" s="76">
        <v>0.30043792724609375</v>
      </c>
      <c r="CW10" s="77">
        <v>0.33307647705078125</v>
      </c>
      <c r="CX10" s="24">
        <v>0.3379669189453125</v>
      </c>
      <c r="CY10" s="31">
        <v>0.3213958740234375</v>
      </c>
      <c r="CZ10" s="31">
        <v>0.44669342041015625</v>
      </c>
      <c r="DA10" s="31">
        <v>0.3189239501953125</v>
      </c>
      <c r="DB10" s="31">
        <v>0.38959503173828125</v>
      </c>
      <c r="DC10" s="31">
        <v>0.3247528076171875</v>
      </c>
      <c r="DD10" s="29">
        <v>0.36016082763671875</v>
      </c>
      <c r="DE10" s="24">
        <v>0.31634521484375</v>
      </c>
      <c r="DF10" s="31">
        <v>0.3610076904296875</v>
      </c>
      <c r="DG10" s="31">
        <v>0.2164459228515625</v>
      </c>
      <c r="DH10" s="31">
        <v>0.23310089111328125</v>
      </c>
      <c r="DI10" s="31">
        <v>0.56707572937011719</v>
      </c>
      <c r="DJ10" s="31">
        <v>0.30803298950195312</v>
      </c>
      <c r="DK10" s="31">
        <v>0.33300018310546875</v>
      </c>
      <c r="DL10" s="29">
        <v>0.32468032836914062</v>
      </c>
      <c r="DM10" s="26">
        <v>0.31634712219238281</v>
      </c>
      <c r="DN10" s="25">
        <v>0.34978103637695312</v>
      </c>
      <c r="DO10" s="25">
        <v>0.407928466796875</v>
      </c>
      <c r="DP10" s="25">
        <v>0.32598876953125</v>
      </c>
      <c r="DQ10" s="25">
        <v>0.30802154541015625</v>
      </c>
      <c r="DR10" s="25">
        <v>0.33300399780273438</v>
      </c>
      <c r="DS10" s="25">
        <v>0.32573699951171875</v>
      </c>
      <c r="DT10" s="25">
        <v>0.30802154541015625</v>
      </c>
      <c r="DU10" s="25">
        <v>0.324859619140625</v>
      </c>
      <c r="DV10" s="25">
        <v>0.30803298950195312</v>
      </c>
      <c r="DW10" s="25">
        <v>0.34132766723632812</v>
      </c>
      <c r="DX10" s="25">
        <v>0.32656478881835938</v>
      </c>
      <c r="DY10" s="25">
        <v>0.1748199462890625</v>
      </c>
      <c r="DZ10" s="25">
        <v>0.2164459228515625</v>
      </c>
      <c r="EA10" s="25">
        <v>0.33300399780273438</v>
      </c>
      <c r="EB10" s="27">
        <v>0.34965133666992188</v>
      </c>
      <c r="EC10" s="30">
        <v>0.34133148193359375</v>
      </c>
      <c r="ED10" s="30">
        <v>0.36630058288574219</v>
      </c>
      <c r="EE10" s="30">
        <v>0.34132003784179688</v>
      </c>
      <c r="EF10" s="30">
        <v>0.37855148315429688</v>
      </c>
      <c r="EG10" s="30">
        <v>0.34131622314453125</v>
      </c>
      <c r="EH10" s="30">
        <v>0.17482757568359375</v>
      </c>
      <c r="EI10" s="30">
        <v>0.3248748779296875</v>
      </c>
      <c r="EJ10" s="30">
        <v>0.31635284423828125</v>
      </c>
      <c r="EK10" s="30">
        <v>0.33300018310546875</v>
      </c>
      <c r="EL10" s="30">
        <v>0.1998291015625</v>
      </c>
      <c r="EM10" s="30">
        <v>0.31634521484375</v>
      </c>
      <c r="EN10" s="30">
        <v>0.34133148193359375</v>
      </c>
      <c r="EO10" s="30">
        <v>0.31634902954101562</v>
      </c>
      <c r="EP10" s="75">
        <v>0.36675262451171875</v>
      </c>
      <c r="EQ10" s="76">
        <v>0.30835914611816406</v>
      </c>
      <c r="ER10" s="76">
        <v>0.33300018310546875</v>
      </c>
      <c r="ES10" s="76">
        <v>0.29137992858886719</v>
      </c>
      <c r="ET10" s="76">
        <v>0.34965133666992188</v>
      </c>
      <c r="EU10" s="76">
        <v>0.3170928955078125</v>
      </c>
      <c r="EV10" s="76">
        <v>0.283050537109375</v>
      </c>
      <c r="EW10" s="76">
        <v>0.31693267822265625</v>
      </c>
      <c r="EX10" s="76">
        <v>0.2996978759765625</v>
      </c>
      <c r="EY10" s="76">
        <v>0.29970550537109375</v>
      </c>
      <c r="EZ10" s="76">
        <v>0.30802154541015625</v>
      </c>
      <c r="FA10" s="76">
        <v>0.34987640380859375</v>
      </c>
      <c r="FB10" s="76">
        <v>0.30803298950195312</v>
      </c>
      <c r="FC10" s="76">
        <v>0.31634521484375</v>
      </c>
      <c r="FD10" s="76">
        <v>0.33300399780273438</v>
      </c>
      <c r="FE10" s="77">
        <v>0.30094146728515625</v>
      </c>
      <c r="FF10" s="24">
        <v>0.31634902954101562</v>
      </c>
      <c r="FG10" s="31">
        <v>0.30278778076171875</v>
      </c>
      <c r="FH10" s="31">
        <v>0.34972000122070312</v>
      </c>
      <c r="FI10" s="31">
        <v>0.28304290771484375</v>
      </c>
      <c r="FJ10" s="31">
        <v>0.32466888427734375</v>
      </c>
      <c r="FK10" s="31">
        <v>0.34224700927734375</v>
      </c>
      <c r="FL10" s="29">
        <v>0.325836181640625</v>
      </c>
    </row>
    <row r="11" spans="1:168" x14ac:dyDescent="0.2">
      <c r="A11" s="35" t="s">
        <v>37</v>
      </c>
      <c r="B11" s="36" t="s">
        <v>39</v>
      </c>
      <c r="C11" s="36" t="s">
        <v>96</v>
      </c>
      <c r="D11" s="37" t="s">
        <v>42</v>
      </c>
      <c r="E11" s="36">
        <v>18</v>
      </c>
      <c r="F11" s="36" t="s">
        <v>73</v>
      </c>
      <c r="G11" s="36" t="s">
        <v>75</v>
      </c>
      <c r="H11" s="36">
        <v>6</v>
      </c>
      <c r="I11" s="38">
        <v>3</v>
      </c>
      <c r="J11" s="36" t="s">
        <v>80</v>
      </c>
      <c r="K11" s="36" t="s">
        <v>80</v>
      </c>
      <c r="L11" s="39" t="s">
        <v>123</v>
      </c>
      <c r="M11" s="35">
        <v>6</v>
      </c>
      <c r="N11" s="36">
        <v>6</v>
      </c>
      <c r="O11" s="40">
        <f>N11-M11</f>
        <v>0</v>
      </c>
      <c r="P11" s="41">
        <f t="shared" si="32"/>
        <v>0.39000403086344398</v>
      </c>
      <c r="Q11" s="42">
        <f t="shared" si="33"/>
        <v>0.3751744588216146</v>
      </c>
      <c r="R11" s="42">
        <f t="shared" si="34"/>
        <v>0.38604569435119629</v>
      </c>
      <c r="S11" s="42">
        <f t="shared" si="35"/>
        <v>0.4116755894252232</v>
      </c>
      <c r="T11" s="43">
        <f t="shared" si="36"/>
        <v>0.38882904052734374</v>
      </c>
      <c r="U11" s="44">
        <f>T11-S11</f>
        <v>-2.284654889787946E-2</v>
      </c>
      <c r="V11" s="42">
        <f>R11-Q11</f>
        <v>1.0871235529581691E-2</v>
      </c>
      <c r="W11" s="45" t="str">
        <f>IF(U11&gt;0,"Gauche","Droite")</f>
        <v>Droite</v>
      </c>
      <c r="X11" s="36" t="str">
        <f>IF(W11=F11,"Oui","Non")</f>
        <v>Non</v>
      </c>
      <c r="Y11" s="46" t="str">
        <f>IF(V11&gt;0,"Haut","Bas")</f>
        <v>Haut</v>
      </c>
      <c r="Z11" s="35">
        <v>5</v>
      </c>
      <c r="AA11" s="36">
        <v>6</v>
      </c>
      <c r="AB11" s="40">
        <f>AA11-Z11</f>
        <v>1</v>
      </c>
      <c r="AC11" s="41">
        <f t="shared" si="37"/>
        <v>0.36253286997477213</v>
      </c>
      <c r="AD11" s="42">
        <f t="shared" si="38"/>
        <v>0.35923029581705729</v>
      </c>
      <c r="AE11" s="42">
        <f t="shared" si="39"/>
        <v>0.34876275062561035</v>
      </c>
      <c r="AF11" s="42">
        <f t="shared" si="40"/>
        <v>0.3707058770315988</v>
      </c>
      <c r="AG11" s="43">
        <f t="shared" si="41"/>
        <v>0.3728954315185547</v>
      </c>
      <c r="AH11" s="44">
        <f>AG11-AF11</f>
        <v>2.1895544869559025E-3</v>
      </c>
      <c r="AI11" s="42">
        <f>AE11-AD11</f>
        <v>-1.0467545191446936E-2</v>
      </c>
      <c r="AJ11" s="45" t="str">
        <f>IF(AH11&gt;0,"Gauche","Droite")</f>
        <v>Gauche</v>
      </c>
      <c r="AK11" s="36" t="str">
        <f>IF(AJ11=F11,"Oui","Non")</f>
        <v>Oui</v>
      </c>
      <c r="AL11" s="46" t="str">
        <f>IF(AI11&gt;0,"Haut","Bas")</f>
        <v>Bas</v>
      </c>
      <c r="AM11" s="44">
        <f>P11-AC11</f>
        <v>2.7471160888671853E-2</v>
      </c>
      <c r="AN11" s="47" t="str">
        <f t="shared" si="23"/>
        <v>Oui</v>
      </c>
      <c r="AO11" s="44">
        <f t="shared" si="28"/>
        <v>1.594416300455731E-2</v>
      </c>
      <c r="AP11" s="47" t="str">
        <f t="shared" si="24"/>
        <v>Oui</v>
      </c>
      <c r="AQ11" s="44">
        <f t="shared" si="29"/>
        <v>3.7282943725585938E-2</v>
      </c>
      <c r="AR11" s="47" t="str">
        <f t="shared" si="25"/>
        <v>Oui</v>
      </c>
      <c r="AS11" s="44">
        <f t="shared" si="30"/>
        <v>-4.0969712393624402E-2</v>
      </c>
      <c r="AT11" s="47" t="str">
        <f t="shared" si="26"/>
        <v>Non</v>
      </c>
      <c r="AU11" s="44">
        <f t="shared" si="31"/>
        <v>1.593360900878904E-2</v>
      </c>
      <c r="AV11" s="47" t="str">
        <f t="shared" si="27"/>
        <v>Oui</v>
      </c>
      <c r="AW11" s="61">
        <v>0.40594482421875</v>
      </c>
      <c r="AX11" s="62">
        <v>0.37747955322265625</v>
      </c>
      <c r="AY11" s="62">
        <v>0.41191864013671875</v>
      </c>
      <c r="AZ11" s="62">
        <v>0.35764312744140625</v>
      </c>
      <c r="BA11" s="62">
        <v>0.36641693115234375</v>
      </c>
      <c r="BB11" s="62">
        <v>0.39739990234375</v>
      </c>
      <c r="BC11" s="62">
        <v>0.35018539428710938</v>
      </c>
      <c r="BD11" s="63">
        <v>0.38378143310546875</v>
      </c>
      <c r="BE11" s="67">
        <v>0.466064453125</v>
      </c>
      <c r="BF11" s="68">
        <v>0.34243392944335938</v>
      </c>
      <c r="BG11" s="68">
        <v>0.37874603271484375</v>
      </c>
      <c r="BH11" s="68">
        <v>0.3606719970703125</v>
      </c>
      <c r="BI11" s="68">
        <v>0.3746185302734375</v>
      </c>
      <c r="BJ11" s="68">
        <v>0.3736724853515625</v>
      </c>
      <c r="BK11" s="68">
        <v>0.36244964599609375</v>
      </c>
      <c r="BL11" s="68">
        <v>0.35051727294921875</v>
      </c>
      <c r="BM11" s="68">
        <v>0.35523223876953125</v>
      </c>
      <c r="BN11" s="68">
        <v>0.37142562866210938</v>
      </c>
      <c r="BO11" s="68">
        <v>0.38646697998046875</v>
      </c>
      <c r="BP11" s="68">
        <v>0.3703765869140625</v>
      </c>
      <c r="BQ11" s="68">
        <v>0.3808441162109375</v>
      </c>
      <c r="BR11" s="68">
        <v>0.35126495361328125</v>
      </c>
      <c r="BS11" s="68">
        <v>0.40283203125</v>
      </c>
      <c r="BT11" s="69">
        <v>0.370086669921875</v>
      </c>
      <c r="BU11" s="73">
        <v>0.52050018310546875</v>
      </c>
      <c r="BV11" s="73">
        <v>0.39127731323242188</v>
      </c>
      <c r="BW11" s="73">
        <v>0.4847869873046875</v>
      </c>
      <c r="BX11" s="73">
        <v>0.39965438842773438</v>
      </c>
      <c r="BY11" s="73">
        <v>0.39994049072265625</v>
      </c>
      <c r="BZ11" s="73">
        <v>0.33122634887695312</v>
      </c>
      <c r="CA11" s="73">
        <v>0.36116790771484375</v>
      </c>
      <c r="CB11" s="73">
        <v>0.41283416748046875</v>
      </c>
      <c r="CC11" s="73">
        <v>0.39167404174804688</v>
      </c>
      <c r="CD11" s="73">
        <v>0.43025970458984375</v>
      </c>
      <c r="CE11" s="73">
        <v>0.363189697265625</v>
      </c>
      <c r="CF11" s="73">
        <v>0.50936508178710938</v>
      </c>
      <c r="CG11" s="73">
        <v>0.39749526977539062</v>
      </c>
      <c r="CH11" s="78">
        <v>0.3816070556640625</v>
      </c>
      <c r="CI11" s="79">
        <v>0.41323089599609375</v>
      </c>
      <c r="CJ11" s="79">
        <v>0.43395233154296875</v>
      </c>
      <c r="CK11" s="79">
        <v>0.35254669189453125</v>
      </c>
      <c r="CL11" s="79">
        <v>0.40213775634765625</v>
      </c>
      <c r="CM11" s="79">
        <v>0.3253631591796875</v>
      </c>
      <c r="CN11" s="79">
        <v>0.54808425903320312</v>
      </c>
      <c r="CO11" s="79">
        <v>0.346405029296875</v>
      </c>
      <c r="CP11" s="79">
        <v>0.40140533447265625</v>
      </c>
      <c r="CQ11" s="79">
        <v>0.3790435791015625</v>
      </c>
      <c r="CR11" s="79">
        <v>0.36444854736328125</v>
      </c>
      <c r="CS11" s="79">
        <v>0.33300399780273438</v>
      </c>
      <c r="CT11" s="79">
        <v>0.36580276489257812</v>
      </c>
      <c r="CU11" s="79">
        <v>0.37471771240234375</v>
      </c>
      <c r="CV11" s="79">
        <v>0.3688507080078125</v>
      </c>
      <c r="CW11" s="80">
        <v>0.38613128662109375</v>
      </c>
      <c r="CX11" s="61">
        <v>0.38611602783203125</v>
      </c>
      <c r="CY11" s="62">
        <v>0.35113525390625</v>
      </c>
      <c r="CZ11" s="62">
        <v>0.39264297485351562</v>
      </c>
      <c r="DA11" s="62">
        <v>0.44350433349609375</v>
      </c>
      <c r="DB11" s="62">
        <v>0.44261932373046875</v>
      </c>
      <c r="DC11" s="62">
        <v>0.38491058349609375</v>
      </c>
      <c r="DD11" s="63">
        <v>0.3807373046875</v>
      </c>
      <c r="DE11" s="61">
        <v>0.4417266845703125</v>
      </c>
      <c r="DF11" s="62">
        <v>0.3916168212890625</v>
      </c>
      <c r="DG11" s="62">
        <v>0.38295364379882812</v>
      </c>
      <c r="DH11" s="62">
        <v>0.3916168212890625</v>
      </c>
      <c r="DI11" s="62">
        <v>0.36640167236328125</v>
      </c>
      <c r="DJ11" s="62">
        <v>0.36630058288574219</v>
      </c>
      <c r="DK11" s="62">
        <v>0.39560699462890625</v>
      </c>
      <c r="DL11" s="63">
        <v>0.35027313232421875</v>
      </c>
      <c r="DM11" s="67">
        <v>0.33300018310546875</v>
      </c>
      <c r="DN11" s="68">
        <v>0.35817718505859375</v>
      </c>
      <c r="DO11" s="68">
        <v>0.39959907531738281</v>
      </c>
      <c r="DP11" s="68">
        <v>0.37502098083496094</v>
      </c>
      <c r="DQ11" s="68">
        <v>0.38294219970703125</v>
      </c>
      <c r="DR11" s="68">
        <v>0.37477874755859375</v>
      </c>
      <c r="DS11" s="68">
        <v>0.33300018310546875</v>
      </c>
      <c r="DT11" s="68">
        <v>0.374786376953125</v>
      </c>
      <c r="DU11" s="68">
        <v>0.358245849609375</v>
      </c>
      <c r="DV11" s="68">
        <v>0.33300209045410156</v>
      </c>
      <c r="DW11" s="68">
        <v>0.36682510375976562</v>
      </c>
      <c r="DX11" s="68">
        <v>0.3417510986328125</v>
      </c>
      <c r="DY11" s="68">
        <v>0.34137725830078125</v>
      </c>
      <c r="DZ11" s="68">
        <v>0.32467269897460938</v>
      </c>
      <c r="EA11" s="68">
        <v>0.39127540588378906</v>
      </c>
      <c r="EB11" s="69">
        <v>0.3497314453125</v>
      </c>
      <c r="EC11" s="73">
        <v>0.34568214416503906</v>
      </c>
      <c r="ED11" s="73">
        <v>0.38339614868164062</v>
      </c>
      <c r="EE11" s="73">
        <v>0.399810791015625</v>
      </c>
      <c r="EF11" s="73">
        <v>0.35006332397460938</v>
      </c>
      <c r="EG11" s="73">
        <v>0.407928466796875</v>
      </c>
      <c r="EH11" s="73">
        <v>0.37479019165039062</v>
      </c>
      <c r="EI11" s="73">
        <v>0.299774169921875</v>
      </c>
      <c r="EJ11" s="73">
        <v>0.3748779296875</v>
      </c>
      <c r="EK11" s="73">
        <v>0.37918472290039062</v>
      </c>
      <c r="EL11" s="73">
        <v>0.36655807495117188</v>
      </c>
      <c r="EM11" s="73">
        <v>0.39127731323242188</v>
      </c>
      <c r="EN11" s="73">
        <v>0.38343048095703125</v>
      </c>
      <c r="EO11" s="73">
        <v>0.3833770751953125</v>
      </c>
      <c r="EP11" s="78">
        <v>0.3997955322265625</v>
      </c>
      <c r="EQ11" s="79">
        <v>0.33311843872070312</v>
      </c>
      <c r="ER11" s="79">
        <v>0.34157180786132812</v>
      </c>
      <c r="ES11" s="79">
        <v>0.3831329345703125</v>
      </c>
      <c r="ET11" s="79">
        <v>0.3413238525390625</v>
      </c>
      <c r="EU11" s="79">
        <v>0.31634902954101562</v>
      </c>
      <c r="EV11" s="79">
        <v>0.34133148193359375</v>
      </c>
      <c r="EW11" s="79">
        <v>0.32482719421386719</v>
      </c>
      <c r="EX11" s="79">
        <v>0.35009956359863281</v>
      </c>
      <c r="EY11" s="79">
        <v>0.316436767578125</v>
      </c>
      <c r="EZ11" s="79">
        <v>0.383392333984375</v>
      </c>
      <c r="FA11" s="79">
        <v>0.349945068359375</v>
      </c>
      <c r="FB11" s="79">
        <v>0.34988021850585938</v>
      </c>
      <c r="FC11" s="79">
        <v>0.33299636840820312</v>
      </c>
      <c r="FD11" s="79">
        <v>0.34964752197265625</v>
      </c>
      <c r="FE11" s="80">
        <v>0.36635589599609375</v>
      </c>
      <c r="FF11" s="61">
        <v>0.3332672119140625</v>
      </c>
      <c r="FG11" s="62">
        <v>0.37462234497070312</v>
      </c>
      <c r="FH11" s="62">
        <v>0.37462615966796875</v>
      </c>
      <c r="FI11" s="62">
        <v>0.33304977416992188</v>
      </c>
      <c r="FJ11" s="62">
        <v>0.3834686279296875</v>
      </c>
      <c r="FK11" s="62">
        <v>0.358245849609375</v>
      </c>
      <c r="FL11" s="63">
        <v>0.3496551513671875</v>
      </c>
    </row>
    <row r="12" spans="1:168" x14ac:dyDescent="0.2">
      <c r="A12" s="2" t="s">
        <v>59</v>
      </c>
      <c r="B12" s="3" t="s">
        <v>60</v>
      </c>
      <c r="C12" s="3" t="s">
        <v>95</v>
      </c>
      <c r="D12" s="19" t="s">
        <v>61</v>
      </c>
      <c r="E12" s="3">
        <v>22</v>
      </c>
      <c r="F12" s="3" t="s">
        <v>73</v>
      </c>
      <c r="G12" s="3" t="s">
        <v>75</v>
      </c>
      <c r="H12" s="3">
        <v>12</v>
      </c>
      <c r="I12" s="11">
        <v>5</v>
      </c>
      <c r="J12" s="3" t="s">
        <v>90</v>
      </c>
      <c r="K12" s="3" t="s">
        <v>90</v>
      </c>
      <c r="L12" s="4" t="s">
        <v>123</v>
      </c>
      <c r="M12" s="2">
        <v>6</v>
      </c>
      <c r="N12" s="3">
        <v>7</v>
      </c>
      <c r="O12" s="16">
        <f>N12-M12</f>
        <v>1</v>
      </c>
      <c r="P12" s="5">
        <f t="shared" si="32"/>
        <v>0.34300079345703127</v>
      </c>
      <c r="Q12" s="6">
        <f t="shared" si="33"/>
        <v>0.36766637166341148</v>
      </c>
      <c r="R12" s="6">
        <f t="shared" si="34"/>
        <v>0.31956100463867188</v>
      </c>
      <c r="S12" s="6">
        <f t="shared" si="35"/>
        <v>0.34114755902971539</v>
      </c>
      <c r="T12" s="7">
        <f t="shared" si="36"/>
        <v>0.34506734212239581</v>
      </c>
      <c r="U12" s="8">
        <f>T12-S12</f>
        <v>3.9197830926804289E-3</v>
      </c>
      <c r="V12" s="6">
        <f>R12-Q12</f>
        <v>-4.8105367024739609E-2</v>
      </c>
      <c r="W12" s="9" t="str">
        <f>IF(U12&gt;0,"Gauche","Droite")</f>
        <v>Gauche</v>
      </c>
      <c r="X12" s="3" t="str">
        <f>IF(W12=F12,"Oui","Non")</f>
        <v>Oui</v>
      </c>
      <c r="Y12" s="10" t="str">
        <f>IF(V12&gt;0,"Haut","Bas")</f>
        <v>Bas</v>
      </c>
      <c r="Z12" s="2">
        <v>7</v>
      </c>
      <c r="AA12" s="3">
        <v>7</v>
      </c>
      <c r="AB12" s="16">
        <f>AA12-Z12</f>
        <v>0</v>
      </c>
      <c r="AC12" s="5">
        <f t="shared" si="37"/>
        <v>0.38112001419067382</v>
      </c>
      <c r="AD12" s="6">
        <f t="shared" si="38"/>
        <v>0.45017369588216144</v>
      </c>
      <c r="AE12" s="6">
        <f t="shared" si="39"/>
        <v>0.33178317546844482</v>
      </c>
      <c r="AF12" s="6">
        <f t="shared" si="40"/>
        <v>0.35233933585030691</v>
      </c>
      <c r="AG12" s="7">
        <f t="shared" si="41"/>
        <v>0.39155426025390627</v>
      </c>
      <c r="AH12" s="8">
        <f>AG12-AF12</f>
        <v>3.921492440359936E-2</v>
      </c>
      <c r="AI12" s="6">
        <f>AE12-AD12</f>
        <v>-0.11839052041371662</v>
      </c>
      <c r="AJ12" s="9" t="str">
        <f>IF(AH12&gt;0,"Gauche","Droite")</f>
        <v>Gauche</v>
      </c>
      <c r="AK12" s="3" t="str">
        <f>IF(AJ12=F12,"Oui","Non")</f>
        <v>Oui</v>
      </c>
      <c r="AL12" s="10" t="str">
        <f>IF(AI12&gt;0,"Haut","Bas")</f>
        <v>Bas</v>
      </c>
      <c r="AM12" s="8">
        <f>P12-AC12</f>
        <v>-3.8119220733642545E-2</v>
      </c>
      <c r="AN12" s="13" t="str">
        <f t="shared" si="23"/>
        <v>Non</v>
      </c>
      <c r="AO12" s="8">
        <f t="shared" si="28"/>
        <v>-8.2507324218749956E-2</v>
      </c>
      <c r="AP12" s="13" t="str">
        <f t="shared" si="24"/>
        <v>Non</v>
      </c>
      <c r="AQ12" s="8">
        <f t="shared" si="29"/>
        <v>-1.2222170829772949E-2</v>
      </c>
      <c r="AR12" s="13" t="str">
        <f t="shared" si="25"/>
        <v>Non</v>
      </c>
      <c r="AS12" s="8">
        <f t="shared" si="30"/>
        <v>1.1191776820591526E-2</v>
      </c>
      <c r="AT12" s="13" t="str">
        <f t="shared" si="26"/>
        <v>Oui</v>
      </c>
      <c r="AU12" s="8">
        <f t="shared" si="31"/>
        <v>-4.6486918131510457E-2</v>
      </c>
      <c r="AV12" s="13" t="str">
        <f t="shared" si="27"/>
        <v>Non</v>
      </c>
      <c r="AW12" s="24">
        <v>0.34082794189453125</v>
      </c>
      <c r="AX12" s="31">
        <v>0.38379669189453125</v>
      </c>
      <c r="AY12" s="31">
        <v>0.33304595947265625</v>
      </c>
      <c r="AZ12" s="31">
        <v>0.31644439697265625</v>
      </c>
      <c r="BA12" s="31">
        <v>0.3357086181640625</v>
      </c>
      <c r="BB12" s="31">
        <v>0.33367156982421875</v>
      </c>
      <c r="BC12" s="31">
        <v>0.35797882080078125</v>
      </c>
      <c r="BD12" s="29">
        <v>0.30802154541015625</v>
      </c>
      <c r="BE12" s="26">
        <v>0.3330078125</v>
      </c>
      <c r="BF12" s="25">
        <v>0.3496551513671875</v>
      </c>
      <c r="BG12" s="25">
        <v>0.3333282470703125</v>
      </c>
      <c r="BH12" s="25">
        <v>0.34154510498046875</v>
      </c>
      <c r="BI12" s="25">
        <v>0.3166046142578125</v>
      </c>
      <c r="BJ12" s="25">
        <v>0.31634902954101562</v>
      </c>
      <c r="BK12" s="25">
        <v>0.31634902954101562</v>
      </c>
      <c r="BL12" s="25">
        <v>0.333892822265625</v>
      </c>
      <c r="BM12" s="25">
        <v>0.341522216796875</v>
      </c>
      <c r="BN12" s="25">
        <v>0.8006744384765625</v>
      </c>
      <c r="BO12" s="25">
        <v>0.399658203125</v>
      </c>
      <c r="BP12" s="25">
        <v>0.29970550537109375</v>
      </c>
      <c r="BQ12" s="25">
        <v>0.34978485107421875</v>
      </c>
      <c r="BR12" s="25">
        <v>0.33300018310546875</v>
      </c>
      <c r="BS12" s="25">
        <v>0.34991836547851562</v>
      </c>
      <c r="BT12" s="27">
        <v>0.34964752197265625</v>
      </c>
      <c r="BU12" s="30">
        <v>0.31635665893554688</v>
      </c>
      <c r="BV12" s="30">
        <v>0.41643524169921875</v>
      </c>
      <c r="BW12" s="30">
        <v>0.33300018310546875</v>
      </c>
      <c r="BX12" s="30">
        <v>0.34132003784179688</v>
      </c>
      <c r="BY12" s="30">
        <v>0.3498382568359375</v>
      </c>
      <c r="BZ12" s="30">
        <v>0.27497100830078125</v>
      </c>
      <c r="CA12" s="30">
        <v>0.30802154541015625</v>
      </c>
      <c r="CB12" s="30">
        <v>0.366302490234375</v>
      </c>
      <c r="CC12" s="30">
        <v>0.3330078125</v>
      </c>
      <c r="CD12" s="30">
        <v>0.35028076171875</v>
      </c>
      <c r="CE12" s="30">
        <v>0.33758926391601562</v>
      </c>
      <c r="CF12" s="30">
        <v>0.3829498291015625</v>
      </c>
      <c r="CG12" s="30">
        <v>0.31634521484375</v>
      </c>
      <c r="CH12" s="75">
        <v>0.21645355224609375</v>
      </c>
      <c r="CI12" s="76">
        <v>0.40793609619140625</v>
      </c>
      <c r="CJ12" s="76">
        <v>0.37462234497070312</v>
      </c>
      <c r="CK12" s="76">
        <v>0.29970550537109375</v>
      </c>
      <c r="CL12" s="76">
        <v>0.29137420654296875</v>
      </c>
      <c r="CM12" s="76">
        <v>0.2996978759765625</v>
      </c>
      <c r="CN12" s="76">
        <v>0.30802154541015625</v>
      </c>
      <c r="CO12" s="76">
        <v>0.31634902954101562</v>
      </c>
      <c r="CP12" s="76">
        <v>0.33300018310546875</v>
      </c>
      <c r="CQ12" s="76">
        <v>0.3496551513671875</v>
      </c>
      <c r="CR12" s="76">
        <v>0.2664031982421875</v>
      </c>
      <c r="CS12" s="76">
        <v>0.32468795776367188</v>
      </c>
      <c r="CT12" s="76">
        <v>0.3331298828125</v>
      </c>
      <c r="CU12" s="76">
        <v>0.3329925537109375</v>
      </c>
      <c r="CV12" s="76">
        <v>0.34260940551757812</v>
      </c>
      <c r="CW12" s="77">
        <v>0.31633758544921875</v>
      </c>
      <c r="CX12" s="24">
        <v>0.37466049194335938</v>
      </c>
      <c r="CY12" s="31">
        <v>0.35948944091796875</v>
      </c>
      <c r="CZ12" s="31">
        <v>0.34965133666992188</v>
      </c>
      <c r="DA12" s="31">
        <v>0.38309097290039062</v>
      </c>
      <c r="DB12" s="31">
        <v>0.34964370727539062</v>
      </c>
      <c r="DC12" s="31">
        <v>0.32508087158203125</v>
      </c>
      <c r="DD12" s="29">
        <v>0.32489776611328125</v>
      </c>
      <c r="DE12" s="24">
        <v>0.34561538696289062</v>
      </c>
      <c r="DF12" s="31">
        <v>0.32849884033203125</v>
      </c>
      <c r="DG12" s="31">
        <v>0.37679290771484375</v>
      </c>
      <c r="DH12" s="31">
        <v>0.40929412841796875</v>
      </c>
      <c r="DI12" s="31">
        <v>0.5731658935546875</v>
      </c>
      <c r="DJ12" s="31">
        <v>0.42624664306640625</v>
      </c>
      <c r="DK12" s="31">
        <v>0.38952255249023438</v>
      </c>
      <c r="DL12" s="29">
        <v>0.375274658203125</v>
      </c>
      <c r="DM12" s="26">
        <v>0.36658096313476562</v>
      </c>
      <c r="DN12" s="25">
        <v>0.36609268188476562</v>
      </c>
      <c r="DO12" s="25">
        <v>0.3661346435546875</v>
      </c>
      <c r="DP12" s="25">
        <v>0.332977294921875</v>
      </c>
      <c r="DQ12" s="25">
        <v>0.35603713989257812</v>
      </c>
      <c r="DR12" s="25">
        <v>0.36504364013671875</v>
      </c>
      <c r="DS12" s="25">
        <v>0.37546539306640625</v>
      </c>
      <c r="DT12" s="25">
        <v>0.3793792724609375</v>
      </c>
      <c r="DU12" s="25">
        <v>0.78057098388671875</v>
      </c>
      <c r="DV12" s="25">
        <v>0.82175064086914062</v>
      </c>
      <c r="DW12" s="25">
        <v>0.34970855712890625</v>
      </c>
      <c r="DX12" s="25">
        <v>0.35783767700195312</v>
      </c>
      <c r="DY12" s="25">
        <v>0.35810470581054688</v>
      </c>
      <c r="DZ12" s="25">
        <v>0.33104705810546875</v>
      </c>
      <c r="EA12" s="25">
        <v>0.84587478637695312</v>
      </c>
      <c r="EB12" s="27">
        <v>0.3298187255859375</v>
      </c>
      <c r="EC12" s="30">
        <v>0.36209487915039062</v>
      </c>
      <c r="ED12" s="30">
        <v>0.40014266967773438</v>
      </c>
      <c r="EE12" s="30">
        <v>0.344482421875</v>
      </c>
      <c r="EF12" s="30">
        <v>0.34737396240234375</v>
      </c>
      <c r="EG12" s="30">
        <v>0.37721633911132812</v>
      </c>
      <c r="EH12" s="30">
        <v>0.35610198974609375</v>
      </c>
      <c r="EI12" s="30">
        <v>0.3283843994140625</v>
      </c>
      <c r="EJ12" s="30">
        <v>0.34792327880859375</v>
      </c>
      <c r="EK12" s="30">
        <v>0.3163909912109375</v>
      </c>
      <c r="EL12" s="30">
        <v>0.32495880126953125</v>
      </c>
      <c r="EM12" s="30">
        <v>0.36852264404296875</v>
      </c>
      <c r="EN12" s="30">
        <v>0.32738876342773438</v>
      </c>
      <c r="EO12" s="30">
        <v>0.40195083618164062</v>
      </c>
      <c r="EP12" s="75">
        <v>0.339874267578125</v>
      </c>
      <c r="EQ12" s="76">
        <v>0.33349609375</v>
      </c>
      <c r="ER12" s="76">
        <v>0.33209228515625</v>
      </c>
      <c r="ES12" s="76">
        <v>0.3339385986328125</v>
      </c>
      <c r="ET12" s="76">
        <v>0.32468032836914062</v>
      </c>
      <c r="EU12" s="76">
        <v>0.32005691528320312</v>
      </c>
      <c r="EV12" s="76">
        <v>0.341522216796875</v>
      </c>
      <c r="EW12" s="76">
        <v>0.33860397338867188</v>
      </c>
      <c r="EX12" s="76">
        <v>0.31882667541503906</v>
      </c>
      <c r="EY12" s="76">
        <v>0.31148529052734375</v>
      </c>
      <c r="EZ12" s="76">
        <v>0.34195327758789062</v>
      </c>
      <c r="FA12" s="76">
        <v>0.32892417907714844</v>
      </c>
      <c r="FB12" s="76">
        <v>0.33396148681640625</v>
      </c>
      <c r="FC12" s="76">
        <v>0.35108184814453125</v>
      </c>
      <c r="FD12" s="76">
        <v>0.33336448669433594</v>
      </c>
      <c r="FE12" s="77">
        <v>0.32466888427734375</v>
      </c>
      <c r="FF12" s="24">
        <v>0.34984588623046875</v>
      </c>
      <c r="FG12" s="31">
        <v>0.37254714965820312</v>
      </c>
      <c r="FH12" s="31">
        <v>0.44720458984375</v>
      </c>
      <c r="FI12" s="31">
        <v>0.44709014892578125</v>
      </c>
      <c r="FJ12" s="31">
        <v>0.27472686767578125</v>
      </c>
      <c r="FK12" s="31">
        <v>0.37880325317382812</v>
      </c>
      <c r="FL12" s="29">
        <v>0.37868499755859375</v>
      </c>
    </row>
    <row r="13" spans="1:168" x14ac:dyDescent="0.2">
      <c r="A13" s="35" t="s">
        <v>70</v>
      </c>
      <c r="B13" s="36" t="s">
        <v>71</v>
      </c>
      <c r="C13" s="36" t="s">
        <v>95</v>
      </c>
      <c r="D13" s="37" t="s">
        <v>72</v>
      </c>
      <c r="E13" s="36">
        <v>25</v>
      </c>
      <c r="F13" s="36" t="s">
        <v>74</v>
      </c>
      <c r="G13" s="36" t="s">
        <v>93</v>
      </c>
      <c r="H13" s="36">
        <v>9</v>
      </c>
      <c r="I13" s="38">
        <v>2</v>
      </c>
      <c r="J13" s="36" t="s">
        <v>82</v>
      </c>
      <c r="K13" s="36" t="s">
        <v>82</v>
      </c>
      <c r="L13" s="39" t="s">
        <v>123</v>
      </c>
      <c r="M13" s="35">
        <v>4</v>
      </c>
      <c r="N13" s="36">
        <v>6</v>
      </c>
      <c r="O13" s="40">
        <f>N13-M13</f>
        <v>2</v>
      </c>
      <c r="P13" s="41">
        <f t="shared" si="32"/>
        <v>0.39863627751668296</v>
      </c>
      <c r="Q13" s="42">
        <f t="shared" si="33"/>
        <v>0.4003612518310547</v>
      </c>
      <c r="R13" s="42">
        <f t="shared" si="34"/>
        <v>0.37082171440124512</v>
      </c>
      <c r="S13" s="42">
        <f t="shared" si="35"/>
        <v>0.40853922707693918</v>
      </c>
      <c r="T13" s="43">
        <f t="shared" si="36"/>
        <v>0.41733741760253906</v>
      </c>
      <c r="U13" s="44">
        <f>T13-S13</f>
        <v>8.7981905255998805E-3</v>
      </c>
      <c r="V13" s="42">
        <f>R13-Q13</f>
        <v>-2.9539537429809581E-2</v>
      </c>
      <c r="W13" s="45" t="str">
        <f>IF(U13&gt;0,"Gauche","Droite")</f>
        <v>Gauche</v>
      </c>
      <c r="X13" s="36" t="str">
        <f>IF(W13=F13,"Oui","Non")</f>
        <v>Non</v>
      </c>
      <c r="Y13" s="46" t="str">
        <f>IF(V13&gt;0,"Haut","Bas")</f>
        <v>Bas</v>
      </c>
      <c r="Z13" s="35">
        <v>4</v>
      </c>
      <c r="AA13" s="36">
        <v>7</v>
      </c>
      <c r="AB13" s="40">
        <f>AA13-Z13</f>
        <v>3</v>
      </c>
      <c r="AC13" s="41">
        <f t="shared" si="37"/>
        <v>0.39149681727091473</v>
      </c>
      <c r="AD13" s="42">
        <f t="shared" si="38"/>
        <v>0.37175229390462239</v>
      </c>
      <c r="AE13" s="42">
        <f t="shared" si="39"/>
        <v>0.39862871170043945</v>
      </c>
      <c r="AF13" s="42">
        <f t="shared" si="40"/>
        <v>0.40134293692452566</v>
      </c>
      <c r="AG13" s="43">
        <f t="shared" si="41"/>
        <v>0.39444427490234374</v>
      </c>
      <c r="AH13" s="44">
        <f>AG13-AF13</f>
        <v>-6.8986620221819228E-3</v>
      </c>
      <c r="AI13" s="42">
        <f>AE13-AD13</f>
        <v>2.6876417795817065E-2</v>
      </c>
      <c r="AJ13" s="45" t="str">
        <f>IF(AH13&gt;0,"Gauche","Droite")</f>
        <v>Droite</v>
      </c>
      <c r="AK13" s="36" t="str">
        <f>IF(AJ13=F13,"Oui","Non")</f>
        <v>Oui</v>
      </c>
      <c r="AL13" s="46" t="str">
        <f>IF(AI13&gt;0,"Haut","Bas")</f>
        <v>Haut</v>
      </c>
      <c r="AM13" s="44">
        <f>P13-AC13</f>
        <v>7.1394602457682255E-3</v>
      </c>
      <c r="AN13" s="47" t="str">
        <f t="shared" si="23"/>
        <v>Oui</v>
      </c>
      <c r="AO13" s="44">
        <f t="shared" si="28"/>
        <v>2.860895792643231E-2</v>
      </c>
      <c r="AP13" s="47" t="str">
        <f t="shared" si="24"/>
        <v>Oui</v>
      </c>
      <c r="AQ13" s="44">
        <f t="shared" si="29"/>
        <v>-2.7806997299194336E-2</v>
      </c>
      <c r="AR13" s="47" t="str">
        <f t="shared" si="25"/>
        <v>Non</v>
      </c>
      <c r="AS13" s="44">
        <f t="shared" si="30"/>
        <v>-7.1962901524135203E-3</v>
      </c>
      <c r="AT13" s="47" t="str">
        <f t="shared" si="26"/>
        <v>Non</v>
      </c>
      <c r="AU13" s="44">
        <f t="shared" si="31"/>
        <v>2.2893142700195324E-2</v>
      </c>
      <c r="AV13" s="47" t="str">
        <f t="shared" si="27"/>
        <v>Oui</v>
      </c>
      <c r="AW13" s="61">
        <v>0.40472412109375</v>
      </c>
      <c r="AX13" s="62">
        <v>0.34111404418945312</v>
      </c>
      <c r="AY13" s="62">
        <v>0.385223388671875</v>
      </c>
      <c r="AZ13" s="62">
        <v>0.355194091796875</v>
      </c>
      <c r="BA13" s="62">
        <v>0.41262626647949219</v>
      </c>
      <c r="BB13" s="62">
        <v>0.51442718505859375</v>
      </c>
      <c r="BC13" s="62">
        <v>0.49255752563476562</v>
      </c>
      <c r="BD13" s="63">
        <v>0.4294281005859375</v>
      </c>
      <c r="BE13" s="67">
        <v>0.43892669677734375</v>
      </c>
      <c r="BF13" s="68">
        <v>0.39730453491210938</v>
      </c>
      <c r="BG13" s="68">
        <v>0.408599853515625</v>
      </c>
      <c r="BH13" s="68">
        <v>0.37199974060058594</v>
      </c>
      <c r="BI13" s="68">
        <v>0.38909912109375</v>
      </c>
      <c r="BJ13" s="68">
        <v>0.47646522521972656</v>
      </c>
      <c r="BK13" s="68">
        <v>0.3736572265625</v>
      </c>
      <c r="BL13" s="68">
        <v>0.36658477783203125</v>
      </c>
      <c r="BM13" s="68">
        <v>0.4138031005859375</v>
      </c>
      <c r="BN13" s="68">
        <v>0.44172477722167969</v>
      </c>
      <c r="BO13" s="68">
        <v>0.3760833740234375</v>
      </c>
      <c r="BP13" s="68">
        <v>0.39262771606445312</v>
      </c>
      <c r="BQ13" s="68">
        <v>0.39095687866210938</v>
      </c>
      <c r="BR13" s="68">
        <v>0.37139129638671875</v>
      </c>
      <c r="BS13" s="68">
        <v>0.3961944580078125</v>
      </c>
      <c r="BT13" s="69">
        <v>0.42498016357421875</v>
      </c>
      <c r="BU13" s="73">
        <v>0.40001678466796875</v>
      </c>
      <c r="BV13" s="73">
        <v>0.40813827514648438</v>
      </c>
      <c r="BW13" s="73">
        <v>0.39155006408691406</v>
      </c>
      <c r="BX13" s="73">
        <v>0.4157562255859375</v>
      </c>
      <c r="BY13" s="73">
        <v>0.433502197265625</v>
      </c>
      <c r="BZ13" s="73">
        <v>0.43105697631835938</v>
      </c>
      <c r="CA13" s="73">
        <v>0.40009689331054688</v>
      </c>
      <c r="CB13" s="73">
        <v>0.3902740478515625</v>
      </c>
      <c r="CC13" s="73">
        <v>0.35797691345214844</v>
      </c>
      <c r="CD13" s="73">
        <v>0.39766502380371094</v>
      </c>
      <c r="CE13" s="73">
        <v>0.366180419921875</v>
      </c>
      <c r="CF13" s="73">
        <v>0.52134323120117188</v>
      </c>
      <c r="CG13" s="73">
        <v>0.381011962890625</v>
      </c>
      <c r="CH13" s="78">
        <v>0.35308837890625</v>
      </c>
      <c r="CI13" s="79">
        <v>0.38847732543945312</v>
      </c>
      <c r="CJ13" s="79">
        <v>0.3637237548828125</v>
      </c>
      <c r="CK13" s="79">
        <v>0.36648941040039062</v>
      </c>
      <c r="CL13" s="79">
        <v>0.36685562133789062</v>
      </c>
      <c r="CM13" s="79">
        <v>0.3749542236328125</v>
      </c>
      <c r="CN13" s="79">
        <v>0.35883712768554688</v>
      </c>
      <c r="CO13" s="79">
        <v>0.39238548278808594</v>
      </c>
      <c r="CP13" s="79">
        <v>0.35050582885742188</v>
      </c>
      <c r="CQ13" s="79">
        <v>0.37126922607421875</v>
      </c>
      <c r="CR13" s="79">
        <v>0.33846282958984375</v>
      </c>
      <c r="CS13" s="79">
        <v>0.35825729370117188</v>
      </c>
      <c r="CT13" s="79">
        <v>0.4109039306640625</v>
      </c>
      <c r="CU13" s="79">
        <v>0.36910629272460938</v>
      </c>
      <c r="CV13" s="79">
        <v>0.36379814147949219</v>
      </c>
      <c r="CW13" s="80">
        <v>0.40603256225585938</v>
      </c>
      <c r="CX13" s="61">
        <v>0.42855453491210938</v>
      </c>
      <c r="CY13" s="62">
        <v>0.42461395263671875</v>
      </c>
      <c r="CZ13" s="62">
        <v>0.3669586181640625</v>
      </c>
      <c r="DA13" s="62">
        <v>0.40676498413085938</v>
      </c>
      <c r="DB13" s="62">
        <v>0.4022216796875</v>
      </c>
      <c r="DC13" s="62">
        <v>0.50472259521484375</v>
      </c>
      <c r="DD13" s="63">
        <v>0.39093017578125</v>
      </c>
      <c r="DE13" s="61">
        <v>0.37126541137695312</v>
      </c>
      <c r="DF13" s="62">
        <v>0.34685325622558594</v>
      </c>
      <c r="DG13" s="62">
        <v>0.41990470886230469</v>
      </c>
      <c r="DH13" s="62">
        <v>0.39997673034667969</v>
      </c>
      <c r="DI13" s="62">
        <v>0.477386474609375</v>
      </c>
      <c r="DJ13" s="62">
        <v>0.4072418212890625</v>
      </c>
      <c r="DK13" s="62">
        <v>0.40035247802734375</v>
      </c>
      <c r="DL13" s="63">
        <v>0.366058349609375</v>
      </c>
      <c r="DM13" s="67">
        <v>0.36748123168945312</v>
      </c>
      <c r="DN13" s="68">
        <v>0.3912811279296875</v>
      </c>
      <c r="DO13" s="68">
        <v>0.38357925415039062</v>
      </c>
      <c r="DP13" s="68">
        <v>0.37756729125976562</v>
      </c>
      <c r="DQ13" s="68">
        <v>0.3946380615234375</v>
      </c>
      <c r="DR13" s="68">
        <v>0.38294601440429688</v>
      </c>
      <c r="DS13" s="68">
        <v>0.34270477294921875</v>
      </c>
      <c r="DT13" s="68">
        <v>0.391387939453125</v>
      </c>
      <c r="DU13" s="68">
        <v>0.35003662109375</v>
      </c>
      <c r="DV13" s="68">
        <v>0.40460205078125</v>
      </c>
      <c r="DW13" s="68">
        <v>0.38051223754882812</v>
      </c>
      <c r="DX13" s="68">
        <v>0.35302162170410156</v>
      </c>
      <c r="DY13" s="68">
        <v>0.35560989379882812</v>
      </c>
      <c r="DZ13" s="68">
        <v>0.3453369140625</v>
      </c>
      <c r="EA13" s="68">
        <v>0.35557937622070312</v>
      </c>
      <c r="EB13" s="69">
        <v>0.40888595581054688</v>
      </c>
      <c r="EC13" s="73">
        <v>0.38961029052734375</v>
      </c>
      <c r="ED13" s="73">
        <v>0.42171478271484375</v>
      </c>
      <c r="EE13" s="73">
        <v>0.4580230712890625</v>
      </c>
      <c r="EF13" s="73">
        <v>0.3887786865234375</v>
      </c>
      <c r="EG13" s="73">
        <v>0.40610504150390625</v>
      </c>
      <c r="EH13" s="73">
        <v>0.37461090087890625</v>
      </c>
      <c r="EI13" s="73">
        <v>0.39141654968261719</v>
      </c>
      <c r="EJ13" s="73">
        <v>0.37478828430175781</v>
      </c>
      <c r="EK13" s="73">
        <v>0.3678436279296875</v>
      </c>
      <c r="EL13" s="73">
        <v>0.38901138305664062</v>
      </c>
      <c r="EM13" s="73">
        <v>0.44955062866210938</v>
      </c>
      <c r="EN13" s="73">
        <v>0.39846420288085938</v>
      </c>
      <c r="EO13" s="73">
        <v>0.39999771118164062</v>
      </c>
      <c r="EP13" s="78">
        <v>0.4132232666015625</v>
      </c>
      <c r="EQ13" s="79">
        <v>0.35201263427734375</v>
      </c>
      <c r="ER13" s="79">
        <v>0.42377853393554688</v>
      </c>
      <c r="ES13" s="79">
        <v>0.34441757202148438</v>
      </c>
      <c r="ET13" s="79">
        <v>0.41437530517578125</v>
      </c>
      <c r="EU13" s="79">
        <v>0.38286972045898438</v>
      </c>
      <c r="EV13" s="79">
        <v>0.69456100463867188</v>
      </c>
      <c r="EW13" s="79">
        <v>0.34989547729492188</v>
      </c>
      <c r="EX13" s="79">
        <v>0.36658859252929688</v>
      </c>
      <c r="EY13" s="79">
        <v>0.3772735595703125</v>
      </c>
      <c r="EZ13" s="79">
        <v>0.33308792114257812</v>
      </c>
      <c r="FA13" s="79">
        <v>0.4924468994140625</v>
      </c>
      <c r="FB13" s="79">
        <v>0.37607574462890625</v>
      </c>
      <c r="FC13" s="79">
        <v>0.36771011352539062</v>
      </c>
      <c r="FD13" s="79">
        <v>0.3350830078125</v>
      </c>
      <c r="FE13" s="80">
        <v>0.3546600341796875</v>
      </c>
      <c r="FF13" s="61">
        <v>0.35797119140625</v>
      </c>
      <c r="FG13" s="62">
        <v>0.408935546875</v>
      </c>
      <c r="FH13" s="62">
        <v>0.49013328552246094</v>
      </c>
      <c r="FI13" s="62">
        <v>0.36965179443359375</v>
      </c>
      <c r="FJ13" s="62">
        <v>0.38918685913085938</v>
      </c>
      <c r="FK13" s="62">
        <v>0.3594818115234375</v>
      </c>
      <c r="FL13" s="63">
        <v>0.352264404296875</v>
      </c>
    </row>
    <row r="14" spans="1:168" x14ac:dyDescent="0.2">
      <c r="A14" s="2" t="s">
        <v>14</v>
      </c>
      <c r="B14" s="3" t="s">
        <v>15</v>
      </c>
      <c r="C14" s="3" t="s">
        <v>96</v>
      </c>
      <c r="D14" s="19" t="s">
        <v>16</v>
      </c>
      <c r="E14" s="3">
        <v>21</v>
      </c>
      <c r="F14" s="3" t="s">
        <v>74</v>
      </c>
      <c r="G14" s="3" t="s">
        <v>75</v>
      </c>
      <c r="H14" s="3">
        <v>10</v>
      </c>
      <c r="I14" s="11">
        <v>3</v>
      </c>
      <c r="J14" s="3" t="s">
        <v>84</v>
      </c>
      <c r="K14" s="3" t="s">
        <v>84</v>
      </c>
      <c r="L14" s="4" t="s">
        <v>83</v>
      </c>
      <c r="M14" s="2">
        <v>2</v>
      </c>
      <c r="N14" s="3">
        <v>2</v>
      </c>
      <c r="O14" s="16">
        <f t="shared" ref="O14:O27" si="42">N14-M14</f>
        <v>0</v>
      </c>
      <c r="P14" s="5">
        <f t="shared" si="32"/>
        <v>0.39977486928304035</v>
      </c>
      <c r="Q14" s="6">
        <f t="shared" si="33"/>
        <v>0.50704981486002609</v>
      </c>
      <c r="R14" s="6">
        <f t="shared" si="34"/>
        <v>0.37354445457458496</v>
      </c>
      <c r="S14" s="6">
        <f t="shared" si="35"/>
        <v>0.3619777134486607</v>
      </c>
      <c r="T14" s="7">
        <f t="shared" si="36"/>
        <v>0.3557563781738281</v>
      </c>
      <c r="U14" s="8">
        <f t="shared" ref="U14:U27" si="43">T14-S14</f>
        <v>-6.2213352748325956E-3</v>
      </c>
      <c r="V14" s="6">
        <f t="shared" ref="V14:V27" si="44">R14-Q14</f>
        <v>-0.13350536028544113</v>
      </c>
      <c r="W14" s="9" t="str">
        <f t="shared" ref="W14:W27" si="45">IF(U14&gt;0,"Gauche","Droite")</f>
        <v>Droite</v>
      </c>
      <c r="X14" s="3" t="str">
        <f t="shared" ref="X14:X27" si="46">IF(W14=F14,"Oui","Non")</f>
        <v>Oui</v>
      </c>
      <c r="Y14" s="10" t="str">
        <f t="shared" ref="Y14:Y27" si="47">IF(V14&gt;0,"Haut","Bas")</f>
        <v>Bas</v>
      </c>
      <c r="Z14" s="2">
        <v>4</v>
      </c>
      <c r="AA14" s="3">
        <v>4</v>
      </c>
      <c r="AB14" s="16">
        <f t="shared" ref="AB14:AB27" si="48">AA14-Z14</f>
        <v>0</v>
      </c>
      <c r="AC14" s="5">
        <f t="shared" si="37"/>
        <v>0.352832825978597</v>
      </c>
      <c r="AD14" s="6">
        <f t="shared" si="38"/>
        <v>0.35093523661295573</v>
      </c>
      <c r="AE14" s="6">
        <f t="shared" si="39"/>
        <v>0.34523403644561768</v>
      </c>
      <c r="AF14" s="6">
        <f t="shared" si="40"/>
        <v>0.35778822217668804</v>
      </c>
      <c r="AG14" s="7">
        <f t="shared" si="41"/>
        <v>0.35821075439453126</v>
      </c>
      <c r="AH14" s="8">
        <f t="shared" ref="AH14:AH27" si="49">AG14-AF14</f>
        <v>4.2253221784321893E-4</v>
      </c>
      <c r="AI14" s="6">
        <f t="shared" ref="AI14:AI27" si="50">AE14-AD14</f>
        <v>-5.7012001673380497E-3</v>
      </c>
      <c r="AJ14" s="9" t="str">
        <f t="shared" ref="AJ14:AJ27" si="51">IF(AH14&gt;0,"Gauche","Droite")</f>
        <v>Gauche</v>
      </c>
      <c r="AK14" s="3" t="str">
        <f t="shared" ref="AK14:AK26" si="52">IF(AJ14=F14,"Oui","Non")</f>
        <v>Non</v>
      </c>
      <c r="AL14" s="10" t="str">
        <f t="shared" ref="AL14:AL27" si="53">IF(AI14&gt;0,"Haut","Bas")</f>
        <v>Bas</v>
      </c>
      <c r="AM14" s="8">
        <f t="shared" ref="AM14:AM27" si="54">P14-AC14</f>
        <v>4.6942043304443348E-2</v>
      </c>
      <c r="AN14" s="13" t="str">
        <f t="shared" si="23"/>
        <v>Oui</v>
      </c>
      <c r="AO14" s="8">
        <f t="shared" si="28"/>
        <v>0.15611457824707037</v>
      </c>
      <c r="AP14" s="13" t="str">
        <f t="shared" si="24"/>
        <v>Oui</v>
      </c>
      <c r="AQ14" s="8">
        <f t="shared" si="29"/>
        <v>2.8310418128967285E-2</v>
      </c>
      <c r="AR14" s="13" t="str">
        <f t="shared" si="25"/>
        <v>Oui</v>
      </c>
      <c r="AS14" s="8">
        <f t="shared" si="30"/>
        <v>-4.1894912719726562E-3</v>
      </c>
      <c r="AT14" s="13" t="str">
        <f t="shared" si="26"/>
        <v>Non</v>
      </c>
      <c r="AU14" s="8">
        <f t="shared" si="31"/>
        <v>-2.4543762207031583E-3</v>
      </c>
      <c r="AV14" s="13" t="str">
        <f t="shared" si="27"/>
        <v>Non</v>
      </c>
      <c r="AW14" s="24">
        <v>0.38335418701171875</v>
      </c>
      <c r="AX14" s="31">
        <v>0.4120635986328125</v>
      </c>
      <c r="AY14" s="31">
        <v>0.38616180419921875</v>
      </c>
      <c r="AZ14" s="31">
        <v>0.33429718017578125</v>
      </c>
      <c r="BA14" s="31">
        <v>0.38632583618164062</v>
      </c>
      <c r="BB14" s="31">
        <v>0.37180709838867188</v>
      </c>
      <c r="BC14" s="31">
        <v>0.39971160888671875</v>
      </c>
      <c r="BD14" s="29">
        <v>0.36394500732421875</v>
      </c>
      <c r="BE14" s="26">
        <v>0.35890960693359375</v>
      </c>
      <c r="BF14" s="25">
        <v>0.3774871826171875</v>
      </c>
      <c r="BG14" s="25">
        <v>0.33634185791015625</v>
      </c>
      <c r="BH14" s="25">
        <v>0.69751739501953125</v>
      </c>
      <c r="BI14" s="25">
        <v>0.376861572265625</v>
      </c>
      <c r="BJ14" s="25">
        <v>0.355072021484375</v>
      </c>
      <c r="BK14" s="25">
        <v>0.338165283203125</v>
      </c>
      <c r="BL14" s="25">
        <v>0.38449859619140625</v>
      </c>
      <c r="BM14" s="25">
        <v>2.0914726257324219</v>
      </c>
      <c r="BN14" s="25">
        <v>0.38581085205078125</v>
      </c>
      <c r="BO14" s="25">
        <v>0.3501129150390625</v>
      </c>
      <c r="BP14" s="25">
        <v>0.3802337646484375</v>
      </c>
      <c r="BQ14" s="25">
        <v>0.40402984619140625</v>
      </c>
      <c r="BR14" s="25">
        <v>0.40277862548828125</v>
      </c>
      <c r="BS14" s="25">
        <v>0.366455078125</v>
      </c>
      <c r="BT14" s="27">
        <v>0.411224365234375</v>
      </c>
      <c r="BU14" s="30">
        <v>0.36370086669921875</v>
      </c>
      <c r="BV14" s="30">
        <v>0.32842254638671875</v>
      </c>
      <c r="BW14" s="30">
        <v>0.37778472900390625</v>
      </c>
      <c r="BX14" s="30">
        <v>0.37343597412109375</v>
      </c>
      <c r="BY14" s="30">
        <v>0.33868408203125</v>
      </c>
      <c r="BZ14" s="30">
        <v>0.378082275390625</v>
      </c>
      <c r="CA14" s="30">
        <v>0.33889007568359375</v>
      </c>
      <c r="CB14" s="30">
        <v>0.33296966552734375</v>
      </c>
      <c r="CC14" s="30">
        <v>0.33705902099609375</v>
      </c>
      <c r="CD14" s="30">
        <v>0.3611297607421875</v>
      </c>
      <c r="CE14" s="30">
        <v>0.3708343505859375</v>
      </c>
      <c r="CF14" s="30">
        <v>0.39749908447265625</v>
      </c>
      <c r="CG14" s="30">
        <v>0.35797119140625</v>
      </c>
      <c r="CH14" s="75">
        <v>0.4411773681640625</v>
      </c>
      <c r="CI14" s="76">
        <v>0.3633575439453125</v>
      </c>
      <c r="CJ14" s="76">
        <v>0.38030242919921875</v>
      </c>
      <c r="CK14" s="76">
        <v>0.32208251953125</v>
      </c>
      <c r="CL14" s="76">
        <v>0.36118316650390625</v>
      </c>
      <c r="CM14" s="76">
        <v>0.3199462890625</v>
      </c>
      <c r="CN14" s="76">
        <v>0.3731842041015625</v>
      </c>
      <c r="CO14" s="76">
        <v>0.32913970947265625</v>
      </c>
      <c r="CP14" s="76">
        <v>0.35068511962890625</v>
      </c>
      <c r="CQ14" s="76">
        <v>0.3420867919921875</v>
      </c>
      <c r="CR14" s="76">
        <v>0.21702957153320312</v>
      </c>
      <c r="CS14" s="76">
        <v>0.3271636962890625</v>
      </c>
      <c r="CT14" s="76">
        <v>0.7280731201171875</v>
      </c>
      <c r="CU14" s="76">
        <v>0.364227294921875</v>
      </c>
      <c r="CV14" s="76">
        <v>0.40940093994140625</v>
      </c>
      <c r="CW14" s="77">
        <v>0.3476715087890625</v>
      </c>
      <c r="CX14" s="24">
        <v>0.36270904541015625</v>
      </c>
      <c r="CY14" s="31">
        <v>0.43107986450195312</v>
      </c>
      <c r="CZ14" s="31">
        <v>0.181365966796875</v>
      </c>
      <c r="DA14" s="31">
        <v>0.30841827392578125</v>
      </c>
      <c r="DB14" s="31">
        <v>0.34964752197265625</v>
      </c>
      <c r="DC14" s="31">
        <v>0.33591461181640625</v>
      </c>
      <c r="DD14" s="29">
        <v>0.3295440673828125</v>
      </c>
      <c r="DE14" s="24">
        <v>0.33300399780273438</v>
      </c>
      <c r="DF14" s="31">
        <v>0.33300018310546875</v>
      </c>
      <c r="DG14" s="31">
        <v>0.36629486083984375</v>
      </c>
      <c r="DH14" s="31">
        <v>0.35822677612304688</v>
      </c>
      <c r="DI14" s="31">
        <v>0.36636734008789062</v>
      </c>
      <c r="DJ14" s="31">
        <v>0.38433837890625</v>
      </c>
      <c r="DK14" s="31">
        <v>0.409271240234375</v>
      </c>
      <c r="DL14" s="29">
        <v>0.35797500610351562</v>
      </c>
      <c r="DM14" s="26">
        <v>0.4245758056640625</v>
      </c>
      <c r="DN14" s="25">
        <v>0.34132194519042969</v>
      </c>
      <c r="DO14" s="25">
        <v>0.3330078125</v>
      </c>
      <c r="DP14" s="25">
        <v>0.3413238525390625</v>
      </c>
      <c r="DQ14" s="25">
        <v>0.32468032836914062</v>
      </c>
      <c r="DR14" s="25">
        <v>0.35147857666015625</v>
      </c>
      <c r="DS14" s="25">
        <v>0.34964752197265625</v>
      </c>
      <c r="DT14" s="25">
        <v>0.34132003784179688</v>
      </c>
      <c r="DU14" s="25">
        <v>0.349639892578125</v>
      </c>
      <c r="DV14" s="25">
        <v>0.34139251708984375</v>
      </c>
      <c r="DW14" s="25">
        <v>0.34152984619140625</v>
      </c>
      <c r="DX14" s="25">
        <v>0.37462234497070312</v>
      </c>
      <c r="DY14" s="25">
        <v>0.36653900146484375</v>
      </c>
      <c r="DZ14" s="25">
        <v>0.34132766723632812</v>
      </c>
      <c r="EA14" s="25">
        <v>0.34162139892578125</v>
      </c>
      <c r="EB14" s="27">
        <v>0.36658859252929688</v>
      </c>
      <c r="EC14" s="30">
        <v>0.37462234497070312</v>
      </c>
      <c r="ED14" s="30">
        <v>0.38425254821777344</v>
      </c>
      <c r="EE14" s="30">
        <v>0.3583984375</v>
      </c>
      <c r="EF14" s="30">
        <v>0.3329925537109375</v>
      </c>
      <c r="EG14" s="30">
        <v>0.36638641357421875</v>
      </c>
      <c r="EH14" s="30">
        <v>0.3673095703125</v>
      </c>
      <c r="EI14" s="30">
        <v>0.34191513061523438</v>
      </c>
      <c r="EJ14" s="30">
        <v>0.3329925537109375</v>
      </c>
      <c r="EK14" s="30">
        <v>0.32467269897460938</v>
      </c>
      <c r="EL14" s="30">
        <v>0.35161209106445312</v>
      </c>
      <c r="EM14" s="30">
        <v>0.35797500610351562</v>
      </c>
      <c r="EN14" s="30">
        <v>0.39127349853515625</v>
      </c>
      <c r="EO14" s="30">
        <v>0.35804367065429688</v>
      </c>
      <c r="EP14" s="75">
        <v>0.34146881103515625</v>
      </c>
      <c r="EQ14" s="76">
        <v>0.3414154052734375</v>
      </c>
      <c r="ER14" s="76">
        <v>0.34386444091796875</v>
      </c>
      <c r="ES14" s="76">
        <v>0.33300018310546875</v>
      </c>
      <c r="ET14" s="76">
        <v>0.34133148193359375</v>
      </c>
      <c r="EU14" s="76">
        <v>0.34133148193359375</v>
      </c>
      <c r="EV14" s="76">
        <v>0.31644439697265625</v>
      </c>
      <c r="EW14" s="76">
        <v>0.33318138122558594</v>
      </c>
      <c r="EX14" s="76">
        <v>0.35797500610351562</v>
      </c>
      <c r="EY14" s="76">
        <v>0.39127731323242188</v>
      </c>
      <c r="EZ14" s="76">
        <v>0.34964370727539062</v>
      </c>
      <c r="FA14" s="76">
        <v>0.3256683349609375</v>
      </c>
      <c r="FB14" s="76">
        <v>0.3413238525390625</v>
      </c>
      <c r="FC14" s="76">
        <v>0.358154296875</v>
      </c>
      <c r="FD14" s="76">
        <v>0.3330078125</v>
      </c>
      <c r="FE14" s="77">
        <v>0.37465667724609375</v>
      </c>
      <c r="FF14" s="24">
        <v>0.316436767578125</v>
      </c>
      <c r="FG14" s="31">
        <v>0.3666839599609375</v>
      </c>
      <c r="FH14" s="31">
        <v>0.38295364379882812</v>
      </c>
      <c r="FI14" s="31">
        <v>0.34131622314453125</v>
      </c>
      <c r="FJ14" s="31">
        <v>0.37463760375976562</v>
      </c>
      <c r="FK14" s="31">
        <v>0.33300399780273438</v>
      </c>
      <c r="FL14" s="29">
        <v>0.34965133666992188</v>
      </c>
    </row>
    <row r="15" spans="1:168" x14ac:dyDescent="0.2">
      <c r="A15" s="35" t="s">
        <v>23</v>
      </c>
      <c r="B15" s="36" t="s">
        <v>24</v>
      </c>
      <c r="C15" s="36" t="s">
        <v>96</v>
      </c>
      <c r="D15" s="37" t="s">
        <v>25</v>
      </c>
      <c r="E15" s="36">
        <v>28</v>
      </c>
      <c r="F15" s="36" t="s">
        <v>73</v>
      </c>
      <c r="G15" s="36" t="s">
        <v>75</v>
      </c>
      <c r="H15" s="36">
        <v>21</v>
      </c>
      <c r="I15" s="38">
        <v>3</v>
      </c>
      <c r="J15" s="36" t="s">
        <v>84</v>
      </c>
      <c r="K15" s="36" t="s">
        <v>85</v>
      </c>
      <c r="L15" s="39" t="s">
        <v>83</v>
      </c>
      <c r="M15" s="35">
        <v>4</v>
      </c>
      <c r="N15" s="36">
        <v>4</v>
      </c>
      <c r="O15" s="40">
        <f t="shared" si="42"/>
        <v>0</v>
      </c>
      <c r="P15" s="41">
        <f t="shared" si="32"/>
        <v>0.37367537816365559</v>
      </c>
      <c r="Q15" s="42">
        <f t="shared" si="33"/>
        <v>0.36302528381347654</v>
      </c>
      <c r="R15" s="42">
        <f t="shared" si="34"/>
        <v>0.36685621738433838</v>
      </c>
      <c r="S15" s="42">
        <f t="shared" si="35"/>
        <v>0.37984425680977957</v>
      </c>
      <c r="T15" s="43">
        <f t="shared" si="36"/>
        <v>0.38584162394205729</v>
      </c>
      <c r="U15" s="44">
        <f t="shared" si="43"/>
        <v>5.99736713227772E-3</v>
      </c>
      <c r="V15" s="42">
        <f t="shared" si="44"/>
        <v>3.8309335708618386E-3</v>
      </c>
      <c r="W15" s="45" t="str">
        <f t="shared" si="45"/>
        <v>Gauche</v>
      </c>
      <c r="X15" s="36" t="str">
        <f t="shared" si="46"/>
        <v>Oui</v>
      </c>
      <c r="Y15" s="46" t="str">
        <f t="shared" si="47"/>
        <v>Haut</v>
      </c>
      <c r="Z15" s="35">
        <v>6</v>
      </c>
      <c r="AA15" s="36">
        <v>6</v>
      </c>
      <c r="AB15" s="40">
        <f t="shared" si="48"/>
        <v>0</v>
      </c>
      <c r="AC15" s="41">
        <f t="shared" si="37"/>
        <v>0.37672144571940103</v>
      </c>
      <c r="AD15" s="42">
        <f t="shared" si="38"/>
        <v>0.36920801798502606</v>
      </c>
      <c r="AE15" s="42">
        <f t="shared" si="39"/>
        <v>0.37381339073181152</v>
      </c>
      <c r="AF15" s="42">
        <f t="shared" si="40"/>
        <v>0.3814544677734375</v>
      </c>
      <c r="AG15" s="43">
        <f t="shared" si="41"/>
        <v>0.3829193115234375</v>
      </c>
      <c r="AH15" s="44">
        <f t="shared" si="49"/>
        <v>1.46484375E-3</v>
      </c>
      <c r="AI15" s="42">
        <f t="shared" si="50"/>
        <v>4.6053727467854633E-3</v>
      </c>
      <c r="AJ15" s="45" t="str">
        <f t="shared" si="51"/>
        <v>Gauche</v>
      </c>
      <c r="AK15" s="36" t="str">
        <f t="shared" si="52"/>
        <v>Oui</v>
      </c>
      <c r="AL15" s="46" t="str">
        <f t="shared" si="53"/>
        <v>Haut</v>
      </c>
      <c r="AM15" s="44">
        <f t="shared" si="54"/>
        <v>-3.0460675557454353E-3</v>
      </c>
      <c r="AN15" s="47" t="str">
        <f t="shared" si="23"/>
        <v>Non</v>
      </c>
      <c r="AO15" s="44">
        <f t="shared" si="28"/>
        <v>-6.1827341715495199E-3</v>
      </c>
      <c r="AP15" s="47" t="str">
        <f t="shared" si="24"/>
        <v>Non</v>
      </c>
      <c r="AQ15" s="44">
        <f t="shared" si="29"/>
        <v>-6.9571733474731445E-3</v>
      </c>
      <c r="AR15" s="47" t="str">
        <f t="shared" si="25"/>
        <v>Non</v>
      </c>
      <c r="AS15" s="44">
        <f t="shared" si="30"/>
        <v>1.610210963657932E-3</v>
      </c>
      <c r="AT15" s="47" t="str">
        <f t="shared" si="26"/>
        <v>Oui</v>
      </c>
      <c r="AU15" s="44">
        <f t="shared" si="31"/>
        <v>2.922312418619788E-3</v>
      </c>
      <c r="AV15" s="47" t="str">
        <f t="shared" si="27"/>
        <v>Oui</v>
      </c>
      <c r="AW15" s="61">
        <v>0.410919189453125</v>
      </c>
      <c r="AX15" s="62">
        <v>0.39105987548828125</v>
      </c>
      <c r="AY15" s="62">
        <v>0.35594940185546875</v>
      </c>
      <c r="AZ15" s="62">
        <v>0.3729400634765625</v>
      </c>
      <c r="BA15" s="62">
        <v>0.36507415771484375</v>
      </c>
      <c r="BB15" s="62">
        <v>0.29494857788085938</v>
      </c>
      <c r="BC15" s="62">
        <v>0.37590789794921875</v>
      </c>
      <c r="BD15" s="63">
        <v>0.38861846923828125</v>
      </c>
      <c r="BE15" s="67">
        <v>0.3541259765625</v>
      </c>
      <c r="BF15" s="68">
        <v>0.36146163940429688</v>
      </c>
      <c r="BG15" s="68">
        <v>0.38099098205566406</v>
      </c>
      <c r="BH15" s="68">
        <v>0.37371063232421875</v>
      </c>
      <c r="BI15" s="68">
        <v>0.33843231201171875</v>
      </c>
      <c r="BJ15" s="68">
        <v>0.37390518188476562</v>
      </c>
      <c r="BK15" s="68">
        <v>0.34998321533203125</v>
      </c>
      <c r="BL15" s="68">
        <v>0.35269927978515625</v>
      </c>
      <c r="BM15" s="68">
        <v>0.34321212768554688</v>
      </c>
      <c r="BN15" s="68">
        <v>0.36186981201171875</v>
      </c>
      <c r="BO15" s="68">
        <v>0.3634185791015625</v>
      </c>
      <c r="BP15" s="68">
        <v>0.3856964111328125</v>
      </c>
      <c r="BQ15" s="68">
        <v>0.37795639038085938</v>
      </c>
      <c r="BR15" s="68">
        <v>0.39490127563476562</v>
      </c>
      <c r="BS15" s="68">
        <v>0.33301544189453125</v>
      </c>
      <c r="BT15" s="69">
        <v>0.374908447265625</v>
      </c>
      <c r="BU15" s="73">
        <v>0.36673355102539062</v>
      </c>
      <c r="BV15" s="73">
        <v>0.40180206298828125</v>
      </c>
      <c r="BW15" s="73">
        <v>0.37487030029296875</v>
      </c>
      <c r="BX15" s="73">
        <v>0.415008544921875</v>
      </c>
      <c r="BY15" s="73">
        <v>0.37316131591796875</v>
      </c>
      <c r="BZ15" s="73">
        <v>0.36415863037109375</v>
      </c>
      <c r="CA15" s="73">
        <v>0.34469985961914062</v>
      </c>
      <c r="CB15" s="73">
        <v>0.33016204833984375</v>
      </c>
      <c r="CC15" s="73">
        <v>0.38877105712890625</v>
      </c>
      <c r="CD15" s="73">
        <v>0.3455047607421875</v>
      </c>
      <c r="CE15" s="73">
        <v>0.34012031555175781</v>
      </c>
      <c r="CF15" s="73">
        <v>0.42488479614257812</v>
      </c>
      <c r="CG15" s="73">
        <v>0.47303390502929688</v>
      </c>
      <c r="CH15" s="78">
        <v>0.3635101318359375</v>
      </c>
      <c r="CI15" s="79">
        <v>0.33243942260742188</v>
      </c>
      <c r="CJ15" s="79">
        <v>0.47131729125976562</v>
      </c>
      <c r="CK15" s="79">
        <v>0.37800979614257812</v>
      </c>
      <c r="CL15" s="79">
        <v>0.34757614135742188</v>
      </c>
      <c r="CM15" s="79">
        <v>0.36431884765625</v>
      </c>
      <c r="CN15" s="79">
        <v>0.35797882080078125</v>
      </c>
      <c r="CO15" s="79">
        <v>0.34230804443359375</v>
      </c>
      <c r="CP15" s="79">
        <v>0.35796356201171875</v>
      </c>
      <c r="CQ15" s="79">
        <v>0.37564849853515625</v>
      </c>
      <c r="CR15" s="79">
        <v>0.35882949829101562</v>
      </c>
      <c r="CS15" s="79">
        <v>0.38074493408203125</v>
      </c>
      <c r="CT15" s="79">
        <v>0.36363983154296875</v>
      </c>
      <c r="CU15" s="79">
        <v>0.36885833740234375</v>
      </c>
      <c r="CV15" s="79">
        <v>0.3401336669921875</v>
      </c>
      <c r="CW15" s="80">
        <v>0.36642265319824219</v>
      </c>
      <c r="CX15" s="61">
        <v>0.37200927734375</v>
      </c>
      <c r="CY15" s="62">
        <v>0.41561126708984375</v>
      </c>
      <c r="CZ15" s="62">
        <v>0.40137481689453125</v>
      </c>
      <c r="DA15" s="62">
        <v>0.4250946044921875</v>
      </c>
      <c r="DB15" s="62">
        <v>0.38973236083984375</v>
      </c>
      <c r="DC15" s="62">
        <v>0.46151351928710938</v>
      </c>
      <c r="DD15" s="63">
        <v>0.36687088012695312</v>
      </c>
      <c r="DE15" s="61">
        <v>0.432891845703125</v>
      </c>
      <c r="DF15" s="62">
        <v>0.391265869140625</v>
      </c>
      <c r="DG15" s="62">
        <v>0.36663818359375</v>
      </c>
      <c r="DH15" s="62">
        <v>0.3497161865234375</v>
      </c>
      <c r="DI15" s="62">
        <v>0.34975433349609375</v>
      </c>
      <c r="DJ15" s="62">
        <v>0.42456817626953125</v>
      </c>
      <c r="DK15" s="62">
        <v>0.35797500610351562</v>
      </c>
      <c r="DL15" s="63">
        <v>0.34975433349609375</v>
      </c>
      <c r="DM15" s="67">
        <v>0.36629486083984375</v>
      </c>
      <c r="DN15" s="68">
        <v>0.37462615966796875</v>
      </c>
      <c r="DO15" s="68">
        <v>0.42458343505859375</v>
      </c>
      <c r="DP15" s="68">
        <v>0.3334197998046875</v>
      </c>
      <c r="DQ15" s="68">
        <v>0.37462615966796875</v>
      </c>
      <c r="DR15" s="68">
        <v>0.358184814453125</v>
      </c>
      <c r="DS15" s="68">
        <v>0.3912811279296875</v>
      </c>
      <c r="DT15" s="68">
        <v>0.34990692138671875</v>
      </c>
      <c r="DU15" s="68">
        <v>0.34984588623046875</v>
      </c>
      <c r="DV15" s="68">
        <v>0.34965133666992188</v>
      </c>
      <c r="DW15" s="68">
        <v>0.3667144775390625</v>
      </c>
      <c r="DX15" s="68">
        <v>0.34978485107421875</v>
      </c>
      <c r="DY15" s="68">
        <v>0.38294219970703125</v>
      </c>
      <c r="DZ15" s="68">
        <v>0.366302490234375</v>
      </c>
      <c r="EA15" s="68">
        <v>0.39995574951171875</v>
      </c>
      <c r="EB15" s="69">
        <v>0.36338424682617188</v>
      </c>
      <c r="EC15" s="73">
        <v>0.39960479736328125</v>
      </c>
      <c r="ED15" s="73">
        <v>0.4166107177734375</v>
      </c>
      <c r="EE15" s="73">
        <v>0.43308258056640625</v>
      </c>
      <c r="EF15" s="73">
        <v>0.37105560302734375</v>
      </c>
      <c r="EG15" s="73">
        <v>0.3502044677734375</v>
      </c>
      <c r="EH15" s="73">
        <v>0.33299636840820312</v>
      </c>
      <c r="EI15" s="73">
        <v>0.3748626708984375</v>
      </c>
      <c r="EJ15" s="73">
        <v>0.34133148193359375</v>
      </c>
      <c r="EK15" s="73">
        <v>0.33298873901367188</v>
      </c>
      <c r="EL15" s="73">
        <v>0.53281021118164062</v>
      </c>
      <c r="EM15" s="73">
        <v>0.3496551513671875</v>
      </c>
      <c r="EN15" s="73">
        <v>0.39163970947265625</v>
      </c>
      <c r="EO15" s="73">
        <v>0.35013580322265625</v>
      </c>
      <c r="EP15" s="78">
        <v>0.39958953857421875</v>
      </c>
      <c r="EQ15" s="79">
        <v>0.3249359130859375</v>
      </c>
      <c r="ER15" s="79">
        <v>0.31634521484375</v>
      </c>
      <c r="ES15" s="79">
        <v>0.35845184326171875</v>
      </c>
      <c r="ET15" s="79">
        <v>0.416595458984375</v>
      </c>
      <c r="EU15" s="79">
        <v>0.40924072265625</v>
      </c>
      <c r="EV15" s="79">
        <v>0.3329925537109375</v>
      </c>
      <c r="EW15" s="79">
        <v>0.399993896484375</v>
      </c>
      <c r="EX15" s="79">
        <v>0.34967803955078125</v>
      </c>
      <c r="EY15" s="79">
        <v>0.3581695556640625</v>
      </c>
      <c r="EZ15" s="79">
        <v>0.3999176025390625</v>
      </c>
      <c r="FA15" s="79">
        <v>0.35809326171875</v>
      </c>
      <c r="FB15" s="79">
        <v>0.324676513671875</v>
      </c>
      <c r="FC15" s="79">
        <v>0.46620941162109375</v>
      </c>
      <c r="FD15" s="79">
        <v>0.35819244384765625</v>
      </c>
      <c r="FE15" s="80">
        <v>0.40793228149414062</v>
      </c>
      <c r="FF15" s="61">
        <v>0.43349456787109375</v>
      </c>
      <c r="FG15" s="62">
        <v>0.3666839599609375</v>
      </c>
      <c r="FH15" s="62">
        <v>0.43306732177734375</v>
      </c>
      <c r="FI15" s="62">
        <v>0.39617156982421875</v>
      </c>
      <c r="FJ15" s="62">
        <v>0.36724853515625</v>
      </c>
      <c r="FK15" s="62">
        <v>0.35797500610351562</v>
      </c>
      <c r="FL15" s="63">
        <v>0.36658477783203125</v>
      </c>
    </row>
    <row r="16" spans="1:168" x14ac:dyDescent="0.2">
      <c r="A16" s="2" t="s">
        <v>17</v>
      </c>
      <c r="B16" s="3" t="s">
        <v>27</v>
      </c>
      <c r="C16" s="3" t="s">
        <v>96</v>
      </c>
      <c r="D16" s="19" t="s">
        <v>29</v>
      </c>
      <c r="E16" s="3">
        <v>41</v>
      </c>
      <c r="F16" s="3" t="s">
        <v>74</v>
      </c>
      <c r="G16" s="3" t="s">
        <v>93</v>
      </c>
      <c r="H16" s="3">
        <v>1</v>
      </c>
      <c r="I16" s="11">
        <v>0</v>
      </c>
      <c r="J16" s="3" t="s">
        <v>89</v>
      </c>
      <c r="K16" s="3" t="s">
        <v>89</v>
      </c>
      <c r="L16" s="4" t="s">
        <v>83</v>
      </c>
      <c r="M16" s="2">
        <v>5</v>
      </c>
      <c r="N16" s="3">
        <v>5</v>
      </c>
      <c r="O16" s="16">
        <f t="shared" si="42"/>
        <v>0</v>
      </c>
      <c r="P16" s="5">
        <f t="shared" si="32"/>
        <v>0.361244265238444</v>
      </c>
      <c r="Q16" s="6">
        <f t="shared" si="33"/>
        <v>0.34482841491699218</v>
      </c>
      <c r="R16" s="6">
        <f t="shared" si="34"/>
        <v>0.35908043384552002</v>
      </c>
      <c r="S16" s="6">
        <f t="shared" si="35"/>
        <v>0.37217439923967632</v>
      </c>
      <c r="T16" s="7">
        <f t="shared" si="36"/>
        <v>0.36976674397786458</v>
      </c>
      <c r="U16" s="8">
        <f t="shared" si="43"/>
        <v>-2.4076552618117475E-3</v>
      </c>
      <c r="V16" s="6">
        <f t="shared" si="44"/>
        <v>1.4252018928527843E-2</v>
      </c>
      <c r="W16" s="9" t="str">
        <f t="shared" si="45"/>
        <v>Droite</v>
      </c>
      <c r="X16" s="3" t="str">
        <f t="shared" si="46"/>
        <v>Oui</v>
      </c>
      <c r="Y16" s="10" t="str">
        <f t="shared" si="47"/>
        <v>Haut</v>
      </c>
      <c r="Z16" s="2">
        <v>3</v>
      </c>
      <c r="AA16" s="3">
        <v>3</v>
      </c>
      <c r="AB16" s="16">
        <f t="shared" si="48"/>
        <v>0</v>
      </c>
      <c r="AC16" s="5">
        <f t="shared" si="37"/>
        <v>0.36335713068644204</v>
      </c>
      <c r="AD16" s="6">
        <f t="shared" si="38"/>
        <v>0.36042022705078125</v>
      </c>
      <c r="AE16" s="6">
        <f t="shared" si="39"/>
        <v>0.36905980110168457</v>
      </c>
      <c r="AF16" s="6">
        <f t="shared" si="40"/>
        <v>0.37151323046003071</v>
      </c>
      <c r="AG16" s="7">
        <f t="shared" si="41"/>
        <v>0.35259882609049481</v>
      </c>
      <c r="AH16" s="8">
        <f t="shared" si="49"/>
        <v>-1.8914404369535898E-2</v>
      </c>
      <c r="AI16" s="6">
        <f t="shared" si="50"/>
        <v>8.6395740509033203E-3</v>
      </c>
      <c r="AJ16" s="9" t="str">
        <f t="shared" si="51"/>
        <v>Droite</v>
      </c>
      <c r="AK16" s="3" t="str">
        <f t="shared" si="52"/>
        <v>Oui</v>
      </c>
      <c r="AL16" s="10" t="str">
        <f t="shared" si="53"/>
        <v>Haut</v>
      </c>
      <c r="AM16" s="8">
        <f t="shared" si="54"/>
        <v>-2.1128654479980469E-3</v>
      </c>
      <c r="AN16" s="13" t="str">
        <f t="shared" si="23"/>
        <v>Non</v>
      </c>
      <c r="AO16" s="8">
        <f t="shared" si="28"/>
        <v>-1.5591812133789074E-2</v>
      </c>
      <c r="AP16" s="13" t="str">
        <f t="shared" si="24"/>
        <v>Non</v>
      </c>
      <c r="AQ16" s="8">
        <f t="shared" si="29"/>
        <v>-9.9793672561645508E-3</v>
      </c>
      <c r="AR16" s="13" t="str">
        <f t="shared" si="25"/>
        <v>Non</v>
      </c>
      <c r="AS16" s="8">
        <f t="shared" si="30"/>
        <v>-6.611687796456156E-4</v>
      </c>
      <c r="AT16" s="13" t="str">
        <f t="shared" si="26"/>
        <v>Non</v>
      </c>
      <c r="AU16" s="8">
        <f t="shared" si="31"/>
        <v>1.7167917887369766E-2</v>
      </c>
      <c r="AV16" s="13" t="str">
        <f t="shared" si="27"/>
        <v>Oui</v>
      </c>
      <c r="AW16" s="24">
        <v>0.37462997436523438</v>
      </c>
      <c r="AX16" s="31">
        <v>0.31183242797851562</v>
      </c>
      <c r="AY16" s="31">
        <v>0.37220382690429688</v>
      </c>
      <c r="AZ16" s="31">
        <v>0.35953140258789062</v>
      </c>
      <c r="BA16" s="31">
        <v>0.35843276977539062</v>
      </c>
      <c r="BB16" s="31">
        <v>0.34149551391601562</v>
      </c>
      <c r="BC16" s="31">
        <v>0.37372589111328125</v>
      </c>
      <c r="BD16" s="29">
        <v>0.40622711181640625</v>
      </c>
      <c r="BE16" s="26">
        <v>0.35494232177734375</v>
      </c>
      <c r="BF16" s="25">
        <v>0.33013153076171875</v>
      </c>
      <c r="BG16" s="25">
        <v>0.34450149536132812</v>
      </c>
      <c r="BH16" s="25">
        <v>0.31751632690429688</v>
      </c>
      <c r="BI16" s="25">
        <v>0.32411575317382812</v>
      </c>
      <c r="BJ16" s="25">
        <v>0.330291748046875</v>
      </c>
      <c r="BK16" s="25">
        <v>0.34186553955078125</v>
      </c>
      <c r="BL16" s="25">
        <v>0.36943817138671875</v>
      </c>
      <c r="BM16" s="25">
        <v>0.349151611328125</v>
      </c>
      <c r="BN16" s="25">
        <v>0.40432167053222656</v>
      </c>
      <c r="BO16" s="25">
        <v>0.35909652709960938</v>
      </c>
      <c r="BP16" s="25">
        <v>0.33366775512695312</v>
      </c>
      <c r="BQ16" s="25">
        <v>0.32647705078125</v>
      </c>
      <c r="BR16" s="25">
        <v>0.31789398193359375</v>
      </c>
      <c r="BS16" s="25">
        <v>0.36901473999023438</v>
      </c>
      <c r="BT16" s="27">
        <v>0.41624069213867188</v>
      </c>
      <c r="BU16" s="30">
        <v>0.37052154541015625</v>
      </c>
      <c r="BV16" s="30">
        <v>0.37984848022460938</v>
      </c>
      <c r="BW16" s="30">
        <v>0.346649169921875</v>
      </c>
      <c r="BX16" s="30">
        <v>0.36457061767578125</v>
      </c>
      <c r="BY16" s="30">
        <v>0.38720321655273438</v>
      </c>
      <c r="BZ16" s="30">
        <v>0.35499000549316406</v>
      </c>
      <c r="CA16" s="30">
        <v>0.34386825561523438</v>
      </c>
      <c r="CB16" s="30">
        <v>0.44591522216796875</v>
      </c>
      <c r="CC16" s="30">
        <v>0.34125518798828125</v>
      </c>
      <c r="CD16" s="30">
        <v>0.35326385498046875</v>
      </c>
      <c r="CE16" s="30">
        <v>0.35840606689453125</v>
      </c>
      <c r="CF16" s="30">
        <v>0.39379692077636719</v>
      </c>
      <c r="CG16" s="30">
        <v>0.353912353515625</v>
      </c>
      <c r="CH16" s="75">
        <v>0.3694610595703125</v>
      </c>
      <c r="CI16" s="76">
        <v>0.335906982421875</v>
      </c>
      <c r="CJ16" s="76">
        <v>0.3382568359375</v>
      </c>
      <c r="CK16" s="76">
        <v>0.36071395874023438</v>
      </c>
      <c r="CL16" s="76">
        <v>0.34985733032226562</v>
      </c>
      <c r="CM16" s="76">
        <v>0.34239578247070312</v>
      </c>
      <c r="CN16" s="76">
        <v>0.37601280212402344</v>
      </c>
      <c r="CO16" s="76">
        <v>0.37042236328125</v>
      </c>
      <c r="CP16" s="76">
        <v>0.34452629089355469</v>
      </c>
      <c r="CQ16" s="76">
        <v>0.33143234252929688</v>
      </c>
      <c r="CR16" s="76">
        <v>0.44631767272949219</v>
      </c>
      <c r="CS16" s="76">
        <v>0.34132766723632812</v>
      </c>
      <c r="CT16" s="76">
        <v>0.35382843017578125</v>
      </c>
      <c r="CU16" s="76">
        <v>0.3329925537109375</v>
      </c>
      <c r="CV16" s="76">
        <v>0.35103988647460938</v>
      </c>
      <c r="CW16" s="77">
        <v>0.40079498291015625</v>
      </c>
      <c r="CX16" s="24">
        <v>0.36647415161132812</v>
      </c>
      <c r="CY16" s="31">
        <v>0.43277359008789062</v>
      </c>
      <c r="CZ16" s="31">
        <v>0.40393829345703125</v>
      </c>
      <c r="DA16" s="31">
        <v>0.372467041015625</v>
      </c>
      <c r="DB16" s="31">
        <v>0.37308502197265625</v>
      </c>
      <c r="DC16" s="31">
        <v>0.35002899169921875</v>
      </c>
      <c r="DD16" s="29">
        <v>0.3496551513671875</v>
      </c>
      <c r="DE16" s="24">
        <v>0.33541107177734375</v>
      </c>
      <c r="DF16" s="31">
        <v>0.19165420532226562</v>
      </c>
      <c r="DG16" s="31">
        <v>0.3413238525390625</v>
      </c>
      <c r="DH16" s="31">
        <v>0.366302490234375</v>
      </c>
      <c r="DI16" s="31">
        <v>0.3500518798828125</v>
      </c>
      <c r="DJ16" s="31">
        <v>0.407928466796875</v>
      </c>
      <c r="DK16" s="31">
        <v>0.32640838623046875</v>
      </c>
      <c r="DL16" s="29">
        <v>0.34131240844726562</v>
      </c>
      <c r="DM16" s="26">
        <v>0.39960479736328125</v>
      </c>
      <c r="DN16" s="25">
        <v>0.49116897583007812</v>
      </c>
      <c r="DO16" s="25">
        <v>0.2003173828125</v>
      </c>
      <c r="DP16" s="25">
        <v>0.34157562255859375</v>
      </c>
      <c r="DQ16" s="25">
        <v>0.3496551513671875</v>
      </c>
      <c r="DR16" s="25">
        <v>0.37466049194335938</v>
      </c>
      <c r="DS16" s="25">
        <v>0.38294219970703125</v>
      </c>
      <c r="DT16" s="25">
        <v>0.324676513671875</v>
      </c>
      <c r="DU16" s="25">
        <v>0.3751068115234375</v>
      </c>
      <c r="DV16" s="25">
        <v>0.37461471557617188</v>
      </c>
      <c r="DW16" s="25">
        <v>0.4249267578125</v>
      </c>
      <c r="DX16" s="25">
        <v>0.35125350952148438</v>
      </c>
      <c r="DY16" s="25">
        <v>0.35797500610351562</v>
      </c>
      <c r="DZ16" s="25">
        <v>0.32482528686523438</v>
      </c>
      <c r="EA16" s="25">
        <v>0.33300018310546875</v>
      </c>
      <c r="EB16" s="27">
        <v>0.41745758056640625</v>
      </c>
      <c r="EC16" s="30">
        <v>0.4085540771484375</v>
      </c>
      <c r="ED16" s="30">
        <v>0.3588104248046875</v>
      </c>
      <c r="EE16" s="30">
        <v>0.39185333251953125</v>
      </c>
      <c r="EF16" s="30">
        <v>0.4162445068359375</v>
      </c>
      <c r="EG16" s="30">
        <v>0.349822998046875</v>
      </c>
      <c r="EH16" s="30">
        <v>0.39153289794921875</v>
      </c>
      <c r="EI16" s="30">
        <v>0.34965133666992188</v>
      </c>
      <c r="EJ16" s="30">
        <v>0.32485580444335938</v>
      </c>
      <c r="EK16" s="30">
        <v>0.33300209045410156</v>
      </c>
      <c r="EL16" s="30">
        <v>0.32466888427734375</v>
      </c>
      <c r="EM16" s="30">
        <v>0.34132766723632812</v>
      </c>
      <c r="EN16" s="30">
        <v>0.35941314697265625</v>
      </c>
      <c r="EO16" s="30">
        <v>0.433990478515625</v>
      </c>
      <c r="EP16" s="75">
        <v>0.3414154052734375</v>
      </c>
      <c r="EQ16" s="76">
        <v>0.4162445068359375</v>
      </c>
      <c r="ER16" s="76">
        <v>0.38295745849609375</v>
      </c>
      <c r="ES16" s="76">
        <v>0.31634521484375</v>
      </c>
      <c r="ET16" s="76">
        <v>0.36629867553710938</v>
      </c>
      <c r="EU16" s="76">
        <v>0.33327484130859375</v>
      </c>
      <c r="EV16" s="76">
        <v>0.35797882080078125</v>
      </c>
      <c r="EW16" s="76">
        <v>0.40839385986328125</v>
      </c>
      <c r="EX16" s="76">
        <v>0.33300018310546875</v>
      </c>
      <c r="EY16" s="76">
        <v>0.375030517578125</v>
      </c>
      <c r="EZ16" s="76">
        <v>0.432891845703125</v>
      </c>
      <c r="FA16" s="76">
        <v>0.32467269897460938</v>
      </c>
      <c r="FB16" s="76">
        <v>0.32597732543945312</v>
      </c>
      <c r="FC16" s="76">
        <v>0.3662872314453125</v>
      </c>
      <c r="FD16" s="76">
        <v>0.31635284423828125</v>
      </c>
      <c r="FE16" s="77">
        <v>0.50783538818359375</v>
      </c>
      <c r="FF16" s="24">
        <v>0.3912811279296875</v>
      </c>
      <c r="FG16" s="31">
        <v>0.349639892578125</v>
      </c>
      <c r="FH16" s="31">
        <v>0.4170989990234375</v>
      </c>
      <c r="FI16" s="31">
        <v>0.36629867553710938</v>
      </c>
      <c r="FJ16" s="31">
        <v>0.38378143310546875</v>
      </c>
      <c r="FK16" s="31">
        <v>0.3707275390625</v>
      </c>
      <c r="FL16" s="29">
        <v>0.349761962890625</v>
      </c>
    </row>
    <row r="17" spans="1:168" x14ac:dyDescent="0.2">
      <c r="A17" s="35" t="s">
        <v>31</v>
      </c>
      <c r="B17" s="36" t="s">
        <v>32</v>
      </c>
      <c r="C17" s="36" t="s">
        <v>95</v>
      </c>
      <c r="D17" s="37" t="s">
        <v>33</v>
      </c>
      <c r="E17" s="36">
        <v>25</v>
      </c>
      <c r="F17" s="36" t="s">
        <v>74</v>
      </c>
      <c r="G17" s="36" t="s">
        <v>75</v>
      </c>
      <c r="H17" s="36">
        <v>8</v>
      </c>
      <c r="I17" s="38">
        <v>4</v>
      </c>
      <c r="J17" s="36" t="s">
        <v>84</v>
      </c>
      <c r="K17" s="36" t="s">
        <v>81</v>
      </c>
      <c r="L17" s="39" t="s">
        <v>83</v>
      </c>
      <c r="M17" s="35">
        <v>5</v>
      </c>
      <c r="N17" s="36">
        <v>5</v>
      </c>
      <c r="O17" s="40">
        <f t="shared" si="42"/>
        <v>0</v>
      </c>
      <c r="P17" s="41">
        <f t="shared" si="32"/>
        <v>0.40687519709269204</v>
      </c>
      <c r="Q17" s="42">
        <f t="shared" si="33"/>
        <v>0.40010159810384116</v>
      </c>
      <c r="R17" s="42">
        <f t="shared" si="34"/>
        <v>0.39110898971557617</v>
      </c>
      <c r="S17" s="42">
        <f t="shared" si="35"/>
        <v>0.40501349312918528</v>
      </c>
      <c r="T17" s="43">
        <f t="shared" si="36"/>
        <v>0.43220367431640627</v>
      </c>
      <c r="U17" s="44">
        <f t="shared" si="43"/>
        <v>2.7190181187220996E-2</v>
      </c>
      <c r="V17" s="42">
        <f t="shared" si="44"/>
        <v>-8.9926083882649888E-3</v>
      </c>
      <c r="W17" s="45" t="str">
        <f t="shared" si="45"/>
        <v>Gauche</v>
      </c>
      <c r="X17" s="36" t="str">
        <f t="shared" si="46"/>
        <v>Non</v>
      </c>
      <c r="Y17" s="46" t="str">
        <f t="shared" si="47"/>
        <v>Bas</v>
      </c>
      <c r="Z17" s="35">
        <v>5</v>
      </c>
      <c r="AA17" s="36">
        <v>5</v>
      </c>
      <c r="AB17" s="40">
        <f t="shared" si="48"/>
        <v>0</v>
      </c>
      <c r="AC17" s="41">
        <f t="shared" si="37"/>
        <v>0.3966832160949707</v>
      </c>
      <c r="AD17" s="42">
        <f t="shared" si="38"/>
        <v>0.40433209737141929</v>
      </c>
      <c r="AE17" s="42">
        <f t="shared" si="39"/>
        <v>0.38455486297607422</v>
      </c>
      <c r="AF17" s="42">
        <f t="shared" si="40"/>
        <v>0.39879063197544645</v>
      </c>
      <c r="AG17" s="43">
        <f t="shared" si="41"/>
        <v>0.40000432332356772</v>
      </c>
      <c r="AH17" s="44">
        <f t="shared" si="49"/>
        <v>1.2136913481212708E-3</v>
      </c>
      <c r="AI17" s="42">
        <f t="shared" si="50"/>
        <v>-1.9777234395345067E-2</v>
      </c>
      <c r="AJ17" s="45" t="str">
        <f t="shared" si="51"/>
        <v>Gauche</v>
      </c>
      <c r="AK17" s="36" t="str">
        <f t="shared" si="52"/>
        <v>Non</v>
      </c>
      <c r="AL17" s="46" t="str">
        <f t="shared" si="53"/>
        <v>Bas</v>
      </c>
      <c r="AM17" s="44">
        <f t="shared" si="54"/>
        <v>1.0191980997721339E-2</v>
      </c>
      <c r="AN17" s="47" t="str">
        <f t="shared" si="23"/>
        <v>Oui</v>
      </c>
      <c r="AO17" s="44">
        <f t="shared" si="28"/>
        <v>-4.230499267578125E-3</v>
      </c>
      <c r="AP17" s="47" t="str">
        <f t="shared" si="24"/>
        <v>Non</v>
      </c>
      <c r="AQ17" s="44">
        <f t="shared" si="29"/>
        <v>6.5541267395019531E-3</v>
      </c>
      <c r="AR17" s="47" t="str">
        <f t="shared" si="25"/>
        <v>Oui</v>
      </c>
      <c r="AS17" s="44">
        <f t="shared" si="30"/>
        <v>-6.2228611537388234E-3</v>
      </c>
      <c r="AT17" s="47" t="str">
        <f t="shared" si="26"/>
        <v>Non</v>
      </c>
      <c r="AU17" s="44">
        <f t="shared" si="31"/>
        <v>3.2199350992838549E-2</v>
      </c>
      <c r="AV17" s="47" t="str">
        <f t="shared" si="27"/>
        <v>Oui</v>
      </c>
      <c r="AW17" s="61">
        <v>0.38570022583007812</v>
      </c>
      <c r="AX17" s="62">
        <v>0.5112762451171875</v>
      </c>
      <c r="AY17" s="62">
        <v>0.42486572265625</v>
      </c>
      <c r="AZ17" s="62">
        <v>0.437042236328125</v>
      </c>
      <c r="BA17" s="62">
        <v>0.543426513671875</v>
      </c>
      <c r="BB17" s="62">
        <v>0.39542770385742188</v>
      </c>
      <c r="BC17" s="62">
        <v>0.4239959716796875</v>
      </c>
      <c r="BD17" s="63">
        <v>0.48368072509765625</v>
      </c>
      <c r="BE17" s="67">
        <v>0.41965866088867188</v>
      </c>
      <c r="BF17" s="68">
        <v>0.38805389404296875</v>
      </c>
      <c r="BG17" s="68">
        <v>0.44002342224121094</v>
      </c>
      <c r="BH17" s="68">
        <v>0.37908554077148438</v>
      </c>
      <c r="BI17" s="68">
        <v>0.4131011962890625</v>
      </c>
      <c r="BJ17" s="68">
        <v>0.39402008056640625</v>
      </c>
      <c r="BK17" s="68">
        <v>0.42502593994140625</v>
      </c>
      <c r="BL17" s="68">
        <v>0.39934921264648438</v>
      </c>
      <c r="BM17" s="68">
        <v>0.3616790771484375</v>
      </c>
      <c r="BN17" s="68">
        <v>0.36640167236328125</v>
      </c>
      <c r="BO17" s="68">
        <v>0.36785125732421875</v>
      </c>
      <c r="BP17" s="68">
        <v>0.4749908447265625</v>
      </c>
      <c r="BQ17" s="68">
        <v>0.36054229736328125</v>
      </c>
      <c r="BR17" s="68">
        <v>0.40708160400390625</v>
      </c>
      <c r="BS17" s="68">
        <v>0.40465927124023438</v>
      </c>
      <c r="BT17" s="69">
        <v>0.43076324462890625</v>
      </c>
      <c r="BU17" s="73">
        <v>0.3953857421875</v>
      </c>
      <c r="BV17" s="73">
        <v>0.42784500122070312</v>
      </c>
      <c r="BW17" s="73">
        <v>0.4610595703125</v>
      </c>
      <c r="BX17" s="73">
        <v>0.41051483154296875</v>
      </c>
      <c r="BY17" s="73">
        <v>0.44829559326171875</v>
      </c>
      <c r="BZ17" s="73">
        <v>0.39806365966796875</v>
      </c>
      <c r="CA17" s="73">
        <v>0.38155364990234375</v>
      </c>
      <c r="CB17" s="73">
        <v>0.38312911987304688</v>
      </c>
      <c r="CC17" s="73">
        <v>0.4080963134765625</v>
      </c>
      <c r="CD17" s="73">
        <v>0.37914276123046875</v>
      </c>
      <c r="CE17" s="73">
        <v>0.3923797607421875</v>
      </c>
      <c r="CF17" s="73">
        <v>0.38329315185546875</v>
      </c>
      <c r="CG17" s="73">
        <v>0.37066650390625</v>
      </c>
      <c r="CH17" s="78">
        <v>0.36714553833007812</v>
      </c>
      <c r="CI17" s="79">
        <v>0.39398956298828125</v>
      </c>
      <c r="CJ17" s="79">
        <v>0.43391799926757812</v>
      </c>
      <c r="CK17" s="79">
        <v>0.33940505981445312</v>
      </c>
      <c r="CL17" s="79">
        <v>0.371673583984375</v>
      </c>
      <c r="CM17" s="79">
        <v>0.38735580444335938</v>
      </c>
      <c r="CN17" s="79">
        <v>0.381317138671875</v>
      </c>
      <c r="CO17" s="79">
        <v>0.37979888916015625</v>
      </c>
      <c r="CP17" s="79">
        <v>0.42743682861328125</v>
      </c>
      <c r="CQ17" s="79">
        <v>0.39852142333984375</v>
      </c>
      <c r="CR17" s="79">
        <v>0.36913299560546875</v>
      </c>
      <c r="CS17" s="79">
        <v>0.43839263916015625</v>
      </c>
      <c r="CT17" s="79">
        <v>0.39129638671875</v>
      </c>
      <c r="CU17" s="79">
        <v>0.40239334106445312</v>
      </c>
      <c r="CV17" s="79">
        <v>0.4068450927734375</v>
      </c>
      <c r="CW17" s="80">
        <v>0.36912155151367188</v>
      </c>
      <c r="CX17" s="61">
        <v>0.39336395263671875</v>
      </c>
      <c r="CY17" s="62">
        <v>0.3756103515625</v>
      </c>
      <c r="CZ17" s="62">
        <v>0.38756561279296875</v>
      </c>
      <c r="DA17" s="62">
        <v>0.4358062744140625</v>
      </c>
      <c r="DB17" s="62">
        <v>0.39884185791015625</v>
      </c>
      <c r="DC17" s="62">
        <v>0.46312332153320312</v>
      </c>
      <c r="DD17" s="63">
        <v>0.42332839965820312</v>
      </c>
      <c r="DE17" s="61">
        <v>0.39127731323242188</v>
      </c>
      <c r="DF17" s="62">
        <v>0.40981674194335938</v>
      </c>
      <c r="DG17" s="62">
        <v>0.39151763916015625</v>
      </c>
      <c r="DH17" s="62">
        <v>0.3912811279296875</v>
      </c>
      <c r="DI17" s="62">
        <v>0.39959716796875</v>
      </c>
      <c r="DJ17" s="62">
        <v>0.3746337890625</v>
      </c>
      <c r="DK17" s="62">
        <v>0.34132003784179688</v>
      </c>
      <c r="DL17" s="63">
        <v>0.4245758056640625</v>
      </c>
      <c r="DM17" s="67">
        <v>0.34131622314453125</v>
      </c>
      <c r="DN17" s="68">
        <v>0.4667816162109375</v>
      </c>
      <c r="DO17" s="68">
        <v>0.36752700805664062</v>
      </c>
      <c r="DP17" s="68">
        <v>0.41625785827636719</v>
      </c>
      <c r="DQ17" s="68">
        <v>0.47792816162109375</v>
      </c>
      <c r="DR17" s="68">
        <v>0.36629867553710938</v>
      </c>
      <c r="DS17" s="68">
        <v>0.39959716796875</v>
      </c>
      <c r="DT17" s="68">
        <v>0.44123077392578125</v>
      </c>
      <c r="DU17" s="68">
        <v>0.4994964599609375</v>
      </c>
      <c r="DV17" s="68">
        <v>0.35797882080078125</v>
      </c>
      <c r="DW17" s="68">
        <v>0.3746185302734375</v>
      </c>
      <c r="DX17" s="68">
        <v>0.34964752197265625</v>
      </c>
      <c r="DY17" s="68">
        <v>0.439422607421875</v>
      </c>
      <c r="DZ17" s="68">
        <v>0.39137649536132812</v>
      </c>
      <c r="EA17" s="68">
        <v>0.3755035400390625</v>
      </c>
      <c r="EB17" s="69">
        <v>0.41625213623046875</v>
      </c>
      <c r="EC17" s="73">
        <v>0.37462425231933594</v>
      </c>
      <c r="ED17" s="73">
        <v>0.35797882080078125</v>
      </c>
      <c r="EE17" s="73">
        <v>0.39968109130859375</v>
      </c>
      <c r="EF17" s="73">
        <v>0.46619415283203125</v>
      </c>
      <c r="EG17" s="73">
        <v>0.3746185302734375</v>
      </c>
      <c r="EH17" s="73">
        <v>0.38295555114746094</v>
      </c>
      <c r="EI17" s="73">
        <v>0.41625213623046875</v>
      </c>
      <c r="EJ17" s="73">
        <v>0.39151763916015625</v>
      </c>
      <c r="EK17" s="73">
        <v>0.40867233276367188</v>
      </c>
      <c r="EL17" s="73">
        <v>0.37548065185546875</v>
      </c>
      <c r="EM17" s="73">
        <v>0.41624832153320312</v>
      </c>
      <c r="EN17" s="73">
        <v>0.407928466796875</v>
      </c>
      <c r="EO17" s="73">
        <v>0.39466476440429688</v>
      </c>
      <c r="EP17" s="78">
        <v>0.40007400512695312</v>
      </c>
      <c r="EQ17" s="79">
        <v>0.39960479736328125</v>
      </c>
      <c r="ER17" s="79">
        <v>0.38295364379882812</v>
      </c>
      <c r="ES17" s="79">
        <v>0.35798263549804688</v>
      </c>
      <c r="ET17" s="79">
        <v>0.41624832153320312</v>
      </c>
      <c r="EU17" s="79">
        <v>0.39958953857421875</v>
      </c>
      <c r="EV17" s="79">
        <v>0.39148712158203125</v>
      </c>
      <c r="EW17" s="79">
        <v>0.33300399780273438</v>
      </c>
      <c r="EX17" s="79">
        <v>0.35797882080078125</v>
      </c>
      <c r="EY17" s="79">
        <v>0.43290328979492188</v>
      </c>
      <c r="EZ17" s="79">
        <v>0.38295745849609375</v>
      </c>
      <c r="FA17" s="79">
        <v>0.34964370727539062</v>
      </c>
      <c r="FB17" s="79">
        <v>0.39126968383789062</v>
      </c>
      <c r="FC17" s="79">
        <v>0.38295745849609375</v>
      </c>
      <c r="FD17" s="79">
        <v>0.39127349853515625</v>
      </c>
      <c r="FE17" s="80">
        <v>0.3829498291015625</v>
      </c>
      <c r="FF17" s="61">
        <v>0.407928466796875</v>
      </c>
      <c r="FG17" s="62">
        <v>0.42772674560546875</v>
      </c>
      <c r="FH17" s="62">
        <v>0.45023345947265625</v>
      </c>
      <c r="FI17" s="62">
        <v>0.3829498291015625</v>
      </c>
      <c r="FJ17" s="62">
        <v>0.45787429809570312</v>
      </c>
      <c r="FK17" s="62">
        <v>0.366302490234375</v>
      </c>
      <c r="FL17" s="63">
        <v>0.38302993774414062</v>
      </c>
    </row>
    <row r="18" spans="1:168" x14ac:dyDescent="0.2">
      <c r="A18" s="2" t="s">
        <v>34</v>
      </c>
      <c r="B18" s="3" t="s">
        <v>35</v>
      </c>
      <c r="C18" s="3" t="s">
        <v>96</v>
      </c>
      <c r="D18" s="19" t="s">
        <v>36</v>
      </c>
      <c r="E18" s="3">
        <v>23</v>
      </c>
      <c r="F18" s="3" t="s">
        <v>74</v>
      </c>
      <c r="G18" s="3" t="s">
        <v>75</v>
      </c>
      <c r="H18" s="3">
        <v>7</v>
      </c>
      <c r="I18" s="11">
        <v>2</v>
      </c>
      <c r="J18" s="3" t="s">
        <v>84</v>
      </c>
      <c r="K18" s="3" t="s">
        <v>85</v>
      </c>
      <c r="L18" s="4" t="s">
        <v>83</v>
      </c>
      <c r="M18" s="2">
        <v>2</v>
      </c>
      <c r="N18" s="3">
        <v>2</v>
      </c>
      <c r="O18" s="16">
        <f t="shared" si="42"/>
        <v>0</v>
      </c>
      <c r="P18" s="5">
        <f t="shared" si="32"/>
        <v>0.35799744923909504</v>
      </c>
      <c r="Q18" s="6">
        <f t="shared" si="33"/>
        <v>0.35169143676757814</v>
      </c>
      <c r="R18" s="6">
        <f t="shared" si="34"/>
        <v>0.34997653961181641</v>
      </c>
      <c r="S18" s="6">
        <f t="shared" si="35"/>
        <v>0.37785094124930246</v>
      </c>
      <c r="T18" s="7">
        <f t="shared" si="36"/>
        <v>0.35432917277018228</v>
      </c>
      <c r="U18" s="8">
        <f t="shared" si="43"/>
        <v>-2.3521768479120186E-2</v>
      </c>
      <c r="V18" s="6">
        <f t="shared" si="44"/>
        <v>-1.7148971557617299E-3</v>
      </c>
      <c r="W18" s="9" t="str">
        <f t="shared" si="45"/>
        <v>Droite</v>
      </c>
      <c r="X18" s="3" t="str">
        <f t="shared" si="46"/>
        <v>Oui</v>
      </c>
      <c r="Y18" s="10" t="str">
        <f t="shared" si="47"/>
        <v>Bas</v>
      </c>
      <c r="Z18" s="2">
        <v>5</v>
      </c>
      <c r="AA18" s="3">
        <v>6</v>
      </c>
      <c r="AB18" s="16">
        <f t="shared" si="48"/>
        <v>1</v>
      </c>
      <c r="AC18" s="5">
        <f t="shared" si="37"/>
        <v>0.33556442260742186</v>
      </c>
      <c r="AD18" s="6">
        <f t="shared" si="38"/>
        <v>0.33985964457194012</v>
      </c>
      <c r="AE18" s="6">
        <f t="shared" si="39"/>
        <v>0.32060015201568604</v>
      </c>
      <c r="AF18" s="6">
        <f t="shared" si="40"/>
        <v>0.33967999049595426</v>
      </c>
      <c r="AG18" s="7">
        <f t="shared" si="41"/>
        <v>0.34338989257812502</v>
      </c>
      <c r="AH18" s="8">
        <f t="shared" si="49"/>
        <v>3.7099020821707573E-3</v>
      </c>
      <c r="AI18" s="6">
        <f t="shared" si="50"/>
        <v>-1.9259492556254088E-2</v>
      </c>
      <c r="AJ18" s="9" t="str">
        <f t="shared" si="51"/>
        <v>Gauche</v>
      </c>
      <c r="AK18" s="3" t="str">
        <f t="shared" si="52"/>
        <v>Non</v>
      </c>
      <c r="AL18" s="10" t="str">
        <f t="shared" si="53"/>
        <v>Bas</v>
      </c>
      <c r="AM18" s="8">
        <f t="shared" si="54"/>
        <v>2.2433026631673181E-2</v>
      </c>
      <c r="AN18" s="13" t="str">
        <f t="shared" si="23"/>
        <v>Oui</v>
      </c>
      <c r="AO18" s="8">
        <f t="shared" si="28"/>
        <v>1.1831792195638013E-2</v>
      </c>
      <c r="AP18" s="13" t="str">
        <f t="shared" si="24"/>
        <v>Oui</v>
      </c>
      <c r="AQ18" s="8">
        <f t="shared" si="29"/>
        <v>2.9376387596130371E-2</v>
      </c>
      <c r="AR18" s="13" t="str">
        <f t="shared" si="25"/>
        <v>Oui</v>
      </c>
      <c r="AS18" s="8">
        <f t="shared" si="30"/>
        <v>-3.8170950753348198E-2</v>
      </c>
      <c r="AT18" s="13" t="str">
        <f t="shared" si="26"/>
        <v>Non</v>
      </c>
      <c r="AU18" s="8">
        <f t="shared" si="31"/>
        <v>1.0939280192057255E-2</v>
      </c>
      <c r="AV18" s="13" t="str">
        <f t="shared" si="27"/>
        <v>Oui</v>
      </c>
      <c r="AW18" s="24">
        <v>0.32358551025390625</v>
      </c>
      <c r="AX18" s="31">
        <v>0.33863067626953125</v>
      </c>
      <c r="AY18" s="31">
        <v>0.33419036865234375</v>
      </c>
      <c r="AZ18" s="31">
        <v>0.3303985595703125</v>
      </c>
      <c r="BA18" s="31">
        <v>0.39772796630859375</v>
      </c>
      <c r="BB18" s="31">
        <v>0.361114501953125</v>
      </c>
      <c r="BC18" s="31">
        <v>0.3296661376953125</v>
      </c>
      <c r="BD18" s="29">
        <v>0.34843063354492188</v>
      </c>
      <c r="BE18" s="26">
        <v>0.34881591796875</v>
      </c>
      <c r="BF18" s="25">
        <v>0.32517242431640625</v>
      </c>
      <c r="BG18" s="25">
        <v>0.340667724609375</v>
      </c>
      <c r="BH18" s="25">
        <v>0.35129547119140625</v>
      </c>
      <c r="BI18" s="25">
        <v>0.34914016723632812</v>
      </c>
      <c r="BJ18" s="25">
        <v>0.335845947265625</v>
      </c>
      <c r="BK18" s="25">
        <v>0.36731338500976562</v>
      </c>
      <c r="BL18" s="25">
        <v>0.29523468017578125</v>
      </c>
      <c r="BM18" s="25">
        <v>0.34490203857421875</v>
      </c>
      <c r="BN18" s="25">
        <v>0.32273101806640625</v>
      </c>
      <c r="BO18" s="25">
        <v>0.39705657958984375</v>
      </c>
      <c r="BP18" s="25">
        <v>0.40599441528320312</v>
      </c>
      <c r="BQ18" s="25">
        <v>0.35436248779296875</v>
      </c>
      <c r="BR18" s="25">
        <v>0.3637542724609375</v>
      </c>
      <c r="BS18" s="25">
        <v>0.37308502197265625</v>
      </c>
      <c r="BT18" s="27">
        <v>0.4015045166015625</v>
      </c>
      <c r="BU18" s="30">
        <v>0.36301422119140625</v>
      </c>
      <c r="BV18" s="30">
        <v>0.396942138671875</v>
      </c>
      <c r="BW18" s="30">
        <v>0.35543060302734375</v>
      </c>
      <c r="BX18" s="30">
        <v>0.37238311767578125</v>
      </c>
      <c r="BY18" s="30">
        <v>0.402099609375</v>
      </c>
      <c r="BZ18" s="30">
        <v>0.33020782470703125</v>
      </c>
      <c r="CA18" s="30">
        <v>0.358734130859375</v>
      </c>
      <c r="CB18" s="30">
        <v>0.44332504272460938</v>
      </c>
      <c r="CC18" s="30">
        <v>0.3371124267578125</v>
      </c>
      <c r="CD18" s="30">
        <v>0.3463897705078125</v>
      </c>
      <c r="CE18" s="30">
        <v>0.36278533935546875</v>
      </c>
      <c r="CF18" s="30">
        <v>0.4523162841796875</v>
      </c>
      <c r="CG18" s="30">
        <v>0.36766815185546875</v>
      </c>
      <c r="CH18" s="75">
        <v>0.32244873046875</v>
      </c>
      <c r="CI18" s="76">
        <v>0.32364654541015625</v>
      </c>
      <c r="CJ18" s="76">
        <v>0.34676742553710938</v>
      </c>
      <c r="CK18" s="76">
        <v>0.346527099609375</v>
      </c>
      <c r="CL18" s="76">
        <v>0.33072662353515625</v>
      </c>
      <c r="CM18" s="76">
        <v>0.36003875732421875</v>
      </c>
      <c r="CN18" s="76">
        <v>0.32373046875</v>
      </c>
      <c r="CO18" s="76">
        <v>0.36566162109375</v>
      </c>
      <c r="CP18" s="76">
        <v>0.35736083984375</v>
      </c>
      <c r="CQ18" s="76">
        <v>0.370025634765625</v>
      </c>
      <c r="CR18" s="76">
        <v>0.38085174560546875</v>
      </c>
      <c r="CS18" s="76">
        <v>0.32890701293945312</v>
      </c>
      <c r="CT18" s="76">
        <v>0.3689727783203125</v>
      </c>
      <c r="CU18" s="76">
        <v>0.34189605712890625</v>
      </c>
      <c r="CV18" s="76">
        <v>0.3450927734375</v>
      </c>
      <c r="CW18" s="77">
        <v>0.38697052001953125</v>
      </c>
      <c r="CX18" s="24">
        <v>0.35773468017578125</v>
      </c>
      <c r="CY18" s="31">
        <v>0.3805084228515625</v>
      </c>
      <c r="CZ18" s="31">
        <v>0.346893310546875</v>
      </c>
      <c r="DA18" s="31">
        <v>0.38942718505859375</v>
      </c>
      <c r="DB18" s="31">
        <v>0.3683929443359375</v>
      </c>
      <c r="DC18" s="31">
        <v>0.3437347412109375</v>
      </c>
      <c r="DD18" s="29">
        <v>0.364501953125</v>
      </c>
      <c r="DE18" s="24">
        <v>0.32467269897460938</v>
      </c>
      <c r="DF18" s="31">
        <v>0.35819244384765625</v>
      </c>
      <c r="DG18" s="31">
        <v>0.33299636840820312</v>
      </c>
      <c r="DH18" s="31">
        <v>0.34150314331054688</v>
      </c>
      <c r="DI18" s="31">
        <v>0.35813140869140625</v>
      </c>
      <c r="DJ18" s="31">
        <v>0.3330535888671875</v>
      </c>
      <c r="DK18" s="31">
        <v>0.32467269897460938</v>
      </c>
      <c r="DL18" s="29">
        <v>0.3748321533203125</v>
      </c>
      <c r="DM18" s="26">
        <v>0.341644287109375</v>
      </c>
      <c r="DN18" s="25">
        <v>0.31647491455078125</v>
      </c>
      <c r="DO18" s="25">
        <v>0.33300018310546875</v>
      </c>
      <c r="DP18" s="25">
        <v>0.32467269897460938</v>
      </c>
      <c r="DQ18" s="25">
        <v>0.32527923583984375</v>
      </c>
      <c r="DR18" s="25">
        <v>0.34175872802734375</v>
      </c>
      <c r="DS18" s="25">
        <v>0.30005073547363281</v>
      </c>
      <c r="DT18" s="25">
        <v>0.33334732055664062</v>
      </c>
      <c r="DU18" s="25">
        <v>0.3249359130859375</v>
      </c>
      <c r="DV18" s="25">
        <v>0.40791702270507812</v>
      </c>
      <c r="DW18" s="25">
        <v>0.32468032836914062</v>
      </c>
      <c r="DX18" s="25">
        <v>0.35797882080078125</v>
      </c>
      <c r="DY18" s="25">
        <v>0.42457199096679688</v>
      </c>
      <c r="DZ18" s="25">
        <v>0.32522964477539062</v>
      </c>
      <c r="EA18" s="25">
        <v>0.31635284423828125</v>
      </c>
      <c r="EB18" s="27">
        <v>0.32468414306640625</v>
      </c>
      <c r="EC18" s="30">
        <v>0.31635284423828125</v>
      </c>
      <c r="ED18" s="30">
        <v>0.31647491455078125</v>
      </c>
      <c r="EE18" s="30">
        <v>0.341644287109375</v>
      </c>
      <c r="EF18" s="30">
        <v>0.33299636840820312</v>
      </c>
      <c r="EG18" s="30">
        <v>0.349700927734375</v>
      </c>
      <c r="EH18" s="30">
        <v>0.3666229248046875</v>
      </c>
      <c r="EI18" s="30">
        <v>0.32505035400390625</v>
      </c>
      <c r="EJ18" s="30">
        <v>0.308074951171875</v>
      </c>
      <c r="EK18" s="30">
        <v>0.3413238525390625</v>
      </c>
      <c r="EL18" s="30">
        <v>0.349884033203125</v>
      </c>
      <c r="EM18" s="30">
        <v>0.366302490234375</v>
      </c>
      <c r="EN18" s="30">
        <v>0.31634902954101562</v>
      </c>
      <c r="EO18" s="30">
        <v>0.40005874633789062</v>
      </c>
      <c r="EP18" s="75">
        <v>0.32467269897460938</v>
      </c>
      <c r="EQ18" s="76">
        <v>0.30802154541015625</v>
      </c>
      <c r="ER18" s="76">
        <v>0.31655502319335938</v>
      </c>
      <c r="ES18" s="76">
        <v>0.324676513671875</v>
      </c>
      <c r="ET18" s="76">
        <v>0.33300018310546875</v>
      </c>
      <c r="EU18" s="76">
        <v>0.30838775634765625</v>
      </c>
      <c r="EV18" s="76">
        <v>0.30805587768554688</v>
      </c>
      <c r="EW18" s="76">
        <v>0.30802536010742188</v>
      </c>
      <c r="EX18" s="76">
        <v>0.33314895629882812</v>
      </c>
      <c r="EY18" s="76">
        <v>0.32496261596679688</v>
      </c>
      <c r="EZ18" s="76">
        <v>0.33300018310546875</v>
      </c>
      <c r="FA18" s="76">
        <v>0.29143714904785156</v>
      </c>
      <c r="FB18" s="76">
        <v>0.2999114990234375</v>
      </c>
      <c r="FC18" s="76">
        <v>0.29137420654296875</v>
      </c>
      <c r="FD18" s="76">
        <v>0.32476806640625</v>
      </c>
      <c r="FE18" s="77">
        <v>0.39960479736328125</v>
      </c>
      <c r="FF18" s="24">
        <v>0.30802154541015625</v>
      </c>
      <c r="FG18" s="31">
        <v>0.33299636840820312</v>
      </c>
      <c r="FH18" s="31">
        <v>0.35425949096679688</v>
      </c>
      <c r="FI18" s="31">
        <v>0.32468414306640625</v>
      </c>
      <c r="FJ18" s="31">
        <v>0.3829498291015625</v>
      </c>
      <c r="FK18" s="31">
        <v>0.35797500610351562</v>
      </c>
      <c r="FL18" s="29">
        <v>0.34190750122070312</v>
      </c>
    </row>
    <row r="19" spans="1:168" x14ac:dyDescent="0.2">
      <c r="A19" s="35" t="s">
        <v>48</v>
      </c>
      <c r="B19" s="36" t="s">
        <v>130</v>
      </c>
      <c r="C19" s="36" t="s">
        <v>95</v>
      </c>
      <c r="D19" s="37" t="s">
        <v>49</v>
      </c>
      <c r="E19" s="36">
        <v>39</v>
      </c>
      <c r="F19" s="36" t="s">
        <v>74</v>
      </c>
      <c r="G19" s="36" t="s">
        <v>75</v>
      </c>
      <c r="H19" s="36">
        <v>14</v>
      </c>
      <c r="I19" s="38">
        <v>2</v>
      </c>
      <c r="J19" s="36" t="s">
        <v>80</v>
      </c>
      <c r="K19" s="36" t="s">
        <v>81</v>
      </c>
      <c r="L19" s="39" t="s">
        <v>83</v>
      </c>
      <c r="M19" s="35">
        <v>6</v>
      </c>
      <c r="N19" s="36">
        <v>7</v>
      </c>
      <c r="O19" s="40">
        <f t="shared" si="42"/>
        <v>1</v>
      </c>
      <c r="P19" s="41">
        <f t="shared" si="32"/>
        <v>0.35488675435384115</v>
      </c>
      <c r="Q19" s="42">
        <f t="shared" si="33"/>
        <v>0.34905802408854164</v>
      </c>
      <c r="R19" s="42">
        <f t="shared" si="34"/>
        <v>0.35902833938598633</v>
      </c>
      <c r="S19" s="42">
        <f t="shared" si="35"/>
        <v>0.35929897853306364</v>
      </c>
      <c r="T19" s="43">
        <f t="shared" si="36"/>
        <v>0.35217971801757814</v>
      </c>
      <c r="U19" s="44">
        <f t="shared" si="43"/>
        <v>-7.1192605154855038E-3</v>
      </c>
      <c r="V19" s="42">
        <f t="shared" si="44"/>
        <v>9.9703152974446874E-3</v>
      </c>
      <c r="W19" s="45" t="str">
        <f t="shared" si="45"/>
        <v>Droite</v>
      </c>
      <c r="X19" s="36" t="str">
        <f t="shared" si="46"/>
        <v>Oui</v>
      </c>
      <c r="Y19" s="46" t="str">
        <f t="shared" si="47"/>
        <v>Haut</v>
      </c>
      <c r="Z19" s="35">
        <v>6</v>
      </c>
      <c r="AA19" s="36">
        <v>7</v>
      </c>
      <c r="AB19" s="40">
        <f t="shared" si="48"/>
        <v>1</v>
      </c>
      <c r="AC19" s="41">
        <f t="shared" si="37"/>
        <v>0.3559966723124186</v>
      </c>
      <c r="AD19" s="42">
        <f t="shared" si="38"/>
        <v>0.3682599385579427</v>
      </c>
      <c r="AE19" s="42">
        <f t="shared" si="39"/>
        <v>0.34897124767303467</v>
      </c>
      <c r="AF19" s="42">
        <f t="shared" si="40"/>
        <v>0.34584753853934153</v>
      </c>
      <c r="AG19" s="43">
        <f t="shared" si="41"/>
        <v>0.36069971720377603</v>
      </c>
      <c r="AH19" s="44">
        <f t="shared" si="49"/>
        <v>1.4852178664434501E-2</v>
      </c>
      <c r="AI19" s="42">
        <f t="shared" si="50"/>
        <v>-1.9288690884908033E-2</v>
      </c>
      <c r="AJ19" s="45" t="str">
        <f t="shared" si="51"/>
        <v>Gauche</v>
      </c>
      <c r="AK19" s="36" t="str">
        <f t="shared" si="52"/>
        <v>Non</v>
      </c>
      <c r="AL19" s="46" t="str">
        <f t="shared" si="53"/>
        <v>Bas</v>
      </c>
      <c r="AM19" s="44">
        <f t="shared" si="54"/>
        <v>-1.1099179585774555E-3</v>
      </c>
      <c r="AN19" s="47" t="str">
        <f t="shared" si="23"/>
        <v>Non</v>
      </c>
      <c r="AO19" s="44">
        <f t="shared" si="28"/>
        <v>-1.920191446940106E-2</v>
      </c>
      <c r="AP19" s="47" t="str">
        <f t="shared" si="24"/>
        <v>Non</v>
      </c>
      <c r="AQ19" s="44">
        <f t="shared" si="29"/>
        <v>1.005709171295166E-2</v>
      </c>
      <c r="AR19" s="47" t="str">
        <f t="shared" si="25"/>
        <v>Oui</v>
      </c>
      <c r="AS19" s="44">
        <f t="shared" si="30"/>
        <v>-1.3451439993722114E-2</v>
      </c>
      <c r="AT19" s="47" t="str">
        <f t="shared" si="26"/>
        <v>Non</v>
      </c>
      <c r="AU19" s="44">
        <f t="shared" si="31"/>
        <v>-8.5199991861978908E-3</v>
      </c>
      <c r="AV19" s="47" t="str">
        <f t="shared" si="27"/>
        <v>Non</v>
      </c>
      <c r="AW19" s="61">
        <v>0.33983612060546875</v>
      </c>
      <c r="AX19" s="62">
        <v>0.32122802734375</v>
      </c>
      <c r="AY19" s="62">
        <v>0.40189361572265625</v>
      </c>
      <c r="AZ19" s="62">
        <v>0.36065673828125</v>
      </c>
      <c r="BA19" s="62">
        <v>0.38039398193359375</v>
      </c>
      <c r="BB19" s="62">
        <v>0.384613037109375</v>
      </c>
      <c r="BC19" s="62">
        <v>0.33113861083984375</v>
      </c>
      <c r="BD19" s="63">
        <v>0.34535980224609375</v>
      </c>
      <c r="BE19" s="67">
        <v>0.3722991943359375</v>
      </c>
      <c r="BF19" s="68">
        <v>0.3419647216796875</v>
      </c>
      <c r="BG19" s="68">
        <v>0.339202880859375</v>
      </c>
      <c r="BH19" s="68">
        <v>0.33199310302734375</v>
      </c>
      <c r="BI19" s="68">
        <v>0.3623199462890625</v>
      </c>
      <c r="BJ19" s="68">
        <v>0.31960296630859375</v>
      </c>
      <c r="BK19" s="68">
        <v>0.35628509521484375</v>
      </c>
      <c r="BL19" s="68">
        <v>0.330108642578125</v>
      </c>
      <c r="BM19" s="68">
        <v>0.308502197265625</v>
      </c>
      <c r="BN19" s="68">
        <v>0.34120941162109375</v>
      </c>
      <c r="BO19" s="68">
        <v>0.3444671630859375</v>
      </c>
      <c r="BP19" s="68">
        <v>0.338531494140625</v>
      </c>
      <c r="BQ19" s="68">
        <v>0.3881988525390625</v>
      </c>
      <c r="BR19" s="68">
        <v>0.40200042724609375</v>
      </c>
      <c r="BS19" s="68">
        <v>0.35918426513671875</v>
      </c>
      <c r="BT19" s="69">
        <v>0.32469940185546875</v>
      </c>
      <c r="BU19" s="73">
        <v>0.36016082763671875</v>
      </c>
      <c r="BV19" s="73">
        <v>0.4782867431640625</v>
      </c>
      <c r="BW19" s="73">
        <v>0.372344970703125</v>
      </c>
      <c r="BX19" s="73">
        <v>0.34136581420898438</v>
      </c>
      <c r="BY19" s="73">
        <v>0.3365325927734375</v>
      </c>
      <c r="BZ19" s="73">
        <v>0.3476104736328125</v>
      </c>
      <c r="CA19" s="73">
        <v>0.342315673828125</v>
      </c>
      <c r="CB19" s="73">
        <v>0.344512939453125</v>
      </c>
      <c r="CC19" s="73">
        <v>0.3253021240234375</v>
      </c>
      <c r="CD19" s="73">
        <v>0.35047149658203125</v>
      </c>
      <c r="CE19" s="73">
        <v>0.398162841796875</v>
      </c>
      <c r="CF19" s="73">
        <v>0.35009002685546875</v>
      </c>
      <c r="CG19" s="73">
        <v>0.35832977294921875</v>
      </c>
      <c r="CH19" s="78">
        <v>0.36588668823242188</v>
      </c>
      <c r="CI19" s="79">
        <v>0.37496566772460938</v>
      </c>
      <c r="CJ19" s="79">
        <v>0.34676361083984375</v>
      </c>
      <c r="CK19" s="79">
        <v>0.59347915649414062</v>
      </c>
      <c r="CL19" s="79">
        <v>0.3658294677734375</v>
      </c>
      <c r="CM19" s="79">
        <v>0.45384597778320312</v>
      </c>
      <c r="CN19" s="79">
        <v>0.342376708984375</v>
      </c>
      <c r="CO19" s="79">
        <v>0.3001708984375</v>
      </c>
      <c r="CP19" s="79">
        <v>0.32749176025390625</v>
      </c>
      <c r="CQ19" s="79">
        <v>0.29986572265625</v>
      </c>
      <c r="CR19" s="79">
        <v>0.3253173828125</v>
      </c>
      <c r="CS19" s="79">
        <v>0.35463714599609375</v>
      </c>
      <c r="CT19" s="79">
        <v>0.30773162841796875</v>
      </c>
      <c r="CU19" s="79">
        <v>0.34152984619140625</v>
      </c>
      <c r="CV19" s="79">
        <v>0.32773590087890625</v>
      </c>
      <c r="CW19" s="80">
        <v>0.31682586669921875</v>
      </c>
      <c r="CX19" s="61">
        <v>0.35075759887695312</v>
      </c>
      <c r="CY19" s="62">
        <v>0.33216094970703125</v>
      </c>
      <c r="CZ19" s="62">
        <v>0.374359130859375</v>
      </c>
      <c r="DA19" s="62">
        <v>0.34853363037109375</v>
      </c>
      <c r="DB19" s="62">
        <v>0.32750701904296875</v>
      </c>
      <c r="DC19" s="62">
        <v>0.34999847412109375</v>
      </c>
      <c r="DD19" s="63">
        <v>0.334259033203125</v>
      </c>
      <c r="DE19" s="61">
        <v>0.31634521484375</v>
      </c>
      <c r="DF19" s="62">
        <v>0.34528350830078125</v>
      </c>
      <c r="DG19" s="62">
        <v>0.33309555053710938</v>
      </c>
      <c r="DH19" s="62">
        <v>0.37462234497070312</v>
      </c>
      <c r="DI19" s="62">
        <v>0.39989089965820312</v>
      </c>
      <c r="DJ19" s="62">
        <v>0.34170150756835938</v>
      </c>
      <c r="DK19" s="62">
        <v>0.335693359375</v>
      </c>
      <c r="DL19" s="63">
        <v>0.45787429809570312</v>
      </c>
      <c r="DM19" s="67">
        <v>0.34964752197265625</v>
      </c>
      <c r="DN19" s="68">
        <v>0.35959625244140625</v>
      </c>
      <c r="DO19" s="68">
        <v>0.32468032836914062</v>
      </c>
      <c r="DP19" s="68">
        <v>0.35797691345214844</v>
      </c>
      <c r="DQ19" s="68">
        <v>0.33300018310546875</v>
      </c>
      <c r="DR19" s="68">
        <v>0.366302490234375</v>
      </c>
      <c r="DS19" s="68">
        <v>0.57495880126953125</v>
      </c>
      <c r="DT19" s="68">
        <v>0.33300018310546875</v>
      </c>
      <c r="DU19" s="68">
        <v>0.33300018310546875</v>
      </c>
      <c r="DV19" s="68">
        <v>0.3163604736328125</v>
      </c>
      <c r="DW19" s="68">
        <v>0.30802154541015625</v>
      </c>
      <c r="DX19" s="68">
        <v>0.35797119140625</v>
      </c>
      <c r="DY19" s="68">
        <v>0.52448081970214844</v>
      </c>
      <c r="DZ19" s="68">
        <v>0.35808944702148438</v>
      </c>
      <c r="EA19" s="68">
        <v>0.326812744140625</v>
      </c>
      <c r="EB19" s="69">
        <v>0.39959716796875</v>
      </c>
      <c r="EC19" s="73">
        <v>0.3496551513671875</v>
      </c>
      <c r="ED19" s="73">
        <v>0.32467269897460938</v>
      </c>
      <c r="EE19" s="73">
        <v>0.41625213623046875</v>
      </c>
      <c r="EF19" s="73">
        <v>0.3499298095703125</v>
      </c>
      <c r="EG19" s="73">
        <v>0.35351181030273438</v>
      </c>
      <c r="EH19" s="73">
        <v>0.3249053955078125</v>
      </c>
      <c r="EI19" s="73">
        <v>0.31634521484375</v>
      </c>
      <c r="EJ19" s="73">
        <v>0.34964752197265625</v>
      </c>
      <c r="EK19" s="73">
        <v>0.32468032836914062</v>
      </c>
      <c r="EL19" s="73">
        <v>0.35026168823242188</v>
      </c>
      <c r="EM19" s="73">
        <v>0.31634521484375</v>
      </c>
      <c r="EN19" s="73">
        <v>0.3413238525390625</v>
      </c>
      <c r="EO19" s="73">
        <v>0.324737548828125</v>
      </c>
      <c r="EP19" s="78">
        <v>0.40401458740234375</v>
      </c>
      <c r="EQ19" s="79">
        <v>0.34133148193359375</v>
      </c>
      <c r="ER19" s="79">
        <v>0.34986114501953125</v>
      </c>
      <c r="ES19" s="79">
        <v>0.36031532287597656</v>
      </c>
      <c r="ET19" s="79">
        <v>0.34132003784179688</v>
      </c>
      <c r="EU19" s="79">
        <v>0.34503173828125</v>
      </c>
      <c r="EV19" s="79">
        <v>0.34132766723632812</v>
      </c>
      <c r="EW19" s="79">
        <v>0.35797882080078125</v>
      </c>
      <c r="EX19" s="79">
        <v>0.34965133666992188</v>
      </c>
      <c r="EY19" s="79">
        <v>0.3496551513671875</v>
      </c>
      <c r="EZ19" s="79">
        <v>0.35152435302734375</v>
      </c>
      <c r="FA19" s="79">
        <v>0.3415069580078125</v>
      </c>
      <c r="FB19" s="79">
        <v>0.33300018310546875</v>
      </c>
      <c r="FC19" s="79">
        <v>0.35797882080078125</v>
      </c>
      <c r="FD19" s="79">
        <v>0.30802536010742188</v>
      </c>
      <c r="FE19" s="80">
        <v>0.35101699829101562</v>
      </c>
      <c r="FF19" s="61">
        <v>0.39127349853515625</v>
      </c>
      <c r="FG19" s="62">
        <v>0.37462234497070312</v>
      </c>
      <c r="FH19" s="62">
        <v>0.35797119140625</v>
      </c>
      <c r="FI19" s="62">
        <v>0.39144134521484375</v>
      </c>
      <c r="FJ19" s="62">
        <v>0.31635665893554688</v>
      </c>
      <c r="FK19" s="62">
        <v>0.3329925537109375</v>
      </c>
      <c r="FL19" s="63">
        <v>0.34133148193359375</v>
      </c>
    </row>
    <row r="20" spans="1:168" x14ac:dyDescent="0.2">
      <c r="A20" s="2" t="s">
        <v>91</v>
      </c>
      <c r="B20" s="3" t="s">
        <v>0</v>
      </c>
      <c r="C20" s="3" t="s">
        <v>95</v>
      </c>
      <c r="D20" s="19" t="s">
        <v>1</v>
      </c>
      <c r="E20" s="3">
        <v>23</v>
      </c>
      <c r="F20" s="3" t="s">
        <v>74</v>
      </c>
      <c r="G20" s="3" t="s">
        <v>75</v>
      </c>
      <c r="H20" s="3">
        <v>13</v>
      </c>
      <c r="I20" s="3">
        <v>2</v>
      </c>
      <c r="J20" s="3" t="s">
        <v>80</v>
      </c>
      <c r="K20" s="3" t="s">
        <v>81</v>
      </c>
      <c r="L20" s="4" t="s">
        <v>122</v>
      </c>
      <c r="M20" s="2">
        <v>1</v>
      </c>
      <c r="N20" s="3">
        <v>2</v>
      </c>
      <c r="O20" s="16">
        <f t="shared" ref="O20:O24" si="55">N20-M20</f>
        <v>1</v>
      </c>
      <c r="P20" s="5">
        <f t="shared" ref="P20:P24" si="56">AVERAGE(AW20:DD20)</f>
        <v>0.36673186620076498</v>
      </c>
      <c r="Q20" s="6">
        <f t="shared" ref="Q20:Q24" si="57">AVERAGE(BE20:BS20)</f>
        <v>0.34857775370279948</v>
      </c>
      <c r="R20" s="6">
        <f t="shared" ref="R20:R24" si="58">AVERAGE(CH20:CW20)</f>
        <v>0.37155473232269287</v>
      </c>
      <c r="S20" s="6">
        <f t="shared" ref="S20:S24" si="59">AVERAGE(BT20:CG20)</f>
        <v>0.36827523367745535</v>
      </c>
      <c r="T20" s="7">
        <f t="shared" ref="T20:T24" si="60">AVERAGE(AW20:BD20,CX20:DD20)</f>
        <v>0.37830111185709636</v>
      </c>
      <c r="U20" s="8">
        <f t="shared" ref="U20:U24" si="61">T20-S20</f>
        <v>1.0025878179641012E-2</v>
      </c>
      <c r="V20" s="6">
        <f t="shared" ref="V20:V24" si="62">R20-Q20</f>
        <v>2.2976978619893396E-2</v>
      </c>
      <c r="W20" s="9" t="str">
        <f t="shared" ref="W20:W24" si="63">IF(U20&gt;0,"Gauche","Droite")</f>
        <v>Gauche</v>
      </c>
      <c r="X20" s="3" t="str">
        <f t="shared" ref="X20:X24" si="64">IF(W20=F20,"Oui","Non")</f>
        <v>Non</v>
      </c>
      <c r="Y20" s="10" t="str">
        <f t="shared" ref="Y20:Y24" si="65">IF(V20&gt;0,"Haut","Bas")</f>
        <v>Haut</v>
      </c>
      <c r="Z20" s="2">
        <v>1</v>
      </c>
      <c r="AA20" s="3">
        <v>1</v>
      </c>
      <c r="AB20" s="16">
        <f t="shared" ref="AB20:AB24" si="66">AA20-Z20</f>
        <v>0</v>
      </c>
      <c r="AC20" s="5">
        <f t="shared" ref="AC20:AC24" si="67">AVERAGE(DE20:FL20)</f>
        <v>0.34463596343994141</v>
      </c>
      <c r="AD20" s="6">
        <f t="shared" ref="AD20:AD24" si="68">AVERAGE(DM20:EA20)</f>
        <v>0.34115142822265626</v>
      </c>
      <c r="AE20" s="6">
        <f t="shared" ref="AE20:AE24" si="69">AVERAGE(EP20:FE20)</f>
        <v>0.32496011257171631</v>
      </c>
      <c r="AF20" s="6">
        <f t="shared" ref="AF20:AF24" si="70">AVERAGE(EB20:EO20)</f>
        <v>0.36079052516392301</v>
      </c>
      <c r="AG20" s="7">
        <f t="shared" ref="AG20:AG24" si="71">AVERAGE(FF20:FL20,DE20:DL20)</f>
        <v>0.35403048197428383</v>
      </c>
      <c r="AH20" s="8">
        <f t="shared" ref="AH20:AH24" si="72">AG20-AF20</f>
        <v>-6.7600431896391866E-3</v>
      </c>
      <c r="AI20" s="6">
        <f t="shared" ref="AI20:AI24" si="73">AE20-AD20</f>
        <v>-1.6191315650939953E-2</v>
      </c>
      <c r="AJ20" s="9" t="str">
        <f t="shared" ref="AJ20:AJ24" si="74">IF(AH20&gt;0,"Gauche","Droite")</f>
        <v>Droite</v>
      </c>
      <c r="AK20" s="3" t="str">
        <f t="shared" ref="AK20:AK24" si="75">IF(AJ20=F20,"Oui","Non")</f>
        <v>Oui</v>
      </c>
      <c r="AL20" s="10" t="str">
        <f t="shared" ref="AL20:AL24" si="76">IF(AI20&gt;0,"Haut","Bas")</f>
        <v>Bas</v>
      </c>
      <c r="AM20" s="8">
        <f t="shared" ref="AM20:AM24" si="77">P20-AC20</f>
        <v>2.2095902760823571E-2</v>
      </c>
      <c r="AN20" s="13" t="str">
        <f t="shared" si="23"/>
        <v>Oui</v>
      </c>
      <c r="AO20" s="8">
        <f t="shared" si="28"/>
        <v>7.4263254801432144E-3</v>
      </c>
      <c r="AP20" s="13" t="str">
        <f t="shared" si="24"/>
        <v>Oui</v>
      </c>
      <c r="AQ20" s="8">
        <f t="shared" si="29"/>
        <v>4.6594619750976562E-2</v>
      </c>
      <c r="AR20" s="13" t="str">
        <f t="shared" si="25"/>
        <v>Oui</v>
      </c>
      <c r="AS20" s="8">
        <f t="shared" si="30"/>
        <v>-7.4847085135323344E-3</v>
      </c>
      <c r="AT20" s="13" t="str">
        <f t="shared" si="26"/>
        <v>Non</v>
      </c>
      <c r="AU20" s="8">
        <f t="shared" si="31"/>
        <v>2.4270629882812533E-2</v>
      </c>
      <c r="AV20" s="13" t="str">
        <f t="shared" si="27"/>
        <v>Oui</v>
      </c>
      <c r="AW20" s="24">
        <v>0.35797309875488281</v>
      </c>
      <c r="AX20" s="31">
        <v>0.34970855712890625</v>
      </c>
      <c r="AY20" s="31">
        <v>0.41625213623046875</v>
      </c>
      <c r="AZ20" s="31">
        <v>0.42577552795410156</v>
      </c>
      <c r="BA20" s="31">
        <v>0.366302490234375</v>
      </c>
      <c r="BB20" s="31">
        <v>0.40009307861328125</v>
      </c>
      <c r="BC20" s="31">
        <v>0.36928558349609375</v>
      </c>
      <c r="BD20" s="29">
        <v>0.3829498291015625</v>
      </c>
      <c r="BE20" s="26">
        <v>0.33300399780273438</v>
      </c>
      <c r="BF20" s="25">
        <v>0.3522491455078125</v>
      </c>
      <c r="BG20" s="25">
        <v>0.35182952880859375</v>
      </c>
      <c r="BH20" s="25">
        <v>0.32466888427734375</v>
      </c>
      <c r="BI20" s="25">
        <v>0.40815925598144531</v>
      </c>
      <c r="BJ20" s="25">
        <v>0.34132766723632812</v>
      </c>
      <c r="BK20" s="25">
        <v>0.3665771484375</v>
      </c>
      <c r="BL20" s="25">
        <v>0.37462234497070312</v>
      </c>
      <c r="BM20" s="25">
        <v>0.351654052734375</v>
      </c>
      <c r="BN20" s="25">
        <v>0.34964752197265625</v>
      </c>
      <c r="BO20" s="25">
        <v>0.366302490234375</v>
      </c>
      <c r="BP20" s="25">
        <v>0.326263427734375</v>
      </c>
      <c r="BQ20" s="25">
        <v>0.3330078125</v>
      </c>
      <c r="BR20" s="25">
        <v>0.30802536010742188</v>
      </c>
      <c r="BS20" s="25">
        <v>0.34132766723632812</v>
      </c>
      <c r="BT20" s="27">
        <v>0.42456817626953125</v>
      </c>
      <c r="BU20" s="30">
        <v>0.33300399780273438</v>
      </c>
      <c r="BV20" s="30">
        <v>0.47470474243164062</v>
      </c>
      <c r="BW20" s="30">
        <v>0.35797882080078125</v>
      </c>
      <c r="BX20" s="30">
        <v>0.33300399780273438</v>
      </c>
      <c r="BY20" s="30">
        <v>0.34131622314453125</v>
      </c>
      <c r="BZ20" s="30">
        <v>0.37462615966796875</v>
      </c>
      <c r="CA20" s="30">
        <v>0.35797119140625</v>
      </c>
      <c r="CB20" s="30">
        <v>0.38294601440429688</v>
      </c>
      <c r="CC20" s="30">
        <v>0.36046600341796875</v>
      </c>
      <c r="CD20" s="30">
        <v>0.3496551513671875</v>
      </c>
      <c r="CE20" s="30">
        <v>0.35797882080078125</v>
      </c>
      <c r="CF20" s="30">
        <v>0.34133148193359375</v>
      </c>
      <c r="CG20" s="30">
        <v>0.366302490234375</v>
      </c>
      <c r="CH20" s="75">
        <v>0.35797882080078125</v>
      </c>
      <c r="CI20" s="76">
        <v>0.38295364379882812</v>
      </c>
      <c r="CJ20" s="76">
        <v>0.33300399780273438</v>
      </c>
      <c r="CK20" s="76">
        <v>0.39960479736328125</v>
      </c>
      <c r="CL20" s="76">
        <v>0.45869064331054688</v>
      </c>
      <c r="CM20" s="76">
        <v>0.36630630493164062</v>
      </c>
      <c r="CN20" s="76">
        <v>0.41625213623046875</v>
      </c>
      <c r="CO20" s="76">
        <v>0.27472686767578125</v>
      </c>
      <c r="CP20" s="76">
        <v>0.30802154541015625</v>
      </c>
      <c r="CQ20" s="76">
        <v>0.36629486083984375</v>
      </c>
      <c r="CR20" s="76">
        <v>0.41625213623046875</v>
      </c>
      <c r="CS20" s="76">
        <v>0.46620559692382812</v>
      </c>
      <c r="CT20" s="76">
        <v>0.30802154541015625</v>
      </c>
      <c r="CU20" s="76">
        <v>0.39126968383789062</v>
      </c>
      <c r="CV20" s="76">
        <v>0.308013916015625</v>
      </c>
      <c r="CW20" s="77">
        <v>0.39127922058105469</v>
      </c>
      <c r="CX20" s="24">
        <v>0.32467269897460938</v>
      </c>
      <c r="CY20" s="31">
        <v>0.35797119140625</v>
      </c>
      <c r="CZ20" s="31">
        <v>0.38294601440429688</v>
      </c>
      <c r="DA20" s="31">
        <v>0.33299636840820312</v>
      </c>
      <c r="DB20" s="31">
        <v>0.407928466796875</v>
      </c>
      <c r="DC20" s="31">
        <v>0.3746337890625</v>
      </c>
      <c r="DD20" s="29">
        <v>0.42502784729003906</v>
      </c>
      <c r="DE20" s="24">
        <v>0.36658096313476562</v>
      </c>
      <c r="DF20" s="31">
        <v>0.324676513671875</v>
      </c>
      <c r="DG20" s="31">
        <v>0.35858917236328125</v>
      </c>
      <c r="DH20" s="31">
        <v>0.35846710205078125</v>
      </c>
      <c r="DI20" s="31">
        <v>0.341461181640625</v>
      </c>
      <c r="DJ20" s="31">
        <v>0.3499908447265625</v>
      </c>
      <c r="DK20" s="31">
        <v>0.3414459228515625</v>
      </c>
      <c r="DL20" s="29">
        <v>0.34139251708984375</v>
      </c>
      <c r="DM20" s="26">
        <v>0.3499298095703125</v>
      </c>
      <c r="DN20" s="25">
        <v>0.39162445068359375</v>
      </c>
      <c r="DO20" s="25">
        <v>0.3248443603515625</v>
      </c>
      <c r="DP20" s="25">
        <v>0.31649017333984375</v>
      </c>
      <c r="DQ20" s="25">
        <v>0.34986495971679688</v>
      </c>
      <c r="DR20" s="25">
        <v>0.3524322509765625</v>
      </c>
      <c r="DS20" s="25">
        <v>0.3338165283203125</v>
      </c>
      <c r="DT20" s="25">
        <v>0.3331298828125</v>
      </c>
      <c r="DU20" s="25">
        <v>0.3496551513671875</v>
      </c>
      <c r="DV20" s="25">
        <v>0.349853515625</v>
      </c>
      <c r="DW20" s="25">
        <v>0.31673812866210938</v>
      </c>
      <c r="DX20" s="25">
        <v>0.34132766723632812</v>
      </c>
      <c r="DY20" s="25">
        <v>0.32488250732421875</v>
      </c>
      <c r="DZ20" s="25">
        <v>0.32471847534179688</v>
      </c>
      <c r="EA20" s="25">
        <v>0.35796356201171875</v>
      </c>
      <c r="EB20" s="27">
        <v>0.324920654296875</v>
      </c>
      <c r="EC20" s="30">
        <v>0.358978271484375</v>
      </c>
      <c r="ED20" s="30">
        <v>0.48321533203125</v>
      </c>
      <c r="EE20" s="30">
        <v>0.35839080810546875</v>
      </c>
      <c r="EF20" s="30">
        <v>0.3832855224609375</v>
      </c>
      <c r="EG20" s="30">
        <v>0.37487030029296875</v>
      </c>
      <c r="EH20" s="30">
        <v>0.39157867431640625</v>
      </c>
      <c r="EI20" s="30">
        <v>0.38372039794921875</v>
      </c>
      <c r="EJ20" s="30">
        <v>0.29248046875</v>
      </c>
      <c r="EK20" s="30">
        <v>0.32479095458984375</v>
      </c>
      <c r="EL20" s="30">
        <v>0.32532501220703125</v>
      </c>
      <c r="EM20" s="30">
        <v>0.34159088134765625</v>
      </c>
      <c r="EN20" s="30">
        <v>0.358123779296875</v>
      </c>
      <c r="EO20" s="30">
        <v>0.34979629516601562</v>
      </c>
      <c r="EP20" s="75">
        <v>0.2164764404296875</v>
      </c>
      <c r="EQ20" s="76">
        <v>0.33333778381347656</v>
      </c>
      <c r="ER20" s="76">
        <v>0.31653594970703125</v>
      </c>
      <c r="ES20" s="76">
        <v>0.266815185546875</v>
      </c>
      <c r="ET20" s="76">
        <v>0.39196395874023438</v>
      </c>
      <c r="EU20" s="76">
        <v>0.33310317993164062</v>
      </c>
      <c r="EV20" s="76">
        <v>0.33380889892578125</v>
      </c>
      <c r="EW20" s="76">
        <v>0.32500457763671875</v>
      </c>
      <c r="EX20" s="76">
        <v>0.324920654296875</v>
      </c>
      <c r="EY20" s="76">
        <v>0.3248443603515625</v>
      </c>
      <c r="EZ20" s="76">
        <v>0.299957275390625</v>
      </c>
      <c r="FA20" s="76">
        <v>0.33324432373046875</v>
      </c>
      <c r="FB20" s="76">
        <v>0.31644058227539062</v>
      </c>
      <c r="FC20" s="76">
        <v>0.391754150390625</v>
      </c>
      <c r="FD20" s="76">
        <v>0.366485595703125</v>
      </c>
      <c r="FE20" s="77">
        <v>0.32466888427734375</v>
      </c>
      <c r="FF20" s="24">
        <v>0.33765983581542969</v>
      </c>
      <c r="FG20" s="31">
        <v>0.3497772216796875</v>
      </c>
      <c r="FH20" s="31">
        <v>0.36653900146484375</v>
      </c>
      <c r="FI20" s="31">
        <v>0.37462234497070312</v>
      </c>
      <c r="FJ20" s="31">
        <v>0.3414459228515625</v>
      </c>
      <c r="FK20" s="31">
        <v>0.35819244384765625</v>
      </c>
      <c r="FL20" s="29">
        <v>0.39961624145507812</v>
      </c>
    </row>
    <row r="21" spans="1:168" x14ac:dyDescent="0.2">
      <c r="A21" s="35" t="s">
        <v>17</v>
      </c>
      <c r="B21" s="36" t="s">
        <v>18</v>
      </c>
      <c r="C21" s="36" t="s">
        <v>95</v>
      </c>
      <c r="D21" s="37" t="s">
        <v>19</v>
      </c>
      <c r="E21" s="36">
        <v>41</v>
      </c>
      <c r="F21" s="36" t="s">
        <v>74</v>
      </c>
      <c r="G21" s="36" t="s">
        <v>93</v>
      </c>
      <c r="H21" s="36">
        <v>14</v>
      </c>
      <c r="I21" s="38">
        <v>1</v>
      </c>
      <c r="J21" s="36" t="s">
        <v>88</v>
      </c>
      <c r="K21" s="36" t="s">
        <v>118</v>
      </c>
      <c r="L21" s="39" t="s">
        <v>122</v>
      </c>
      <c r="M21" s="35">
        <v>6</v>
      </c>
      <c r="N21" s="36">
        <v>5</v>
      </c>
      <c r="O21" s="40">
        <f t="shared" si="55"/>
        <v>-1</v>
      </c>
      <c r="P21" s="41">
        <f t="shared" si="56"/>
        <v>0.35098539988199867</v>
      </c>
      <c r="Q21" s="42">
        <f t="shared" si="57"/>
        <v>0.35576222737630209</v>
      </c>
      <c r="R21" s="42">
        <f t="shared" si="58"/>
        <v>0.33924961090087891</v>
      </c>
      <c r="S21" s="42">
        <f t="shared" si="59"/>
        <v>0.35688400268554688</v>
      </c>
      <c r="T21" s="43">
        <f t="shared" si="60"/>
        <v>0.3532213846842448</v>
      </c>
      <c r="U21" s="44">
        <f t="shared" si="61"/>
        <v>-3.6626180013020759E-3</v>
      </c>
      <c r="V21" s="42">
        <f t="shared" si="62"/>
        <v>-1.6512616475423181E-2</v>
      </c>
      <c r="W21" s="45" t="str">
        <f t="shared" si="63"/>
        <v>Droite</v>
      </c>
      <c r="X21" s="36" t="str">
        <f t="shared" si="64"/>
        <v>Oui</v>
      </c>
      <c r="Y21" s="46" t="str">
        <f t="shared" si="65"/>
        <v>Bas</v>
      </c>
      <c r="Z21" s="35">
        <v>8</v>
      </c>
      <c r="AA21" s="36">
        <v>7</v>
      </c>
      <c r="AB21" s="40">
        <f t="shared" si="66"/>
        <v>-1</v>
      </c>
      <c r="AC21" s="41">
        <f t="shared" si="67"/>
        <v>0.34280726114908855</v>
      </c>
      <c r="AD21" s="42">
        <f t="shared" si="68"/>
        <v>0.34128163655598959</v>
      </c>
      <c r="AE21" s="42">
        <f t="shared" si="69"/>
        <v>0.32994794845581055</v>
      </c>
      <c r="AF21" s="42">
        <f t="shared" si="70"/>
        <v>0.34579222542898996</v>
      </c>
      <c r="AG21" s="43">
        <f t="shared" si="71"/>
        <v>0.35526351928710936</v>
      </c>
      <c r="AH21" s="44">
        <f t="shared" si="72"/>
        <v>9.4712938581194006E-3</v>
      </c>
      <c r="AI21" s="42">
        <f t="shared" si="73"/>
        <v>-1.133368810017904E-2</v>
      </c>
      <c r="AJ21" s="45" t="str">
        <f t="shared" si="74"/>
        <v>Gauche</v>
      </c>
      <c r="AK21" s="36" t="str">
        <f t="shared" si="75"/>
        <v>Non</v>
      </c>
      <c r="AL21" s="46" t="str">
        <f t="shared" si="76"/>
        <v>Bas</v>
      </c>
      <c r="AM21" s="44">
        <f t="shared" si="77"/>
        <v>8.1781387329101229E-3</v>
      </c>
      <c r="AN21" s="47" t="str">
        <f t="shared" si="23"/>
        <v>Oui</v>
      </c>
      <c r="AO21" s="44">
        <f t="shared" si="28"/>
        <v>1.44805908203125E-2</v>
      </c>
      <c r="AP21" s="47" t="str">
        <f t="shared" si="24"/>
        <v>Oui</v>
      </c>
      <c r="AQ21" s="44">
        <f t="shared" si="29"/>
        <v>9.3016624450683594E-3</v>
      </c>
      <c r="AR21" s="47" t="str">
        <f t="shared" si="25"/>
        <v>Oui</v>
      </c>
      <c r="AS21" s="44">
        <f t="shared" si="30"/>
        <v>-1.1091777256556912E-2</v>
      </c>
      <c r="AT21" s="47" t="str">
        <f t="shared" si="26"/>
        <v>Non</v>
      </c>
      <c r="AU21" s="44">
        <f t="shared" si="31"/>
        <v>-2.0421346028645648E-3</v>
      </c>
      <c r="AV21" s="47" t="str">
        <f t="shared" si="27"/>
        <v>Non</v>
      </c>
      <c r="AW21" s="61">
        <v>0.32796478271484375</v>
      </c>
      <c r="AX21" s="62">
        <v>0.3683929443359375</v>
      </c>
      <c r="AY21" s="62">
        <v>0.37481689453125</v>
      </c>
      <c r="AZ21" s="62">
        <v>0.3913421630859375</v>
      </c>
      <c r="BA21" s="62">
        <v>0.3329925537109375</v>
      </c>
      <c r="BB21" s="62">
        <v>0.3693389892578125</v>
      </c>
      <c r="BC21" s="62">
        <v>0.32538986206054688</v>
      </c>
      <c r="BD21" s="63">
        <v>0.30878829956054688</v>
      </c>
      <c r="BE21" s="67">
        <v>0.34992218017578125</v>
      </c>
      <c r="BF21" s="68">
        <v>0.34745025634765625</v>
      </c>
      <c r="BG21" s="68">
        <v>0.34144210815429688</v>
      </c>
      <c r="BH21" s="68">
        <v>0.36577606201171875</v>
      </c>
      <c r="BI21" s="68">
        <v>0.37479782104492188</v>
      </c>
      <c r="BJ21" s="68">
        <v>0.3389129638671875</v>
      </c>
      <c r="BK21" s="68">
        <v>0.32515716552734375</v>
      </c>
      <c r="BL21" s="68">
        <v>0.358062744140625</v>
      </c>
      <c r="BM21" s="68">
        <v>0.38720321655273438</v>
      </c>
      <c r="BN21" s="68">
        <v>0.31983184814453125</v>
      </c>
      <c r="BO21" s="68">
        <v>0.32653045654296875</v>
      </c>
      <c r="BP21" s="68">
        <v>0.40256500244140625</v>
      </c>
      <c r="BQ21" s="68">
        <v>0.35754776000976562</v>
      </c>
      <c r="BR21" s="68">
        <v>0.34145355224609375</v>
      </c>
      <c r="BS21" s="68">
        <v>0.3997802734375</v>
      </c>
      <c r="BT21" s="69">
        <v>0.32617950439453125</v>
      </c>
      <c r="BU21" s="73">
        <v>0.32785797119140625</v>
      </c>
      <c r="BV21" s="73">
        <v>0.39885711669921875</v>
      </c>
      <c r="BW21" s="73">
        <v>0.33266830444335938</v>
      </c>
      <c r="BX21" s="73">
        <v>0.3709716796875</v>
      </c>
      <c r="BY21" s="73">
        <v>0.3246307373046875</v>
      </c>
      <c r="BZ21" s="73">
        <v>0.34992218017578125</v>
      </c>
      <c r="CA21" s="73">
        <v>0.312164306640625</v>
      </c>
      <c r="CB21" s="73">
        <v>0.37369155883789062</v>
      </c>
      <c r="CC21" s="73">
        <v>0.41912841796875</v>
      </c>
      <c r="CD21" s="73">
        <v>0.32582855224609375</v>
      </c>
      <c r="CE21" s="73">
        <v>0.30843353271484375</v>
      </c>
      <c r="CF21" s="73">
        <v>0.40583038330078125</v>
      </c>
      <c r="CG21" s="73">
        <v>0.4202117919921875</v>
      </c>
      <c r="CH21" s="78">
        <v>0.29932403564453125</v>
      </c>
      <c r="CI21" s="79">
        <v>0.3240814208984375</v>
      </c>
      <c r="CJ21" s="79">
        <v>0.33946990966796875</v>
      </c>
      <c r="CK21" s="79">
        <v>0.3665313720703125</v>
      </c>
      <c r="CL21" s="79">
        <v>0.34776687622070312</v>
      </c>
      <c r="CM21" s="79">
        <v>0.341644287109375</v>
      </c>
      <c r="CN21" s="79">
        <v>0.39078140258789062</v>
      </c>
      <c r="CO21" s="79">
        <v>0.30702972412109375</v>
      </c>
      <c r="CP21" s="79">
        <v>0.32355499267578125</v>
      </c>
      <c r="CQ21" s="79">
        <v>0.31822967529296875</v>
      </c>
      <c r="CR21" s="79">
        <v>0.3329925537109375</v>
      </c>
      <c r="CS21" s="79">
        <v>0.35028839111328125</v>
      </c>
      <c r="CT21" s="79">
        <v>0.328857421875</v>
      </c>
      <c r="CU21" s="79">
        <v>0.3165740966796875</v>
      </c>
      <c r="CV21" s="79">
        <v>0.38283538818359375</v>
      </c>
      <c r="CW21" s="80">
        <v>0.3580322265625</v>
      </c>
      <c r="CX21" s="61">
        <v>0.32209396362304688</v>
      </c>
      <c r="CY21" s="62">
        <v>0.392303466796875</v>
      </c>
      <c r="CZ21" s="62">
        <v>0.39374542236328125</v>
      </c>
      <c r="DA21" s="62">
        <v>0.33849334716796875</v>
      </c>
      <c r="DB21" s="62">
        <v>0.31627655029296875</v>
      </c>
      <c r="DC21" s="62">
        <v>0.38496780395507812</v>
      </c>
      <c r="DD21" s="63">
        <v>0.35141372680664062</v>
      </c>
      <c r="DE21" s="61">
        <v>0.34151458740234375</v>
      </c>
      <c r="DF21" s="62">
        <v>0.33299636840820312</v>
      </c>
      <c r="DG21" s="62">
        <v>0.324676513671875</v>
      </c>
      <c r="DH21" s="62">
        <v>0.42457199096679688</v>
      </c>
      <c r="DI21" s="62">
        <v>0.36654281616210938</v>
      </c>
      <c r="DJ21" s="62">
        <v>0.3995819091796875</v>
      </c>
      <c r="DK21" s="62">
        <v>0.37462615966796875</v>
      </c>
      <c r="DL21" s="63">
        <v>0.31635284423828125</v>
      </c>
      <c r="DM21" s="67">
        <v>0.366302490234375</v>
      </c>
      <c r="DN21" s="68">
        <v>0.40088844299316406</v>
      </c>
      <c r="DO21" s="68">
        <v>0.324676513671875</v>
      </c>
      <c r="DP21" s="68">
        <v>0.35797119140625</v>
      </c>
      <c r="DQ21" s="68">
        <v>0.34154510498046875</v>
      </c>
      <c r="DR21" s="68">
        <v>0.30802154541015625</v>
      </c>
      <c r="DS21" s="68">
        <v>0.30802345275878906</v>
      </c>
      <c r="DT21" s="68">
        <v>0.3829498291015625</v>
      </c>
      <c r="DU21" s="68">
        <v>0.3375244140625</v>
      </c>
      <c r="DV21" s="68">
        <v>0.32466888427734375</v>
      </c>
      <c r="DW21" s="68">
        <v>0.308685302734375</v>
      </c>
      <c r="DX21" s="68">
        <v>0.30802536010742188</v>
      </c>
      <c r="DY21" s="68">
        <v>0.391510009765625</v>
      </c>
      <c r="DZ21" s="68">
        <v>0.35797119140625</v>
      </c>
      <c r="EA21" s="68">
        <v>0.3004608154296875</v>
      </c>
      <c r="EB21" s="69">
        <v>0.33300018310546875</v>
      </c>
      <c r="EC21" s="73">
        <v>0.3082122802734375</v>
      </c>
      <c r="ED21" s="73">
        <v>0.35805320739746094</v>
      </c>
      <c r="EE21" s="73">
        <v>0.449859619140625</v>
      </c>
      <c r="EF21" s="73">
        <v>0.32467842102050781</v>
      </c>
      <c r="EG21" s="73">
        <v>0.36631011962890625</v>
      </c>
      <c r="EH21" s="73">
        <v>0.34132003784179688</v>
      </c>
      <c r="EI21" s="73">
        <v>0.3173828125</v>
      </c>
      <c r="EJ21" s="73">
        <v>0.32606887817382812</v>
      </c>
      <c r="EK21" s="73">
        <v>0.34983062744140625</v>
      </c>
      <c r="EL21" s="73">
        <v>0.31635284423828125</v>
      </c>
      <c r="EM21" s="73">
        <v>0.35904312133789062</v>
      </c>
      <c r="EN21" s="73">
        <v>0.3496551513671875</v>
      </c>
      <c r="EO21" s="73">
        <v>0.3413238525390625</v>
      </c>
      <c r="EP21" s="78">
        <v>0.31634902954101562</v>
      </c>
      <c r="EQ21" s="79">
        <v>0.33299636840820312</v>
      </c>
      <c r="ER21" s="79">
        <v>0.35797500610351562</v>
      </c>
      <c r="ES21" s="79">
        <v>0.3331298828125</v>
      </c>
      <c r="ET21" s="79">
        <v>0.31634521484375</v>
      </c>
      <c r="EU21" s="79">
        <v>0.35001373291015625</v>
      </c>
      <c r="EV21" s="79">
        <v>0.35826873779296875</v>
      </c>
      <c r="EW21" s="79">
        <v>0.37462615966796875</v>
      </c>
      <c r="EX21" s="79">
        <v>0.34132003784179688</v>
      </c>
      <c r="EY21" s="79">
        <v>0.29988861083984375</v>
      </c>
      <c r="EZ21" s="79">
        <v>0.3413238525390625</v>
      </c>
      <c r="FA21" s="79">
        <v>0.29137420654296875</v>
      </c>
      <c r="FB21" s="79">
        <v>0.31650161743164062</v>
      </c>
      <c r="FC21" s="79">
        <v>0.33300018310546875</v>
      </c>
      <c r="FD21" s="79">
        <v>0.30803298950195312</v>
      </c>
      <c r="FE21" s="80">
        <v>0.30802154541015625</v>
      </c>
      <c r="FF21" s="61">
        <v>0.33300018310546875</v>
      </c>
      <c r="FG21" s="62">
        <v>0.37478256225585938</v>
      </c>
      <c r="FH21" s="62">
        <v>0.34964370727539062</v>
      </c>
      <c r="FI21" s="62">
        <v>0.34141921997070312</v>
      </c>
      <c r="FJ21" s="62">
        <v>0.31635284423828125</v>
      </c>
      <c r="FK21" s="62">
        <v>0.37491607666015625</v>
      </c>
      <c r="FL21" s="63">
        <v>0.35797500610351562</v>
      </c>
    </row>
    <row r="22" spans="1:168" x14ac:dyDescent="0.2">
      <c r="A22" s="2" t="s">
        <v>26</v>
      </c>
      <c r="B22" s="3" t="s">
        <v>28</v>
      </c>
      <c r="C22" s="3" t="s">
        <v>96</v>
      </c>
      <c r="D22" s="19" t="s">
        <v>30</v>
      </c>
      <c r="E22" s="3">
        <v>26</v>
      </c>
      <c r="F22" s="3" t="s">
        <v>74</v>
      </c>
      <c r="G22" s="3" t="s">
        <v>75</v>
      </c>
      <c r="H22" s="3">
        <v>14</v>
      </c>
      <c r="I22" s="11">
        <v>2</v>
      </c>
      <c r="J22" s="3" t="s">
        <v>80</v>
      </c>
      <c r="K22" s="3" t="s">
        <v>85</v>
      </c>
      <c r="L22" s="4" t="s">
        <v>122</v>
      </c>
      <c r="M22" s="2">
        <v>6</v>
      </c>
      <c r="N22" s="3">
        <v>6</v>
      </c>
      <c r="O22" s="16">
        <f t="shared" si="55"/>
        <v>0</v>
      </c>
      <c r="P22" s="5">
        <f t="shared" si="56"/>
        <v>0.35691839853922525</v>
      </c>
      <c r="Q22" s="6">
        <f t="shared" si="57"/>
        <v>0.35224329630533852</v>
      </c>
      <c r="R22" s="6">
        <f t="shared" si="58"/>
        <v>0.34066176414489746</v>
      </c>
      <c r="S22" s="6">
        <f t="shared" si="59"/>
        <v>0.36230005536760601</v>
      </c>
      <c r="T22" s="7">
        <f t="shared" si="60"/>
        <v>0.37391103108723961</v>
      </c>
      <c r="U22" s="8">
        <f t="shared" si="61"/>
        <v>1.1610975719633598E-2</v>
      </c>
      <c r="V22" s="6">
        <f t="shared" si="62"/>
        <v>-1.1581532160441055E-2</v>
      </c>
      <c r="W22" s="9" t="str">
        <f t="shared" si="63"/>
        <v>Gauche</v>
      </c>
      <c r="X22" s="3" t="str">
        <f t="shared" si="64"/>
        <v>Non</v>
      </c>
      <c r="Y22" s="10" t="str">
        <f t="shared" si="65"/>
        <v>Bas</v>
      </c>
      <c r="Z22" s="2">
        <v>5</v>
      </c>
      <c r="AA22" s="3">
        <v>5</v>
      </c>
      <c r="AB22" s="16">
        <f t="shared" si="66"/>
        <v>0</v>
      </c>
      <c r="AC22" s="5">
        <f t="shared" si="67"/>
        <v>0.35148096084594727</v>
      </c>
      <c r="AD22" s="6">
        <f t="shared" si="68"/>
        <v>0.34383087158203124</v>
      </c>
      <c r="AE22" s="6">
        <f t="shared" si="69"/>
        <v>0.34749281406402588</v>
      </c>
      <c r="AF22" s="6">
        <f t="shared" si="70"/>
        <v>0.3548639842442104</v>
      </c>
      <c r="AG22" s="7">
        <f t="shared" si="71"/>
        <v>0.36022758483886719</v>
      </c>
      <c r="AH22" s="8">
        <f t="shared" si="72"/>
        <v>5.3636005946567922E-3</v>
      </c>
      <c r="AI22" s="6">
        <f t="shared" si="73"/>
        <v>3.66194248199464E-3</v>
      </c>
      <c r="AJ22" s="9" t="str">
        <f t="shared" si="74"/>
        <v>Gauche</v>
      </c>
      <c r="AK22" s="3" t="str">
        <f t="shared" si="75"/>
        <v>Non</v>
      </c>
      <c r="AL22" s="10" t="str">
        <f t="shared" si="76"/>
        <v>Haut</v>
      </c>
      <c r="AM22" s="8">
        <f t="shared" si="77"/>
        <v>5.43743769327798E-3</v>
      </c>
      <c r="AN22" s="13" t="str">
        <f t="shared" si="23"/>
        <v>Oui</v>
      </c>
      <c r="AO22" s="8">
        <f t="shared" si="28"/>
        <v>8.4124247233072769E-3</v>
      </c>
      <c r="AP22" s="13" t="str">
        <f t="shared" si="24"/>
        <v>Oui</v>
      </c>
      <c r="AQ22" s="8">
        <f t="shared" si="29"/>
        <v>-6.831049919128418E-3</v>
      </c>
      <c r="AR22" s="13" t="str">
        <f t="shared" si="25"/>
        <v>Non</v>
      </c>
      <c r="AS22" s="8">
        <f t="shared" si="30"/>
        <v>-7.4360711233956156E-3</v>
      </c>
      <c r="AT22" s="13" t="str">
        <f t="shared" si="26"/>
        <v>Non</v>
      </c>
      <c r="AU22" s="8">
        <f t="shared" si="31"/>
        <v>1.3683446248372422E-2</v>
      </c>
      <c r="AV22" s="13" t="str">
        <f t="shared" si="27"/>
        <v>Oui</v>
      </c>
      <c r="AW22" s="24">
        <v>0.3694610595703125</v>
      </c>
      <c r="AX22" s="31">
        <v>0.423492431640625</v>
      </c>
      <c r="AY22" s="31">
        <v>0.3799591064453125</v>
      </c>
      <c r="AZ22" s="31">
        <v>0.3926239013671875</v>
      </c>
      <c r="BA22" s="31">
        <v>0.35877227783203125</v>
      </c>
      <c r="BB22" s="31">
        <v>0.39911651611328125</v>
      </c>
      <c r="BC22" s="31">
        <v>0.36941146850585938</v>
      </c>
      <c r="BD22" s="29">
        <v>0.36081695556640625</v>
      </c>
      <c r="BE22" s="26">
        <v>0.37029266357421875</v>
      </c>
      <c r="BF22" s="25">
        <v>0.374786376953125</v>
      </c>
      <c r="BG22" s="25">
        <v>0.3413238525390625</v>
      </c>
      <c r="BH22" s="25">
        <v>0.4020538330078125</v>
      </c>
      <c r="BI22" s="25">
        <v>0.3226165771484375</v>
      </c>
      <c r="BJ22" s="25">
        <v>0.350921630859375</v>
      </c>
      <c r="BK22" s="25">
        <v>0.3748931884765625</v>
      </c>
      <c r="BL22" s="25">
        <v>0.3269805908203125</v>
      </c>
      <c r="BM22" s="25">
        <v>0.3123321533203125</v>
      </c>
      <c r="BN22" s="25">
        <v>0.34949874877929688</v>
      </c>
      <c r="BO22" s="25">
        <v>0.31153106689453125</v>
      </c>
      <c r="BP22" s="25">
        <v>0.3705902099609375</v>
      </c>
      <c r="BQ22" s="25">
        <v>0.35823822021484375</v>
      </c>
      <c r="BR22" s="25">
        <v>0.3341522216796875</v>
      </c>
      <c r="BS22" s="25">
        <v>0.3834381103515625</v>
      </c>
      <c r="BT22" s="27">
        <v>0.370941162109375</v>
      </c>
      <c r="BU22" s="30">
        <v>0.34368133544921875</v>
      </c>
      <c r="BV22" s="30">
        <v>0.403106689453125</v>
      </c>
      <c r="BW22" s="30">
        <v>0.3674468994140625</v>
      </c>
      <c r="BX22" s="30">
        <v>0.35268402099609375</v>
      </c>
      <c r="BY22" s="30">
        <v>0.4072265625</v>
      </c>
      <c r="BZ22" s="30">
        <v>0.32445526123046875</v>
      </c>
      <c r="CA22" s="30">
        <v>0.32217788696289062</v>
      </c>
      <c r="CB22" s="30">
        <v>0.338043212890625</v>
      </c>
      <c r="CC22" s="30">
        <v>0.37427520751953125</v>
      </c>
      <c r="CD22" s="30">
        <v>0.331390380859375</v>
      </c>
      <c r="CE22" s="30">
        <v>0.358917236328125</v>
      </c>
      <c r="CF22" s="30">
        <v>0.36910247802734375</v>
      </c>
      <c r="CG22" s="30">
        <v>0.40875244140625</v>
      </c>
      <c r="CH22" s="75">
        <v>0.33322906494140625</v>
      </c>
      <c r="CI22" s="76">
        <v>0.37617874145507812</v>
      </c>
      <c r="CJ22" s="76">
        <v>0.34676742553710938</v>
      </c>
      <c r="CK22" s="76">
        <v>0.33553314208984375</v>
      </c>
      <c r="CL22" s="76">
        <v>0.36827850341796875</v>
      </c>
      <c r="CM22" s="76">
        <v>0.34142303466796875</v>
      </c>
      <c r="CN22" s="76">
        <v>0.33493804931640625</v>
      </c>
      <c r="CO22" s="76">
        <v>0.3692779541015625</v>
      </c>
      <c r="CP22" s="76">
        <v>0.30562591552734375</v>
      </c>
      <c r="CQ22" s="76">
        <v>0.3699188232421875</v>
      </c>
      <c r="CR22" s="76">
        <v>0.33773040771484375</v>
      </c>
      <c r="CS22" s="76">
        <v>0.20970535278320312</v>
      </c>
      <c r="CT22" s="76">
        <v>0.358673095703125</v>
      </c>
      <c r="CU22" s="76">
        <v>0.3586883544921875</v>
      </c>
      <c r="CV22" s="76">
        <v>0.35704803466796875</v>
      </c>
      <c r="CW22" s="77">
        <v>0.34757232666015625</v>
      </c>
      <c r="CX22" s="24">
        <v>0.37149810791015625</v>
      </c>
      <c r="CY22" s="31">
        <v>0.33625030517578125</v>
      </c>
      <c r="CZ22" s="31">
        <v>0.34727859497070312</v>
      </c>
      <c r="DA22" s="31">
        <v>0.41472625732421875</v>
      </c>
      <c r="DB22" s="31">
        <v>0.3772430419921875</v>
      </c>
      <c r="DC22" s="31">
        <v>0.3519287109375</v>
      </c>
      <c r="DD22" s="29">
        <v>0.35608673095703125</v>
      </c>
      <c r="DE22" s="24">
        <v>0.36629867553710938</v>
      </c>
      <c r="DF22" s="31">
        <v>0.3912811279296875</v>
      </c>
      <c r="DG22" s="31">
        <v>0.3496551513671875</v>
      </c>
      <c r="DH22" s="31">
        <v>0.36629486083984375</v>
      </c>
      <c r="DI22" s="31">
        <v>0.35797500610351562</v>
      </c>
      <c r="DJ22" s="31">
        <v>0.36630630493164062</v>
      </c>
      <c r="DK22" s="31">
        <v>0.39127349853515625</v>
      </c>
      <c r="DL22" s="29">
        <v>0.3080291748046875</v>
      </c>
      <c r="DM22" s="26">
        <v>0.37462615966796875</v>
      </c>
      <c r="DN22" s="25">
        <v>0.39127349853515625</v>
      </c>
      <c r="DO22" s="25">
        <v>0.35797882080078125</v>
      </c>
      <c r="DP22" s="25">
        <v>0.3413238525390625</v>
      </c>
      <c r="DQ22" s="25">
        <v>0.324676513671875</v>
      </c>
      <c r="DR22" s="25">
        <v>0.32467269897460938</v>
      </c>
      <c r="DS22" s="25">
        <v>0.34132766723632812</v>
      </c>
      <c r="DT22" s="25">
        <v>0.33300018310546875</v>
      </c>
      <c r="DU22" s="25">
        <v>0.35379981994628906</v>
      </c>
      <c r="DV22" s="25">
        <v>0.32466888427734375</v>
      </c>
      <c r="DW22" s="25">
        <v>0.36645126342773438</v>
      </c>
      <c r="DX22" s="25">
        <v>0.34964752197265625</v>
      </c>
      <c r="DY22" s="25">
        <v>0.30802345275878906</v>
      </c>
      <c r="DZ22" s="25">
        <v>0.3329925537109375</v>
      </c>
      <c r="EA22" s="25">
        <v>0.33300018310546875</v>
      </c>
      <c r="EB22" s="27">
        <v>0.32915878295898438</v>
      </c>
      <c r="EC22" s="30">
        <v>0.32483482360839844</v>
      </c>
      <c r="ED22" s="30">
        <v>0.40792465209960938</v>
      </c>
      <c r="EE22" s="30">
        <v>0.35797119140625</v>
      </c>
      <c r="EF22" s="30">
        <v>0.32468032836914062</v>
      </c>
      <c r="EG22" s="30">
        <v>0.34132003784179688</v>
      </c>
      <c r="EH22" s="30">
        <v>0.35797500610351562</v>
      </c>
      <c r="EI22" s="30">
        <v>0.3413238525390625</v>
      </c>
      <c r="EJ22" s="30">
        <v>0.34154510498046875</v>
      </c>
      <c r="EK22" s="30">
        <v>0.366302490234375</v>
      </c>
      <c r="EL22" s="30">
        <v>0.407928466796875</v>
      </c>
      <c r="EM22" s="30">
        <v>0.39133453369140625</v>
      </c>
      <c r="EN22" s="30">
        <v>0.35111618041992188</v>
      </c>
      <c r="EO22" s="30">
        <v>0.32468032836914062</v>
      </c>
      <c r="EP22" s="75">
        <v>0.366302490234375</v>
      </c>
      <c r="EQ22" s="76">
        <v>0.35812759399414062</v>
      </c>
      <c r="ER22" s="76">
        <v>0.35797882080078125</v>
      </c>
      <c r="ES22" s="76">
        <v>0.32468032836914062</v>
      </c>
      <c r="ET22" s="76">
        <v>0.35269927978515625</v>
      </c>
      <c r="EU22" s="76">
        <v>0.31645965576171875</v>
      </c>
      <c r="EV22" s="76">
        <v>0.35797500610351562</v>
      </c>
      <c r="EW22" s="76">
        <v>0.37496185302734375</v>
      </c>
      <c r="EX22" s="76">
        <v>0.32543563842773438</v>
      </c>
      <c r="EY22" s="76">
        <v>0.35796356201171875</v>
      </c>
      <c r="EZ22" s="76">
        <v>0.34133148193359375</v>
      </c>
      <c r="FA22" s="76">
        <v>0.33299636840820312</v>
      </c>
      <c r="FB22" s="76">
        <v>0.34168243408203125</v>
      </c>
      <c r="FC22" s="76">
        <v>0.38294601440429688</v>
      </c>
      <c r="FD22" s="76">
        <v>0.35092926025390625</v>
      </c>
      <c r="FE22" s="77">
        <v>0.31741523742675781</v>
      </c>
      <c r="FF22" s="24">
        <v>0.34161758422851562</v>
      </c>
      <c r="FG22" s="31">
        <v>0.34132766723632812</v>
      </c>
      <c r="FH22" s="31">
        <v>0.3912811279296875</v>
      </c>
      <c r="FI22" s="31">
        <v>0.3746337890625</v>
      </c>
      <c r="FJ22" s="31">
        <v>0.34965133666992188</v>
      </c>
      <c r="FK22" s="31">
        <v>0.34965324401855469</v>
      </c>
      <c r="FL22" s="29">
        <v>0.35813522338867188</v>
      </c>
    </row>
    <row r="23" spans="1:168" x14ac:dyDescent="0.2">
      <c r="A23" s="35" t="s">
        <v>17</v>
      </c>
      <c r="B23" s="36" t="s">
        <v>41</v>
      </c>
      <c r="C23" s="36" t="s">
        <v>95</v>
      </c>
      <c r="D23" s="37" t="s">
        <v>44</v>
      </c>
      <c r="E23" s="36">
        <v>15</v>
      </c>
      <c r="F23" s="36" t="s">
        <v>74</v>
      </c>
      <c r="G23" s="36" t="s">
        <v>75</v>
      </c>
      <c r="H23" s="36">
        <v>3</v>
      </c>
      <c r="I23" s="38">
        <v>2</v>
      </c>
      <c r="J23" s="36" t="s">
        <v>80</v>
      </c>
      <c r="K23" s="36" t="s">
        <v>80</v>
      </c>
      <c r="L23" s="39" t="s">
        <v>122</v>
      </c>
      <c r="M23" s="35">
        <v>7</v>
      </c>
      <c r="N23" s="36">
        <v>5</v>
      </c>
      <c r="O23" s="40">
        <f t="shared" si="55"/>
        <v>-2</v>
      </c>
      <c r="P23" s="41">
        <f t="shared" si="56"/>
        <v>0.40510546366373695</v>
      </c>
      <c r="Q23" s="42">
        <f t="shared" si="57"/>
        <v>0.39222920735677086</v>
      </c>
      <c r="R23" s="42">
        <f t="shared" si="58"/>
        <v>0.39705157279968262</v>
      </c>
      <c r="S23" s="42">
        <f t="shared" si="59"/>
        <v>0.42574174063546316</v>
      </c>
      <c r="T23" s="43">
        <f t="shared" si="60"/>
        <v>0.40731201171874998</v>
      </c>
      <c r="U23" s="44">
        <f t="shared" si="61"/>
        <v>-1.8429728916713184E-2</v>
      </c>
      <c r="V23" s="42">
        <f t="shared" si="62"/>
        <v>4.8223654429117579E-3</v>
      </c>
      <c r="W23" s="45" t="str">
        <f t="shared" si="63"/>
        <v>Droite</v>
      </c>
      <c r="X23" s="36" t="str">
        <f t="shared" si="64"/>
        <v>Oui</v>
      </c>
      <c r="Y23" s="46" t="str">
        <f t="shared" si="65"/>
        <v>Haut</v>
      </c>
      <c r="Z23" s="35">
        <v>5</v>
      </c>
      <c r="AA23" s="36">
        <v>5</v>
      </c>
      <c r="AB23" s="40">
        <f t="shared" si="66"/>
        <v>0</v>
      </c>
      <c r="AC23" s="41">
        <f t="shared" si="67"/>
        <v>0.37660573323567709</v>
      </c>
      <c r="AD23" s="42">
        <f t="shared" si="68"/>
        <v>0.37585296630859377</v>
      </c>
      <c r="AE23" s="42">
        <f t="shared" si="69"/>
        <v>0.36399269104003906</v>
      </c>
      <c r="AF23" s="42">
        <f t="shared" si="70"/>
        <v>0.37526539393833708</v>
      </c>
      <c r="AG23" s="43">
        <f t="shared" si="71"/>
        <v>0.39206339518229166</v>
      </c>
      <c r="AH23" s="44">
        <f t="shared" si="72"/>
        <v>1.6798001243954586E-2</v>
      </c>
      <c r="AI23" s="42">
        <f t="shared" si="73"/>
        <v>-1.186027526855471E-2</v>
      </c>
      <c r="AJ23" s="45" t="str">
        <f t="shared" si="74"/>
        <v>Gauche</v>
      </c>
      <c r="AK23" s="36" t="str">
        <f t="shared" si="75"/>
        <v>Non</v>
      </c>
      <c r="AL23" s="46" t="str">
        <f t="shared" si="76"/>
        <v>Bas</v>
      </c>
      <c r="AM23" s="44">
        <f t="shared" si="77"/>
        <v>2.8499730428059866E-2</v>
      </c>
      <c r="AN23" s="47" t="str">
        <f t="shared" si="23"/>
        <v>Oui</v>
      </c>
      <c r="AO23" s="44">
        <f t="shared" si="28"/>
        <v>1.6376241048177087E-2</v>
      </c>
      <c r="AP23" s="47" t="str">
        <f t="shared" si="24"/>
        <v>Oui</v>
      </c>
      <c r="AQ23" s="44">
        <f t="shared" si="29"/>
        <v>3.3058881759643555E-2</v>
      </c>
      <c r="AR23" s="47" t="str">
        <f t="shared" si="25"/>
        <v>Oui</v>
      </c>
      <c r="AS23" s="44">
        <f t="shared" si="30"/>
        <v>-5.0476346697126084E-2</v>
      </c>
      <c r="AT23" s="47" t="str">
        <f t="shared" si="26"/>
        <v>Non</v>
      </c>
      <c r="AU23" s="44">
        <f t="shared" si="31"/>
        <v>1.5248616536458315E-2</v>
      </c>
      <c r="AV23" s="47" t="str">
        <f t="shared" si="27"/>
        <v>Oui</v>
      </c>
      <c r="AW23" s="61">
        <v>0.39713287353515625</v>
      </c>
      <c r="AX23" s="62">
        <v>0.3486480712890625</v>
      </c>
      <c r="AY23" s="62">
        <v>0.41272735595703125</v>
      </c>
      <c r="AZ23" s="62">
        <v>0.43951416015625</v>
      </c>
      <c r="BA23" s="62">
        <v>0.42954254150390625</v>
      </c>
      <c r="BB23" s="62">
        <v>0.40776443481445312</v>
      </c>
      <c r="BC23" s="62">
        <v>0.43054962158203125</v>
      </c>
      <c r="BD23" s="63">
        <v>0.416778564453125</v>
      </c>
      <c r="BE23" s="67">
        <v>0.394195556640625</v>
      </c>
      <c r="BF23" s="68">
        <v>0.37770843505859375</v>
      </c>
      <c r="BG23" s="68">
        <v>0.42250823974609375</v>
      </c>
      <c r="BH23" s="68">
        <v>0.35126113891601562</v>
      </c>
      <c r="BI23" s="68">
        <v>0.435821533203125</v>
      </c>
      <c r="BJ23" s="68">
        <v>0.4024658203125</v>
      </c>
      <c r="BK23" s="68">
        <v>0.35687255859375</v>
      </c>
      <c r="BL23" s="68">
        <v>0.3324127197265625</v>
      </c>
      <c r="BM23" s="68">
        <v>0.42809677124023438</v>
      </c>
      <c r="BN23" s="68">
        <v>0.4272003173828125</v>
      </c>
      <c r="BO23" s="68">
        <v>0.39421844482421875</v>
      </c>
      <c r="BP23" s="68">
        <v>0.42392730712890625</v>
      </c>
      <c r="BQ23" s="68">
        <v>0.39002227783203125</v>
      </c>
      <c r="BR23" s="68">
        <v>0.37123870849609375</v>
      </c>
      <c r="BS23" s="68">
        <v>0.37548828125</v>
      </c>
      <c r="BT23" s="69">
        <v>0.39494705200195312</v>
      </c>
      <c r="BU23" s="73">
        <v>0.437347412109375</v>
      </c>
      <c r="BV23" s="73">
        <v>0.4757232666015625</v>
      </c>
      <c r="BW23" s="73">
        <v>0.3899383544921875</v>
      </c>
      <c r="BX23" s="73">
        <v>0.39449310302734375</v>
      </c>
      <c r="BY23" s="73">
        <v>0.47967529296875</v>
      </c>
      <c r="BZ23" s="73">
        <v>0.41403961181640625</v>
      </c>
      <c r="CA23" s="73">
        <v>0.47127532958984375</v>
      </c>
      <c r="CB23" s="73">
        <v>0.41077804565429688</v>
      </c>
      <c r="CC23" s="73">
        <v>0.42513275146484375</v>
      </c>
      <c r="CD23" s="73">
        <v>0.38867950439453125</v>
      </c>
      <c r="CE23" s="73">
        <v>0.43209457397460938</v>
      </c>
      <c r="CF23" s="73">
        <v>0.434173583984375</v>
      </c>
      <c r="CG23" s="73">
        <v>0.41208648681640625</v>
      </c>
      <c r="CH23" s="78">
        <v>0.40816497802734375</v>
      </c>
      <c r="CI23" s="79">
        <v>0.44144058227539062</v>
      </c>
      <c r="CJ23" s="79">
        <v>0.3418121337890625</v>
      </c>
      <c r="CK23" s="79">
        <v>0.41070556640625</v>
      </c>
      <c r="CL23" s="79">
        <v>0.36765289306640625</v>
      </c>
      <c r="CM23" s="79">
        <v>0.39752960205078125</v>
      </c>
      <c r="CN23" s="79">
        <v>0.39106369018554688</v>
      </c>
      <c r="CO23" s="79">
        <v>0.38882064819335938</v>
      </c>
      <c r="CP23" s="79">
        <v>0.38172149658203125</v>
      </c>
      <c r="CQ23" s="79">
        <v>0.40438079833984375</v>
      </c>
      <c r="CR23" s="79">
        <v>0.4021453857421875</v>
      </c>
      <c r="CS23" s="79">
        <v>0.34896087646484375</v>
      </c>
      <c r="CT23" s="79">
        <v>0.483184814453125</v>
      </c>
      <c r="CU23" s="79">
        <v>0.3901519775390625</v>
      </c>
      <c r="CV23" s="79">
        <v>0.39138031005859375</v>
      </c>
      <c r="CW23" s="80">
        <v>0.40370941162109375</v>
      </c>
      <c r="CX23" s="61">
        <v>0.36676025390625</v>
      </c>
      <c r="CY23" s="62">
        <v>0.41490554809570312</v>
      </c>
      <c r="CZ23" s="62">
        <v>0.40461349487304688</v>
      </c>
      <c r="DA23" s="62">
        <v>0.47362518310546875</v>
      </c>
      <c r="DB23" s="62">
        <v>0.406463623046875</v>
      </c>
      <c r="DC23" s="62">
        <v>0.3900604248046875</v>
      </c>
      <c r="DD23" s="63">
        <v>0.37059402465820312</v>
      </c>
      <c r="DE23" s="61">
        <v>0.3912811279296875</v>
      </c>
      <c r="DF23" s="62">
        <v>0.4662017822265625</v>
      </c>
      <c r="DG23" s="62">
        <v>0.3677978515625</v>
      </c>
      <c r="DH23" s="62">
        <v>0.35797882080078125</v>
      </c>
      <c r="DI23" s="62">
        <v>0.36669921875</v>
      </c>
      <c r="DJ23" s="62">
        <v>0.34133148193359375</v>
      </c>
      <c r="DK23" s="62">
        <v>0.39166641235351562</v>
      </c>
      <c r="DL23" s="63">
        <v>0.408294677734375</v>
      </c>
      <c r="DM23" s="67">
        <v>0.3915557861328125</v>
      </c>
      <c r="DN23" s="68">
        <v>0.36629486083984375</v>
      </c>
      <c r="DO23" s="68">
        <v>0.36696624755859375</v>
      </c>
      <c r="DP23" s="68">
        <v>0.35797119140625</v>
      </c>
      <c r="DQ23" s="68">
        <v>0.37546539306640625</v>
      </c>
      <c r="DR23" s="68">
        <v>0.3829345703125</v>
      </c>
      <c r="DS23" s="68">
        <v>0.4710693359375</v>
      </c>
      <c r="DT23" s="68">
        <v>0.408966064453125</v>
      </c>
      <c r="DU23" s="68">
        <v>0.36629486083984375</v>
      </c>
      <c r="DV23" s="68">
        <v>0.45787811279296875</v>
      </c>
      <c r="DW23" s="68">
        <v>0.3681640625</v>
      </c>
      <c r="DX23" s="68">
        <v>0.3329925537109375</v>
      </c>
      <c r="DY23" s="68">
        <v>0.324676513671875</v>
      </c>
      <c r="DZ23" s="68">
        <v>0.33300018310546875</v>
      </c>
      <c r="EA23" s="68">
        <v>0.33356475830078125</v>
      </c>
      <c r="EB23" s="69">
        <v>0.42456817626953125</v>
      </c>
      <c r="EC23" s="73">
        <v>0.3246917724609375</v>
      </c>
      <c r="ED23" s="73">
        <v>0.3662872314453125</v>
      </c>
      <c r="EE23" s="73">
        <v>0.3496551513671875</v>
      </c>
      <c r="EF23" s="73">
        <v>0.36693572998046875</v>
      </c>
      <c r="EG23" s="73">
        <v>0.366302490234375</v>
      </c>
      <c r="EH23" s="73">
        <v>0.35797882080078125</v>
      </c>
      <c r="EI23" s="73">
        <v>0.39127349853515625</v>
      </c>
      <c r="EJ23" s="73">
        <v>0.37461090087890625</v>
      </c>
      <c r="EK23" s="73">
        <v>0.39127349853515625</v>
      </c>
      <c r="EL23" s="73">
        <v>0.37464141845703125</v>
      </c>
      <c r="EM23" s="73">
        <v>0.39127349853515625</v>
      </c>
      <c r="EN23" s="73">
        <v>0.40792083740234375</v>
      </c>
      <c r="EO23" s="73">
        <v>0.366302490234375</v>
      </c>
      <c r="EP23" s="78">
        <v>0.48287200927734375</v>
      </c>
      <c r="EQ23" s="79">
        <v>0.33300018310546875</v>
      </c>
      <c r="ER23" s="79">
        <v>0.38295745849609375</v>
      </c>
      <c r="ES23" s="79">
        <v>0.38450241088867188</v>
      </c>
      <c r="ET23" s="79">
        <v>0.36631011962890625</v>
      </c>
      <c r="EU23" s="79">
        <v>0.400115966796875</v>
      </c>
      <c r="EV23" s="79">
        <v>0.35842132568359375</v>
      </c>
      <c r="EW23" s="79">
        <v>0.40057373046875</v>
      </c>
      <c r="EX23" s="79">
        <v>0.38347625732421875</v>
      </c>
      <c r="EY23" s="79">
        <v>0.349822998046875</v>
      </c>
      <c r="EZ23" s="79">
        <v>0.32467269897460938</v>
      </c>
      <c r="FA23" s="79">
        <v>0.34131622314453125</v>
      </c>
      <c r="FB23" s="79">
        <v>0.39959716796875</v>
      </c>
      <c r="FC23" s="79">
        <v>0.299774169921875</v>
      </c>
      <c r="FD23" s="79">
        <v>0.40001678466796875</v>
      </c>
      <c r="FE23" s="80">
        <v>0.21645355224609375</v>
      </c>
      <c r="FF23" s="61">
        <v>0.38295745849609375</v>
      </c>
      <c r="FG23" s="62">
        <v>0.3830108642578125</v>
      </c>
      <c r="FH23" s="62">
        <v>0.44145965576171875</v>
      </c>
      <c r="FI23" s="62">
        <v>0.32518768310546875</v>
      </c>
      <c r="FJ23" s="62">
        <v>0.49950408935546875</v>
      </c>
      <c r="FK23" s="62">
        <v>0.36629486083984375</v>
      </c>
      <c r="FL23" s="63">
        <v>0.39128494262695312</v>
      </c>
    </row>
    <row r="24" spans="1:168" x14ac:dyDescent="0.2">
      <c r="A24" s="2" t="s">
        <v>67</v>
      </c>
      <c r="B24" s="3" t="s">
        <v>68</v>
      </c>
      <c r="C24" s="3" t="s">
        <v>95</v>
      </c>
      <c r="D24" s="19" t="s">
        <v>69</v>
      </c>
      <c r="E24" s="3">
        <v>22</v>
      </c>
      <c r="F24" s="3" t="s">
        <v>73</v>
      </c>
      <c r="G24" s="3" t="s">
        <v>75</v>
      </c>
      <c r="H24" s="3">
        <v>4</v>
      </c>
      <c r="I24" s="11">
        <v>0</v>
      </c>
      <c r="J24" s="3" t="s">
        <v>85</v>
      </c>
      <c r="K24" s="3" t="s">
        <v>119</v>
      </c>
      <c r="L24" s="4" t="s">
        <v>122</v>
      </c>
      <c r="M24" s="2">
        <v>4</v>
      </c>
      <c r="N24" s="3">
        <v>5</v>
      </c>
      <c r="O24" s="16">
        <f t="shared" si="55"/>
        <v>1</v>
      </c>
      <c r="P24" s="5">
        <f t="shared" si="56"/>
        <v>0.34606882731119792</v>
      </c>
      <c r="Q24" s="6">
        <f t="shared" si="57"/>
        <v>0.34161351521809896</v>
      </c>
      <c r="R24" s="6">
        <f t="shared" si="58"/>
        <v>0.34375977516174316</v>
      </c>
      <c r="S24" s="6">
        <f t="shared" si="59"/>
        <v>0.34729630606515066</v>
      </c>
      <c r="T24" s="7">
        <f t="shared" si="60"/>
        <v>0.3518414815266927</v>
      </c>
      <c r="U24" s="8">
        <f t="shared" si="61"/>
        <v>4.5451754615420392E-3</v>
      </c>
      <c r="V24" s="6">
        <f t="shared" si="62"/>
        <v>2.146259943644202E-3</v>
      </c>
      <c r="W24" s="9" t="str">
        <f t="shared" si="63"/>
        <v>Gauche</v>
      </c>
      <c r="X24" s="3" t="str">
        <f t="shared" si="64"/>
        <v>Oui</v>
      </c>
      <c r="Y24" s="10" t="str">
        <f t="shared" si="65"/>
        <v>Haut</v>
      </c>
      <c r="Z24" s="2">
        <v>5</v>
      </c>
      <c r="AA24" s="3">
        <v>6</v>
      </c>
      <c r="AB24" s="16">
        <f t="shared" si="66"/>
        <v>1</v>
      </c>
      <c r="AC24" s="5">
        <f t="shared" si="67"/>
        <v>0.3871787389119466</v>
      </c>
      <c r="AD24" s="6">
        <f t="shared" si="68"/>
        <v>0.37760111490885417</v>
      </c>
      <c r="AE24" s="6">
        <f t="shared" si="69"/>
        <v>0.37209904193878174</v>
      </c>
      <c r="AF24" s="6">
        <f t="shared" si="70"/>
        <v>0.42112282344273161</v>
      </c>
      <c r="AG24" s="7">
        <f t="shared" si="71"/>
        <v>0.3811602274576823</v>
      </c>
      <c r="AH24" s="8">
        <f t="shared" si="72"/>
        <v>-3.996259598504931E-2</v>
      </c>
      <c r="AI24" s="6">
        <f t="shared" si="73"/>
        <v>-5.5020729700724358E-3</v>
      </c>
      <c r="AJ24" s="9" t="str">
        <f t="shared" si="74"/>
        <v>Droite</v>
      </c>
      <c r="AK24" s="3" t="str">
        <f t="shared" si="75"/>
        <v>Non</v>
      </c>
      <c r="AL24" s="10" t="str">
        <f t="shared" si="76"/>
        <v>Bas</v>
      </c>
      <c r="AM24" s="8">
        <f t="shared" si="77"/>
        <v>-4.1109911600748672E-2</v>
      </c>
      <c r="AN24" s="13" t="str">
        <f t="shared" si="23"/>
        <v>Non</v>
      </c>
      <c r="AO24" s="8">
        <f t="shared" si="28"/>
        <v>-3.5987599690755212E-2</v>
      </c>
      <c r="AP24" s="13" t="str">
        <f t="shared" si="24"/>
        <v>Non</v>
      </c>
      <c r="AQ24" s="8">
        <f t="shared" si="29"/>
        <v>-2.8339266777038574E-2</v>
      </c>
      <c r="AR24" s="13" t="str">
        <f t="shared" si="25"/>
        <v>Non</v>
      </c>
      <c r="AS24" s="8">
        <f t="shared" si="30"/>
        <v>7.3826517377580947E-2</v>
      </c>
      <c r="AT24" s="13" t="str">
        <f t="shared" si="26"/>
        <v>Oui</v>
      </c>
      <c r="AU24" s="8">
        <f t="shared" si="31"/>
        <v>-2.9318745930989598E-2</v>
      </c>
      <c r="AV24" s="13" t="str">
        <f t="shared" si="27"/>
        <v>Non</v>
      </c>
      <c r="AW24" s="24">
        <v>0.32916259765625</v>
      </c>
      <c r="AX24" s="31">
        <v>0.37462615966796875</v>
      </c>
      <c r="AY24" s="31">
        <v>0.32468795776367188</v>
      </c>
      <c r="AZ24" s="31">
        <v>0.38318252563476562</v>
      </c>
      <c r="BA24" s="31">
        <v>0.35852432250976562</v>
      </c>
      <c r="BB24" s="31">
        <v>0.32468032836914062</v>
      </c>
      <c r="BC24" s="31">
        <v>0.35131072998046875</v>
      </c>
      <c r="BD24" s="29">
        <v>0.39145660400390625</v>
      </c>
      <c r="BE24" s="26">
        <v>0.366943359375</v>
      </c>
      <c r="BF24" s="25">
        <v>0.31635284423828125</v>
      </c>
      <c r="BG24" s="25">
        <v>0.40847396850585938</v>
      </c>
      <c r="BH24" s="25">
        <v>0.30824661254882812</v>
      </c>
      <c r="BI24" s="25">
        <v>0.34275054931640625</v>
      </c>
      <c r="BJ24" s="25">
        <v>0.31635665893554688</v>
      </c>
      <c r="BK24" s="25">
        <v>0.33351898193359375</v>
      </c>
      <c r="BL24" s="25">
        <v>0.36671829223632812</v>
      </c>
      <c r="BM24" s="25">
        <v>0.32474136352539062</v>
      </c>
      <c r="BN24" s="25">
        <v>0.333221435546875</v>
      </c>
      <c r="BO24" s="25">
        <v>0.37462615966796875</v>
      </c>
      <c r="BP24" s="25">
        <v>0.283050537109375</v>
      </c>
      <c r="BQ24" s="25">
        <v>0.341461181640625</v>
      </c>
      <c r="BR24" s="25">
        <v>0.34965133666992188</v>
      </c>
      <c r="BS24" s="25">
        <v>0.35808944702148438</v>
      </c>
      <c r="BT24" s="27">
        <v>0.35561370849609375</v>
      </c>
      <c r="BU24" s="30">
        <v>0.36629486083984375</v>
      </c>
      <c r="BV24" s="30">
        <v>0.33322906494140625</v>
      </c>
      <c r="BW24" s="30">
        <v>0.36651992797851562</v>
      </c>
      <c r="BX24" s="30">
        <v>0.35797882080078125</v>
      </c>
      <c r="BY24" s="30">
        <v>0.3240966796875</v>
      </c>
      <c r="BZ24" s="30">
        <v>0.33300018310546875</v>
      </c>
      <c r="CA24" s="30">
        <v>0.32466888427734375</v>
      </c>
      <c r="CB24" s="30">
        <v>0.3336639404296875</v>
      </c>
      <c r="CC24" s="30">
        <v>0.39992523193359375</v>
      </c>
      <c r="CD24" s="30">
        <v>0.349822998046875</v>
      </c>
      <c r="CE24" s="30">
        <v>0.3247222900390625</v>
      </c>
      <c r="CF24" s="30">
        <v>0.349761962890625</v>
      </c>
      <c r="CG24" s="30">
        <v>0.3428497314453125</v>
      </c>
      <c r="CH24" s="75">
        <v>0.32485580444335938</v>
      </c>
      <c r="CI24" s="76">
        <v>0.35797882080078125</v>
      </c>
      <c r="CJ24" s="76">
        <v>0.37516403198242188</v>
      </c>
      <c r="CK24" s="76">
        <v>0.32469558715820312</v>
      </c>
      <c r="CL24" s="76">
        <v>0.35001373291015625</v>
      </c>
      <c r="CM24" s="76">
        <v>0.33795166015625</v>
      </c>
      <c r="CN24" s="76">
        <v>0.3331756591796875</v>
      </c>
      <c r="CO24" s="76">
        <v>0.31647109985351562</v>
      </c>
      <c r="CP24" s="76">
        <v>0.32467269897460938</v>
      </c>
      <c r="CQ24" s="76">
        <v>0.31038665771484375</v>
      </c>
      <c r="CR24" s="76">
        <v>0.29970550537109375</v>
      </c>
      <c r="CS24" s="76">
        <v>0.3333282470703125</v>
      </c>
      <c r="CT24" s="76">
        <v>0.40423965454101562</v>
      </c>
      <c r="CU24" s="76">
        <v>0.38309478759765625</v>
      </c>
      <c r="CV24" s="76">
        <v>0.34964752197265625</v>
      </c>
      <c r="CW24" s="77">
        <v>0.37477493286132812</v>
      </c>
      <c r="CX24" s="24">
        <v>0.35797882080078125</v>
      </c>
      <c r="CY24" s="31">
        <v>0.34976959228515625</v>
      </c>
      <c r="CZ24" s="31">
        <v>0.3831024169921875</v>
      </c>
      <c r="DA24" s="31">
        <v>0.40792465209960938</v>
      </c>
      <c r="DB24" s="31">
        <v>0.33319091796875</v>
      </c>
      <c r="DC24" s="31">
        <v>0.30808258056640625</v>
      </c>
      <c r="DD24" s="29">
        <v>0.2999420166015625</v>
      </c>
      <c r="DE24" s="24">
        <v>0.30813217163085938</v>
      </c>
      <c r="DF24" s="31">
        <v>0.57094383239746094</v>
      </c>
      <c r="DG24" s="31">
        <v>0.34133529663085938</v>
      </c>
      <c r="DH24" s="31">
        <v>0.35797119140625</v>
      </c>
      <c r="DI24" s="31">
        <v>0.36668014526367188</v>
      </c>
      <c r="DJ24" s="31">
        <v>0.36640167236328125</v>
      </c>
      <c r="DK24" s="31">
        <v>0.2748870849609375</v>
      </c>
      <c r="DL24" s="29">
        <v>0.46619796752929688</v>
      </c>
      <c r="DM24" s="26">
        <v>0.39959526062011719</v>
      </c>
      <c r="DN24" s="25">
        <v>0.32645034790039062</v>
      </c>
      <c r="DO24" s="25">
        <v>0.35803985595703125</v>
      </c>
      <c r="DP24" s="25">
        <v>0.34964752197265625</v>
      </c>
      <c r="DQ24" s="25">
        <v>0.407928466796875</v>
      </c>
      <c r="DR24" s="25">
        <v>0.40807723999023438</v>
      </c>
      <c r="DS24" s="25">
        <v>0.3413238525390625</v>
      </c>
      <c r="DT24" s="25">
        <v>0.38330078125</v>
      </c>
      <c r="DU24" s="25">
        <v>0.38311386108398438</v>
      </c>
      <c r="DV24" s="25">
        <v>0.391265869140625</v>
      </c>
      <c r="DW24" s="25">
        <v>0.38333511352539062</v>
      </c>
      <c r="DX24" s="25">
        <v>0.44122123718261719</v>
      </c>
      <c r="DY24" s="25">
        <v>0.33314895629882812</v>
      </c>
      <c r="DZ24" s="25">
        <v>0.38294601440429688</v>
      </c>
      <c r="EA24" s="25">
        <v>0.37462234497070312</v>
      </c>
      <c r="EB24" s="27">
        <v>0.38310623168945312</v>
      </c>
      <c r="EC24" s="30">
        <v>0.37485122680664062</v>
      </c>
      <c r="ED24" s="30">
        <v>0.42457199096679688</v>
      </c>
      <c r="EE24" s="30">
        <v>0.39960479736328125</v>
      </c>
      <c r="EF24" s="30">
        <v>0.3746185302734375</v>
      </c>
      <c r="EG24" s="30">
        <v>0.37599945068359375</v>
      </c>
      <c r="EH24" s="30">
        <v>0.63377189636230469</v>
      </c>
      <c r="EI24" s="30">
        <v>0.41625213623046875</v>
      </c>
      <c r="EJ24" s="30">
        <v>0.37963104248046875</v>
      </c>
      <c r="EK24" s="30">
        <v>0.42474746704101562</v>
      </c>
      <c r="EL24" s="30">
        <v>0.4177093505859375</v>
      </c>
      <c r="EM24" s="30">
        <v>0.5162811279296875</v>
      </c>
      <c r="EN24" s="30">
        <v>0.3666534423828125</v>
      </c>
      <c r="EO24" s="30">
        <v>0.40792083740234375</v>
      </c>
      <c r="EP24" s="75">
        <v>0.40813064575195312</v>
      </c>
      <c r="EQ24" s="76">
        <v>0.37501907348632812</v>
      </c>
      <c r="ER24" s="76">
        <v>0.35805511474609375</v>
      </c>
      <c r="ES24" s="76">
        <v>0.38295745849609375</v>
      </c>
      <c r="ET24" s="76">
        <v>0.34148788452148438</v>
      </c>
      <c r="EU24" s="76">
        <v>0.324676513671875</v>
      </c>
      <c r="EV24" s="76">
        <v>0.54944610595703125</v>
      </c>
      <c r="EW24" s="76">
        <v>0.36629486083984375</v>
      </c>
      <c r="EX24" s="76">
        <v>0.41625213623046875</v>
      </c>
      <c r="EY24" s="76">
        <v>0.34979629516601562</v>
      </c>
      <c r="EZ24" s="76">
        <v>0.36629676818847656</v>
      </c>
      <c r="FA24" s="76">
        <v>0.35796356201171875</v>
      </c>
      <c r="FB24" s="76">
        <v>0.31634521484375</v>
      </c>
      <c r="FC24" s="76">
        <v>0.34139251708984375</v>
      </c>
      <c r="FD24" s="76">
        <v>0.3413238525390625</v>
      </c>
      <c r="FE24" s="77">
        <v>0.35814666748046875</v>
      </c>
      <c r="FF24" s="24">
        <v>0.34964752197265625</v>
      </c>
      <c r="FG24" s="31">
        <v>0.3829498291015625</v>
      </c>
      <c r="FH24" s="31">
        <v>0.4166107177734375</v>
      </c>
      <c r="FI24" s="31">
        <v>0.35797882080078125</v>
      </c>
      <c r="FJ24" s="31">
        <v>0.35817718505859375</v>
      </c>
      <c r="FK24" s="31">
        <v>0.42486953735351562</v>
      </c>
      <c r="FL24" s="29">
        <v>0.37462043762207031</v>
      </c>
    </row>
    <row r="25" spans="1:168" x14ac:dyDescent="0.2">
      <c r="A25" s="35" t="s">
        <v>38</v>
      </c>
      <c r="B25" s="36" t="s">
        <v>40</v>
      </c>
      <c r="C25" s="36" t="s">
        <v>96</v>
      </c>
      <c r="D25" s="37" t="s">
        <v>43</v>
      </c>
      <c r="E25" s="36">
        <v>37</v>
      </c>
      <c r="F25" s="36" t="s">
        <v>74</v>
      </c>
      <c r="G25" s="36" t="s">
        <v>75</v>
      </c>
      <c r="H25" s="36">
        <v>30</v>
      </c>
      <c r="I25" s="38">
        <v>2</v>
      </c>
      <c r="J25" s="36" t="s">
        <v>84</v>
      </c>
      <c r="K25" s="36" t="s">
        <v>85</v>
      </c>
      <c r="L25" s="39" t="s">
        <v>86</v>
      </c>
      <c r="M25" s="35">
        <v>7</v>
      </c>
      <c r="N25" s="36">
        <v>7</v>
      </c>
      <c r="O25" s="40">
        <f t="shared" si="42"/>
        <v>0</v>
      </c>
      <c r="P25" s="41">
        <f>AVERAGE(AW25:DD25)</f>
        <v>0.38613402048746742</v>
      </c>
      <c r="Q25" s="42">
        <f>AVERAGE(BE25:BS25)</f>
        <v>0.37848892211914065</v>
      </c>
      <c r="R25" s="42">
        <f>AVERAGE(CH25:CW25)</f>
        <v>0.38582229614257812</v>
      </c>
      <c r="S25" s="42">
        <f>AVERAGE(BT25:CG25)</f>
        <v>0.38827705383300781</v>
      </c>
      <c r="T25" s="43">
        <f>AVERAGE(AW25:BD25,CX25:DD25)</f>
        <v>0.39211146036783856</v>
      </c>
      <c r="U25" s="44">
        <f t="shared" si="43"/>
        <v>3.8344065348307477E-3</v>
      </c>
      <c r="V25" s="42">
        <f t="shared" si="44"/>
        <v>7.3333740234374778E-3</v>
      </c>
      <c r="W25" s="45" t="str">
        <f t="shared" si="45"/>
        <v>Gauche</v>
      </c>
      <c r="X25" s="36" t="str">
        <f t="shared" si="46"/>
        <v>Non</v>
      </c>
      <c r="Y25" s="46" t="str">
        <f t="shared" si="47"/>
        <v>Haut</v>
      </c>
      <c r="Z25" s="35">
        <v>5</v>
      </c>
      <c r="AA25" s="36">
        <v>5</v>
      </c>
      <c r="AB25" s="40">
        <f t="shared" si="48"/>
        <v>0</v>
      </c>
      <c r="AC25" s="41">
        <f>AVERAGE(DE25:FL25)</f>
        <v>0.39175497690836586</v>
      </c>
      <c r="AD25" s="42">
        <f>AVERAGE(DM25:EA25)</f>
        <v>0.38466402689615886</v>
      </c>
      <c r="AE25" s="42">
        <f>AVERAGE(EP25:FE25)</f>
        <v>0.37836802005767822</v>
      </c>
      <c r="AF25" s="42">
        <f>AVERAGE(EB25:EO25)</f>
        <v>0.39776883806501118</v>
      </c>
      <c r="AG25" s="43">
        <f>AVERAGE(FF25:FL25,DE25:DL25)</f>
        <v>0.40751241048177084</v>
      </c>
      <c r="AH25" s="44">
        <f t="shared" si="49"/>
        <v>9.7435724167596605E-3</v>
      </c>
      <c r="AI25" s="42">
        <f t="shared" si="50"/>
        <v>-6.2960068384806389E-3</v>
      </c>
      <c r="AJ25" s="45" t="str">
        <f t="shared" si="51"/>
        <v>Gauche</v>
      </c>
      <c r="AK25" s="36" t="str">
        <f t="shared" si="52"/>
        <v>Non</v>
      </c>
      <c r="AL25" s="46" t="str">
        <f t="shared" si="53"/>
        <v>Bas</v>
      </c>
      <c r="AM25" s="44">
        <f t="shared" si="54"/>
        <v>-5.6209564208984375E-3</v>
      </c>
      <c r="AN25" s="47" t="str">
        <f t="shared" si="23"/>
        <v>Non</v>
      </c>
      <c r="AO25" s="44">
        <f t="shared" si="28"/>
        <v>-6.1751047770182144E-3</v>
      </c>
      <c r="AP25" s="47" t="str">
        <f t="shared" si="24"/>
        <v>Non</v>
      </c>
      <c r="AQ25" s="44">
        <f t="shared" si="29"/>
        <v>7.4542760848999023E-3</v>
      </c>
      <c r="AR25" s="47" t="str">
        <f t="shared" si="25"/>
        <v>Oui</v>
      </c>
      <c r="AS25" s="44">
        <f t="shared" si="30"/>
        <v>9.4917842320033641E-3</v>
      </c>
      <c r="AT25" s="47" t="str">
        <f t="shared" si="26"/>
        <v>Oui</v>
      </c>
      <c r="AU25" s="44">
        <f t="shared" si="31"/>
        <v>-1.5400950113932277E-2</v>
      </c>
      <c r="AV25" s="47" t="str">
        <f t="shared" si="27"/>
        <v>Non</v>
      </c>
      <c r="AW25" s="61">
        <v>0.371673583984375</v>
      </c>
      <c r="AX25" s="62">
        <v>0.42940521240234375</v>
      </c>
      <c r="AY25" s="62">
        <v>0.4072418212890625</v>
      </c>
      <c r="AZ25" s="62">
        <v>0.4636077880859375</v>
      </c>
      <c r="BA25" s="62">
        <v>0.3800811767578125</v>
      </c>
      <c r="BB25" s="62">
        <v>0.2192840576171875</v>
      </c>
      <c r="BC25" s="62">
        <v>0.39101409912109375</v>
      </c>
      <c r="BD25" s="63">
        <v>0.40088653564453125</v>
      </c>
      <c r="BE25" s="67">
        <v>0.3786163330078125</v>
      </c>
      <c r="BF25" s="68">
        <v>0.3479156494140625</v>
      </c>
      <c r="BG25" s="68">
        <v>0.41125869750976562</v>
      </c>
      <c r="BH25" s="68">
        <v>0.37577056884765625</v>
      </c>
      <c r="BI25" s="68">
        <v>0.40420913696289062</v>
      </c>
      <c r="BJ25" s="68">
        <v>0.37027740478515625</v>
      </c>
      <c r="BK25" s="68">
        <v>0.41712188720703125</v>
      </c>
      <c r="BL25" s="68">
        <v>0.37791061401367188</v>
      </c>
      <c r="BM25" s="68">
        <v>0.34407806396484375</v>
      </c>
      <c r="BN25" s="68">
        <v>0.3700714111328125</v>
      </c>
      <c r="BO25" s="68">
        <v>0.355987548828125</v>
      </c>
      <c r="BP25" s="68">
        <v>0.3713531494140625</v>
      </c>
      <c r="BQ25" s="68">
        <v>0.377227783203125</v>
      </c>
      <c r="BR25" s="68">
        <v>0.38576507568359375</v>
      </c>
      <c r="BS25" s="68">
        <v>0.3897705078125</v>
      </c>
      <c r="BT25" s="69">
        <v>0.36374664306640625</v>
      </c>
      <c r="BU25" s="73">
        <v>0.4214935302734375</v>
      </c>
      <c r="BV25" s="73">
        <v>0.45627593994140625</v>
      </c>
      <c r="BW25" s="73">
        <v>0.3792266845703125</v>
      </c>
      <c r="BX25" s="73">
        <v>0.38111114501953125</v>
      </c>
      <c r="BY25" s="73">
        <v>0.3474578857421875</v>
      </c>
      <c r="BZ25" s="73">
        <v>0.38616180419921875</v>
      </c>
      <c r="CA25" s="73">
        <v>0.41143798828125</v>
      </c>
      <c r="CB25" s="73">
        <v>0.37604522705078125</v>
      </c>
      <c r="CC25" s="73">
        <v>0.3745880126953125</v>
      </c>
      <c r="CD25" s="73">
        <v>0.39058685302734375</v>
      </c>
      <c r="CE25" s="73">
        <v>0.36669921875</v>
      </c>
      <c r="CF25" s="73">
        <v>0.41650009155273438</v>
      </c>
      <c r="CG25" s="73">
        <v>0.3645477294921875</v>
      </c>
      <c r="CH25" s="78">
        <v>0.3740692138671875</v>
      </c>
      <c r="CI25" s="79">
        <v>0.388671875</v>
      </c>
      <c r="CJ25" s="79">
        <v>0.409759521484375</v>
      </c>
      <c r="CK25" s="79">
        <v>0.38948822021484375</v>
      </c>
      <c r="CL25" s="79">
        <v>0.37189483642578125</v>
      </c>
      <c r="CM25" s="79">
        <v>0.3415679931640625</v>
      </c>
      <c r="CN25" s="79">
        <v>0.41017913818359375</v>
      </c>
      <c r="CO25" s="79">
        <v>0.39063262939453125</v>
      </c>
      <c r="CP25" s="79">
        <v>0.38332366943359375</v>
      </c>
      <c r="CQ25" s="79">
        <v>0.35516357421875</v>
      </c>
      <c r="CR25" s="79">
        <v>0.34941864013671875</v>
      </c>
      <c r="CS25" s="79">
        <v>0.43363189697265625</v>
      </c>
      <c r="CT25" s="79">
        <v>0.3813018798828125</v>
      </c>
      <c r="CU25" s="79">
        <v>0.4295196533203125</v>
      </c>
      <c r="CV25" s="79">
        <v>0.3675079345703125</v>
      </c>
      <c r="CW25" s="80">
        <v>0.39702606201171875</v>
      </c>
      <c r="CX25" s="61">
        <v>0.39983749389648438</v>
      </c>
      <c r="CY25" s="62">
        <v>0.356719970703125</v>
      </c>
      <c r="CZ25" s="62">
        <v>0.50662994384765625</v>
      </c>
      <c r="DA25" s="62">
        <v>0.4735870361328125</v>
      </c>
      <c r="DB25" s="62">
        <v>0.34814453125</v>
      </c>
      <c r="DC25" s="62">
        <v>0.3516082763671875</v>
      </c>
      <c r="DD25" s="63">
        <v>0.38195037841796875</v>
      </c>
      <c r="DE25" s="61">
        <v>0.3746185302734375</v>
      </c>
      <c r="DF25" s="62">
        <v>0.38399505615234375</v>
      </c>
      <c r="DG25" s="62">
        <v>0.35797500610351562</v>
      </c>
      <c r="DH25" s="62">
        <v>0.4113922119140625</v>
      </c>
      <c r="DI25" s="62">
        <v>0.37462615966796875</v>
      </c>
      <c r="DJ25" s="62">
        <v>0.42560005187988281</v>
      </c>
      <c r="DK25" s="62">
        <v>0.4454345703125</v>
      </c>
      <c r="DL25" s="63">
        <v>0.39152908325195312</v>
      </c>
      <c r="DM25" s="67">
        <v>0.366302490234375</v>
      </c>
      <c r="DN25" s="68">
        <v>0.35796737670898438</v>
      </c>
      <c r="DO25" s="68">
        <v>0.38347625732421875</v>
      </c>
      <c r="DP25" s="68">
        <v>0.39127349853515625</v>
      </c>
      <c r="DQ25" s="68">
        <v>0.45034408569335938</v>
      </c>
      <c r="DR25" s="68">
        <v>0.3829498291015625</v>
      </c>
      <c r="DS25" s="68">
        <v>0.383148193359375</v>
      </c>
      <c r="DT25" s="68">
        <v>0.36641693115234375</v>
      </c>
      <c r="DU25" s="68">
        <v>0.37462425231933594</v>
      </c>
      <c r="DV25" s="68">
        <v>0.4245758056640625</v>
      </c>
      <c r="DW25" s="68">
        <v>0.38301849365234375</v>
      </c>
      <c r="DX25" s="68">
        <v>0.35216140747070312</v>
      </c>
      <c r="DY25" s="68">
        <v>0.37462615966796875</v>
      </c>
      <c r="DZ25" s="68">
        <v>0.35027313232421875</v>
      </c>
      <c r="EA25" s="68">
        <v>0.428802490234375</v>
      </c>
      <c r="EB25" s="69">
        <v>0.40792465209960938</v>
      </c>
      <c r="EC25" s="73">
        <v>0.4080810546875</v>
      </c>
      <c r="ED25" s="73">
        <v>0.39187049865722656</v>
      </c>
      <c r="EE25" s="73">
        <v>0.40914154052734375</v>
      </c>
      <c r="EF25" s="73">
        <v>0.42457199096679688</v>
      </c>
      <c r="EG25" s="73">
        <v>0.37462806701660156</v>
      </c>
      <c r="EH25" s="73">
        <v>0.36629486083984375</v>
      </c>
      <c r="EI25" s="73">
        <v>0.4662017822265625</v>
      </c>
      <c r="EJ25" s="73">
        <v>0.366302490234375</v>
      </c>
      <c r="EK25" s="73">
        <v>0.391876220703125</v>
      </c>
      <c r="EL25" s="73">
        <v>0.34965133666992188</v>
      </c>
      <c r="EM25" s="73">
        <v>0.38804244995117188</v>
      </c>
      <c r="EN25" s="73">
        <v>0.42457962036132812</v>
      </c>
      <c r="EO25" s="73">
        <v>0.39959716796875</v>
      </c>
      <c r="EP25" s="78">
        <v>0.41744232177734375</v>
      </c>
      <c r="EQ25" s="79">
        <v>0.36174774169921875</v>
      </c>
      <c r="ER25" s="79">
        <v>0.35797119140625</v>
      </c>
      <c r="ES25" s="79">
        <v>0.3912811279296875</v>
      </c>
      <c r="ET25" s="79">
        <v>0.4093475341796875</v>
      </c>
      <c r="EU25" s="79">
        <v>0.3759765625</v>
      </c>
      <c r="EV25" s="79">
        <v>0.36629867553710938</v>
      </c>
      <c r="EW25" s="79">
        <v>0.39960670471191406</v>
      </c>
      <c r="EX25" s="79">
        <v>0.39127349853515625</v>
      </c>
      <c r="EY25" s="79">
        <v>0.3750457763671875</v>
      </c>
      <c r="EZ25" s="79">
        <v>0.35815811157226562</v>
      </c>
      <c r="FA25" s="79">
        <v>0.37465667724609375</v>
      </c>
      <c r="FB25" s="79">
        <v>0.38428115844726562</v>
      </c>
      <c r="FC25" s="79">
        <v>0.3496551513671875</v>
      </c>
      <c r="FD25" s="79">
        <v>0.36652755737304688</v>
      </c>
      <c r="FE25" s="80">
        <v>0.3746185302734375</v>
      </c>
      <c r="FF25" s="61">
        <v>0.3829498291015625</v>
      </c>
      <c r="FG25" s="62">
        <v>0.40813827514648438</v>
      </c>
      <c r="FH25" s="62">
        <v>0.40793609619140625</v>
      </c>
      <c r="FI25" s="62">
        <v>0.3829498291015625</v>
      </c>
      <c r="FJ25" s="62">
        <v>0.39960098266601562</v>
      </c>
      <c r="FK25" s="62">
        <v>0.59963798522949219</v>
      </c>
      <c r="FL25" s="63">
        <v>0.366302490234375</v>
      </c>
    </row>
    <row r="26" spans="1:168" x14ac:dyDescent="0.2">
      <c r="A26" s="2" t="s">
        <v>50</v>
      </c>
      <c r="B26" s="3" t="s">
        <v>51</v>
      </c>
      <c r="C26" s="3" t="s">
        <v>95</v>
      </c>
      <c r="D26" s="19" t="s">
        <v>52</v>
      </c>
      <c r="E26" s="3">
        <v>25</v>
      </c>
      <c r="F26" s="3" t="s">
        <v>74</v>
      </c>
      <c r="G26" s="3" t="s">
        <v>75</v>
      </c>
      <c r="H26" s="3">
        <v>13</v>
      </c>
      <c r="I26" s="11">
        <v>3</v>
      </c>
      <c r="J26" s="3" t="s">
        <v>88</v>
      </c>
      <c r="K26" s="3" t="s">
        <v>88</v>
      </c>
      <c r="L26" s="4" t="s">
        <v>86</v>
      </c>
      <c r="M26" s="2">
        <v>6</v>
      </c>
      <c r="N26" s="3">
        <v>6</v>
      </c>
      <c r="O26" s="16">
        <f t="shared" si="42"/>
        <v>0</v>
      </c>
      <c r="P26" s="5">
        <f>AVERAGE(AW26:DD26)</f>
        <v>0.377963383992513</v>
      </c>
      <c r="Q26" s="6">
        <f>AVERAGE(BE26:BS26)</f>
        <v>0.36773096720377602</v>
      </c>
      <c r="R26" s="6">
        <f>AVERAGE(CH26:CW26)</f>
        <v>0.36763143539428711</v>
      </c>
      <c r="S26" s="6">
        <f>AVERAGE(BT26:CG26)</f>
        <v>0.38048226492745535</v>
      </c>
      <c r="T26" s="7">
        <f>AVERAGE(AW26:BD26,CX26:DD26)</f>
        <v>0.39686559041341146</v>
      </c>
      <c r="U26" s="8">
        <f t="shared" si="43"/>
        <v>1.6383325485956113E-2</v>
      </c>
      <c r="V26" s="6">
        <f t="shared" si="44"/>
        <v>-9.9531809488906386E-5</v>
      </c>
      <c r="W26" s="9" t="str">
        <f t="shared" si="45"/>
        <v>Gauche</v>
      </c>
      <c r="X26" s="3" t="str">
        <f t="shared" si="46"/>
        <v>Non</v>
      </c>
      <c r="Y26" s="10" t="str">
        <f t="shared" si="47"/>
        <v>Bas</v>
      </c>
      <c r="Z26" s="2">
        <v>3</v>
      </c>
      <c r="AA26" s="3">
        <v>4</v>
      </c>
      <c r="AB26" s="16">
        <f t="shared" si="48"/>
        <v>1</v>
      </c>
      <c r="AC26" s="5">
        <f>AVERAGE(DE26:FL26)</f>
        <v>0.36662775675455728</v>
      </c>
      <c r="AD26" s="6">
        <f>AVERAGE(DM26:EA26)</f>
        <v>0.3622666676839193</v>
      </c>
      <c r="AE26" s="6">
        <f>AVERAGE(EP26:FE26)</f>
        <v>0.35931396484375</v>
      </c>
      <c r="AF26" s="6">
        <f>AVERAGE(EB26:EO26)</f>
        <v>0.38677447182791574</v>
      </c>
      <c r="AG26" s="7">
        <f>AVERAGE(FF26:FL26,DE26:DL26)</f>
        <v>0.35998662312825519</v>
      </c>
      <c r="AH26" s="8">
        <f t="shared" si="49"/>
        <v>-2.6787848699660555E-2</v>
      </c>
      <c r="AI26" s="6">
        <f t="shared" si="50"/>
        <v>-2.9527028401692967E-3</v>
      </c>
      <c r="AJ26" s="9" t="str">
        <f t="shared" si="51"/>
        <v>Droite</v>
      </c>
      <c r="AK26" s="3" t="str">
        <f t="shared" si="52"/>
        <v>Oui</v>
      </c>
      <c r="AL26" s="10" t="str">
        <f t="shared" si="53"/>
        <v>Bas</v>
      </c>
      <c r="AM26" s="8">
        <f t="shared" si="54"/>
        <v>1.1335627237955725E-2</v>
      </c>
      <c r="AN26" s="13" t="str">
        <f t="shared" si="23"/>
        <v>Oui</v>
      </c>
      <c r="AO26" s="8">
        <f t="shared" si="28"/>
        <v>5.464299519856719E-3</v>
      </c>
      <c r="AP26" s="13" t="str">
        <f t="shared" si="24"/>
        <v>Oui</v>
      </c>
      <c r="AQ26" s="8">
        <f t="shared" si="29"/>
        <v>8.3174705505371094E-3</v>
      </c>
      <c r="AR26" s="13" t="str">
        <f t="shared" si="25"/>
        <v>Oui</v>
      </c>
      <c r="AS26" s="8">
        <f t="shared" si="30"/>
        <v>6.2922069004603953E-3</v>
      </c>
      <c r="AT26" s="13" t="str">
        <f t="shared" si="26"/>
        <v>Oui</v>
      </c>
      <c r="AU26" s="8">
        <f t="shared" si="31"/>
        <v>3.6878967285156272E-2</v>
      </c>
      <c r="AV26" s="13" t="str">
        <f t="shared" si="27"/>
        <v>Oui</v>
      </c>
      <c r="AW26" s="24">
        <v>0.43186187744140625</v>
      </c>
      <c r="AX26" s="31">
        <v>0.36449432373046875</v>
      </c>
      <c r="AY26" s="31">
        <v>0.41945648193359375</v>
      </c>
      <c r="AZ26" s="31">
        <v>0.38193511962890625</v>
      </c>
      <c r="BA26" s="31">
        <v>0.40303802490234375</v>
      </c>
      <c r="BB26" s="31">
        <v>0.40741729736328125</v>
      </c>
      <c r="BC26" s="31">
        <v>0.43085479736328125</v>
      </c>
      <c r="BD26" s="29">
        <v>0.38651657104492188</v>
      </c>
      <c r="BE26" s="26">
        <v>0.39159011840820312</v>
      </c>
      <c r="BF26" s="25">
        <v>0.45647811889648438</v>
      </c>
      <c r="BG26" s="25">
        <v>0.34421157836914062</v>
      </c>
      <c r="BH26" s="25">
        <v>0.34897232055664062</v>
      </c>
      <c r="BI26" s="25">
        <v>0.36120986938476562</v>
      </c>
      <c r="BJ26" s="25">
        <v>0.36965179443359375</v>
      </c>
      <c r="BK26" s="25">
        <v>0.3941192626953125</v>
      </c>
      <c r="BL26" s="25">
        <v>0.34384918212890625</v>
      </c>
      <c r="BM26" s="25">
        <v>0.37764739990234375</v>
      </c>
      <c r="BN26" s="25">
        <v>0.35326385498046875</v>
      </c>
      <c r="BO26" s="25">
        <v>0.331268310546875</v>
      </c>
      <c r="BP26" s="25">
        <v>0.3372955322265625</v>
      </c>
      <c r="BQ26" s="25">
        <v>0.36419677734375</v>
      </c>
      <c r="BR26" s="25">
        <v>0.3842315673828125</v>
      </c>
      <c r="BS26" s="25">
        <v>0.35797882080078125</v>
      </c>
      <c r="BT26" s="27">
        <v>0.40000152587890625</v>
      </c>
      <c r="BU26" s="30">
        <v>0.378204345703125</v>
      </c>
      <c r="BV26" s="30">
        <v>0.3751220703125</v>
      </c>
      <c r="BW26" s="30">
        <v>0.359283447265625</v>
      </c>
      <c r="BX26" s="30">
        <v>0.37726211547851562</v>
      </c>
      <c r="BY26" s="30">
        <v>0.41565704345703125</v>
      </c>
      <c r="BZ26" s="30">
        <v>0.4269561767578125</v>
      </c>
      <c r="CA26" s="30">
        <v>0.36968994140625</v>
      </c>
      <c r="CB26" s="30">
        <v>0.34764862060546875</v>
      </c>
      <c r="CC26" s="30">
        <v>0.3584747314453125</v>
      </c>
      <c r="CD26" s="30">
        <v>0.42749786376953125</v>
      </c>
      <c r="CE26" s="30">
        <v>0.37397003173828125</v>
      </c>
      <c r="CF26" s="30">
        <v>0.34255599975585938</v>
      </c>
      <c r="CG26" s="30">
        <v>0.37442779541015625</v>
      </c>
      <c r="CH26" s="75">
        <v>0.41718292236328125</v>
      </c>
      <c r="CI26" s="76">
        <v>0.3707275390625</v>
      </c>
      <c r="CJ26" s="76">
        <v>0.35901641845703125</v>
      </c>
      <c r="CK26" s="76">
        <v>0.3550872802734375</v>
      </c>
      <c r="CL26" s="76">
        <v>0.35509490966796875</v>
      </c>
      <c r="CM26" s="76">
        <v>0.4029998779296875</v>
      </c>
      <c r="CN26" s="76">
        <v>0.355621337890625</v>
      </c>
      <c r="CO26" s="76">
        <v>0.41890716552734375</v>
      </c>
      <c r="CP26" s="76">
        <v>0.365081787109375</v>
      </c>
      <c r="CQ26" s="76">
        <v>0.36120986938476562</v>
      </c>
      <c r="CR26" s="76">
        <v>0.33868026733398438</v>
      </c>
      <c r="CS26" s="76">
        <v>0.34810256958007812</v>
      </c>
      <c r="CT26" s="76">
        <v>0.32700347900390625</v>
      </c>
      <c r="CU26" s="76">
        <v>0.36487960815429688</v>
      </c>
      <c r="CV26" s="76">
        <v>0.35123443603515625</v>
      </c>
      <c r="CW26" s="77">
        <v>0.39127349853515625</v>
      </c>
      <c r="CX26" s="24">
        <v>0.32965850830078125</v>
      </c>
      <c r="CY26" s="31">
        <v>0.42176055908203125</v>
      </c>
      <c r="CZ26" s="31">
        <v>0.3958282470703125</v>
      </c>
      <c r="DA26" s="31">
        <v>0.35463714599609375</v>
      </c>
      <c r="DB26" s="31">
        <v>0.39984512329101562</v>
      </c>
      <c r="DC26" s="31">
        <v>0.4582977294921875</v>
      </c>
      <c r="DD26" s="29">
        <v>0.36738204956054688</v>
      </c>
      <c r="DE26" s="24">
        <v>0.37479209899902344</v>
      </c>
      <c r="DF26" s="31">
        <v>0.37221527099609375</v>
      </c>
      <c r="DG26" s="31">
        <v>0.349761962890625</v>
      </c>
      <c r="DH26" s="31">
        <v>0.3474884033203125</v>
      </c>
      <c r="DI26" s="31">
        <v>0.38158416748046875</v>
      </c>
      <c r="DJ26" s="31">
        <v>0.38193130493164062</v>
      </c>
      <c r="DK26" s="31">
        <v>0.3607635498046875</v>
      </c>
      <c r="DL26" s="29">
        <v>0.36352348327636719</v>
      </c>
      <c r="DM26" s="26">
        <v>0.39159393310546875</v>
      </c>
      <c r="DN26" s="25">
        <v>0.33498001098632812</v>
      </c>
      <c r="DO26" s="25">
        <v>0.37158966064453125</v>
      </c>
      <c r="DP26" s="25">
        <v>0.37955093383789062</v>
      </c>
      <c r="DQ26" s="25">
        <v>0.334625244140625</v>
      </c>
      <c r="DR26" s="25">
        <v>0.35535812377929688</v>
      </c>
      <c r="DS26" s="25">
        <v>0.36564826965332031</v>
      </c>
      <c r="DT26" s="25">
        <v>0.3459014892578125</v>
      </c>
      <c r="DU26" s="25">
        <v>0.35247802734375</v>
      </c>
      <c r="DV26" s="25">
        <v>0.3897857666015625</v>
      </c>
      <c r="DW26" s="25">
        <v>0.35555648803710938</v>
      </c>
      <c r="DX26" s="25">
        <v>0.3554840087890625</v>
      </c>
      <c r="DY26" s="25">
        <v>0.35491180419921875</v>
      </c>
      <c r="DZ26" s="25">
        <v>0.3689727783203125</v>
      </c>
      <c r="EA26" s="25">
        <v>0.3775634765625</v>
      </c>
      <c r="EB26" s="27">
        <v>0.35363006591796875</v>
      </c>
      <c r="EC26" s="30">
        <v>0.37091827392578125</v>
      </c>
      <c r="ED26" s="30">
        <v>0.43346786499023438</v>
      </c>
      <c r="EE26" s="30">
        <v>0.417388916015625</v>
      </c>
      <c r="EF26" s="30">
        <v>0.40570068359375</v>
      </c>
      <c r="EG26" s="30">
        <v>0.35836601257324219</v>
      </c>
      <c r="EH26" s="30">
        <v>0.40592193603515625</v>
      </c>
      <c r="EI26" s="30">
        <v>0.40093994140625</v>
      </c>
      <c r="EJ26" s="30">
        <v>0.35325241088867188</v>
      </c>
      <c r="EK26" s="30">
        <v>0.37718963623046875</v>
      </c>
      <c r="EL26" s="30">
        <v>0.39415931701660156</v>
      </c>
      <c r="EM26" s="30">
        <v>0.35799598693847656</v>
      </c>
      <c r="EN26" s="30">
        <v>0.396881103515625</v>
      </c>
      <c r="EO26" s="30">
        <v>0.38903045654296875</v>
      </c>
      <c r="EP26" s="75">
        <v>0.35748481750488281</v>
      </c>
      <c r="EQ26" s="76">
        <v>0.36014556884765625</v>
      </c>
      <c r="ER26" s="76">
        <v>0.4225616455078125</v>
      </c>
      <c r="ES26" s="76">
        <v>0.35898971557617188</v>
      </c>
      <c r="ET26" s="76">
        <v>0.40016937255859375</v>
      </c>
      <c r="EU26" s="76">
        <v>0.35306930541992188</v>
      </c>
      <c r="EV26" s="76">
        <v>0.35089874267578125</v>
      </c>
      <c r="EW26" s="76">
        <v>0.36187362670898438</v>
      </c>
      <c r="EX26" s="76">
        <v>0.35825347900390625</v>
      </c>
      <c r="EY26" s="76">
        <v>0.34965133666992188</v>
      </c>
      <c r="EZ26" s="76">
        <v>0.35258674621582031</v>
      </c>
      <c r="FA26" s="76">
        <v>0.327301025390625</v>
      </c>
      <c r="FB26" s="76">
        <v>0.325469970703125</v>
      </c>
      <c r="FC26" s="76">
        <v>0.360809326171875</v>
      </c>
      <c r="FD26" s="76">
        <v>0.36241531372070312</v>
      </c>
      <c r="FE26" s="77">
        <v>0.34734344482421875</v>
      </c>
      <c r="FF26" s="24">
        <v>0.34965133666992188</v>
      </c>
      <c r="FG26" s="31">
        <v>0.31163978576660156</v>
      </c>
      <c r="FH26" s="31">
        <v>0.36062049865722656</v>
      </c>
      <c r="FI26" s="31">
        <v>0.35216522216796875</v>
      </c>
      <c r="FJ26" s="31">
        <v>0.35988616943359375</v>
      </c>
      <c r="FK26" s="31">
        <v>0.37714767456054688</v>
      </c>
      <c r="FL26" s="29">
        <v>0.35662841796875</v>
      </c>
    </row>
    <row r="27" spans="1:168" ht="17" thickBot="1" x14ac:dyDescent="0.25">
      <c r="A27" s="48" t="s">
        <v>56</v>
      </c>
      <c r="B27" s="49" t="s">
        <v>57</v>
      </c>
      <c r="C27" s="49" t="s">
        <v>95</v>
      </c>
      <c r="D27" s="50" t="s">
        <v>58</v>
      </c>
      <c r="E27" s="49">
        <v>28</v>
      </c>
      <c r="F27" s="49" t="s">
        <v>73</v>
      </c>
      <c r="G27" s="49" t="s">
        <v>75</v>
      </c>
      <c r="H27" s="49">
        <v>18</v>
      </c>
      <c r="I27" s="51">
        <v>2</v>
      </c>
      <c r="J27" s="49" t="s">
        <v>88</v>
      </c>
      <c r="K27" s="49" t="s">
        <v>88</v>
      </c>
      <c r="L27" s="52" t="s">
        <v>86</v>
      </c>
      <c r="M27" s="48">
        <v>2</v>
      </c>
      <c r="N27" s="49">
        <v>2</v>
      </c>
      <c r="O27" s="53">
        <f t="shared" si="42"/>
        <v>0</v>
      </c>
      <c r="P27" s="54">
        <f>AVERAGE(AW27:DD27)</f>
        <v>0.35537856419881186</v>
      </c>
      <c r="Q27" s="55">
        <f>AVERAGE(BE27:BS27)</f>
        <v>0.35248908996582029</v>
      </c>
      <c r="R27" s="55">
        <f>AVERAGE(CH27:CW27)</f>
        <v>0.34960818290710449</v>
      </c>
      <c r="S27" s="55">
        <f>AVERAGE(BT27:CG27)</f>
        <v>0.34899275643484934</v>
      </c>
      <c r="T27" s="56">
        <f>AVERAGE(AW27:BD27,CX27:DD27)</f>
        <v>0.3703831990559896</v>
      </c>
      <c r="U27" s="57">
        <f t="shared" si="43"/>
        <v>2.139044262114026E-2</v>
      </c>
      <c r="V27" s="55">
        <f t="shared" si="44"/>
        <v>-2.8809070587157981E-3</v>
      </c>
      <c r="W27" s="58" t="str">
        <f t="shared" si="45"/>
        <v>Gauche</v>
      </c>
      <c r="X27" s="49" t="str">
        <f t="shared" si="46"/>
        <v>Oui</v>
      </c>
      <c r="Y27" s="59" t="str">
        <f t="shared" si="47"/>
        <v>Bas</v>
      </c>
      <c r="Z27" s="48">
        <v>2</v>
      </c>
      <c r="AA27" s="49">
        <v>2</v>
      </c>
      <c r="AB27" s="53">
        <f t="shared" si="48"/>
        <v>0</v>
      </c>
      <c r="AC27" s="54">
        <f>AVERAGE(DE27:FL27)</f>
        <v>0.35663359959920249</v>
      </c>
      <c r="AD27" s="55">
        <f>AVERAGE(DM27:EA27)</f>
        <v>0.35400301615397134</v>
      </c>
      <c r="AE27" s="55">
        <f>AVERAGE(EP27:FE27)</f>
        <v>0.34270215034484863</v>
      </c>
      <c r="AF27" s="55">
        <f>AVERAGE(EB27:EO27)</f>
        <v>0.36357498168945312</v>
      </c>
      <c r="AG27" s="56">
        <f>AVERAGE(FF27:FL27,DE27:DL27)</f>
        <v>0.36764577229817708</v>
      </c>
      <c r="AH27" s="57">
        <f t="shared" si="49"/>
        <v>4.0707906087239509E-3</v>
      </c>
      <c r="AI27" s="55">
        <f t="shared" si="50"/>
        <v>-1.1300865809122707E-2</v>
      </c>
      <c r="AJ27" s="58" t="str">
        <f t="shared" si="51"/>
        <v>Gauche</v>
      </c>
      <c r="AK27" s="49" t="str">
        <f>IF(AJ27=F27,"Oui","Non")</f>
        <v>Oui</v>
      </c>
      <c r="AL27" s="59" t="str">
        <f t="shared" si="53"/>
        <v>Bas</v>
      </c>
      <c r="AM27" s="57">
        <f t="shared" si="54"/>
        <v>-1.255035400390625E-3</v>
      </c>
      <c r="AN27" s="60" t="str">
        <f t="shared" si="23"/>
        <v>Non</v>
      </c>
      <c r="AO27" s="57">
        <f t="shared" si="28"/>
        <v>-1.5139261881510491E-3</v>
      </c>
      <c r="AP27" s="60" t="str">
        <f t="shared" si="24"/>
        <v>Non</v>
      </c>
      <c r="AQ27" s="57">
        <f t="shared" si="29"/>
        <v>6.9060325622558594E-3</v>
      </c>
      <c r="AR27" s="60" t="str">
        <f t="shared" si="25"/>
        <v>Oui</v>
      </c>
      <c r="AS27" s="57">
        <f t="shared" si="30"/>
        <v>1.4582225254603787E-2</v>
      </c>
      <c r="AT27" s="60" t="str">
        <f t="shared" si="26"/>
        <v>Oui</v>
      </c>
      <c r="AU27" s="57">
        <f t="shared" si="31"/>
        <v>2.7374267578125222E-3</v>
      </c>
      <c r="AV27" s="60" t="str">
        <f t="shared" si="27"/>
        <v>Oui</v>
      </c>
      <c r="AW27" s="64">
        <v>0.37462615966796875</v>
      </c>
      <c r="AX27" s="65">
        <v>0.3329925537109375</v>
      </c>
      <c r="AY27" s="65">
        <v>0.38295745849609375</v>
      </c>
      <c r="AZ27" s="65">
        <v>0.366302490234375</v>
      </c>
      <c r="BA27" s="65">
        <v>0.39972686767578125</v>
      </c>
      <c r="BB27" s="65">
        <v>0.42457199096679688</v>
      </c>
      <c r="BC27" s="65">
        <v>0.382965087890625</v>
      </c>
      <c r="BD27" s="66">
        <v>0.33300018310546875</v>
      </c>
      <c r="BE27" s="70">
        <v>0.35797500610351562</v>
      </c>
      <c r="BF27" s="71">
        <v>0.374725341796875</v>
      </c>
      <c r="BG27" s="71">
        <v>0.366973876953125</v>
      </c>
      <c r="BH27" s="71">
        <v>0.35881805419921875</v>
      </c>
      <c r="BI27" s="71">
        <v>0.34964370727539062</v>
      </c>
      <c r="BJ27" s="71">
        <v>0.35798263549804688</v>
      </c>
      <c r="BK27" s="71">
        <v>0.36629867553710938</v>
      </c>
      <c r="BL27" s="71">
        <v>0.34983253479003906</v>
      </c>
      <c r="BM27" s="71">
        <v>0.18381881713867188</v>
      </c>
      <c r="BN27" s="71">
        <v>0.38446044921875</v>
      </c>
      <c r="BO27" s="71">
        <v>0.3329925537109375</v>
      </c>
      <c r="BP27" s="71">
        <v>0.38333892822265625</v>
      </c>
      <c r="BQ27" s="71">
        <v>0.35797882080078125</v>
      </c>
      <c r="BR27" s="71">
        <v>0.35832595825195312</v>
      </c>
      <c r="BS27" s="71">
        <v>0.40417098999023438</v>
      </c>
      <c r="BT27" s="72">
        <v>0.35406494140625</v>
      </c>
      <c r="BU27" s="74">
        <v>0.34965133666992188</v>
      </c>
      <c r="BV27" s="74">
        <v>0.366302490234375</v>
      </c>
      <c r="BW27" s="74">
        <v>0.34964752197265625</v>
      </c>
      <c r="BX27" s="74">
        <v>0.33300018310546875</v>
      </c>
      <c r="BY27" s="74">
        <v>0.35797882080078125</v>
      </c>
      <c r="BZ27" s="74">
        <v>0.3496551513671875</v>
      </c>
      <c r="CA27" s="74">
        <v>0.3163604736328125</v>
      </c>
      <c r="CB27" s="74">
        <v>0.36055755615234375</v>
      </c>
      <c r="CC27" s="74">
        <v>0.3496551513671875</v>
      </c>
      <c r="CD27" s="74">
        <v>0.3413238525390625</v>
      </c>
      <c r="CE27" s="74">
        <v>0.34174346923828125</v>
      </c>
      <c r="CF27" s="74">
        <v>0.3496551513671875</v>
      </c>
      <c r="CG27" s="74">
        <v>0.366302490234375</v>
      </c>
      <c r="CH27" s="81">
        <v>0.35797119140625</v>
      </c>
      <c r="CI27" s="82">
        <v>0.324676513671875</v>
      </c>
      <c r="CJ27" s="82">
        <v>0.35796737670898438</v>
      </c>
      <c r="CK27" s="82">
        <v>0.36630630493164062</v>
      </c>
      <c r="CL27" s="82">
        <v>0.32506942749023438</v>
      </c>
      <c r="CM27" s="82">
        <v>0.33300018310546875</v>
      </c>
      <c r="CN27" s="82">
        <v>0.33300018310546875</v>
      </c>
      <c r="CO27" s="82">
        <v>0.34132766723632812</v>
      </c>
      <c r="CP27" s="82">
        <v>0.34965133666992188</v>
      </c>
      <c r="CQ27" s="82">
        <v>0.38121795654296875</v>
      </c>
      <c r="CR27" s="82">
        <v>0.38361740112304688</v>
      </c>
      <c r="CS27" s="82">
        <v>0.3330078125</v>
      </c>
      <c r="CT27" s="82">
        <v>0.39959716796875</v>
      </c>
      <c r="CU27" s="82">
        <v>0.33300018310546875</v>
      </c>
      <c r="CV27" s="82">
        <v>0.31634902954101562</v>
      </c>
      <c r="CW27" s="83">
        <v>0.35797119140625</v>
      </c>
      <c r="CX27" s="64">
        <v>0.3332366943359375</v>
      </c>
      <c r="CY27" s="65">
        <v>0.39960479736328125</v>
      </c>
      <c r="CZ27" s="65">
        <v>0.366302490234375</v>
      </c>
      <c r="DA27" s="65">
        <v>0.36889266967773438</v>
      </c>
      <c r="DB27" s="65">
        <v>0.39127349853515625</v>
      </c>
      <c r="DC27" s="65">
        <v>0.3746185302734375</v>
      </c>
      <c r="DD27" s="66">
        <v>0.324676513671875</v>
      </c>
      <c r="DE27" s="64">
        <v>0.34974288940429688</v>
      </c>
      <c r="DF27" s="65">
        <v>0.34995651245117188</v>
      </c>
      <c r="DG27" s="65">
        <v>0.39134979248046875</v>
      </c>
      <c r="DH27" s="65">
        <v>0.3415069580078125</v>
      </c>
      <c r="DI27" s="65">
        <v>0.3914031982421875</v>
      </c>
      <c r="DJ27" s="65">
        <v>0.40030670166015625</v>
      </c>
      <c r="DK27" s="65">
        <v>0.3913421630859375</v>
      </c>
      <c r="DL27" s="66">
        <v>0.358154296875</v>
      </c>
      <c r="DM27" s="70">
        <v>0.35817718505859375</v>
      </c>
      <c r="DN27" s="71">
        <v>0.3580322265625</v>
      </c>
      <c r="DO27" s="71">
        <v>0.34151840209960938</v>
      </c>
      <c r="DP27" s="71">
        <v>0.333404541015625</v>
      </c>
      <c r="DQ27" s="71">
        <v>0.35007858276367188</v>
      </c>
      <c r="DR27" s="71">
        <v>0.37624359130859375</v>
      </c>
      <c r="DS27" s="71">
        <v>0.32490158081054688</v>
      </c>
      <c r="DT27" s="71">
        <v>0.341644287109375</v>
      </c>
      <c r="DU27" s="71">
        <v>0.34964752197265625</v>
      </c>
      <c r="DV27" s="71">
        <v>0.36699295043945312</v>
      </c>
      <c r="DW27" s="71">
        <v>0.37488555908203125</v>
      </c>
      <c r="DX27" s="71">
        <v>0.359466552734375</v>
      </c>
      <c r="DY27" s="71">
        <v>0.35858917236328125</v>
      </c>
      <c r="DZ27" s="71">
        <v>0.37496376037597656</v>
      </c>
      <c r="EA27" s="71">
        <v>0.34149932861328125</v>
      </c>
      <c r="EB27" s="72">
        <v>0.36663055419921875</v>
      </c>
      <c r="EC27" s="74">
        <v>0.40033721923828125</v>
      </c>
      <c r="ED27" s="74">
        <v>0.4164581298828125</v>
      </c>
      <c r="EE27" s="74">
        <v>0.34132766723632812</v>
      </c>
      <c r="EF27" s="74">
        <v>0.366302490234375</v>
      </c>
      <c r="EG27" s="74">
        <v>0.34156417846679688</v>
      </c>
      <c r="EH27" s="74">
        <v>0.408203125</v>
      </c>
      <c r="EI27" s="74">
        <v>0.341583251953125</v>
      </c>
      <c r="EJ27" s="74">
        <v>0.3748779296875</v>
      </c>
      <c r="EK27" s="74">
        <v>0.34968948364257812</v>
      </c>
      <c r="EL27" s="74">
        <v>0.3413238525390625</v>
      </c>
      <c r="EM27" s="74">
        <v>0.34156036376953125</v>
      </c>
      <c r="EN27" s="74">
        <v>0.35856246948242188</v>
      </c>
      <c r="EO27" s="74">
        <v>0.3416290283203125</v>
      </c>
      <c r="EP27" s="81">
        <v>0.34195327758789062</v>
      </c>
      <c r="EQ27" s="82">
        <v>0.33319854736328125</v>
      </c>
      <c r="ER27" s="82">
        <v>0.37462806701660156</v>
      </c>
      <c r="ES27" s="82">
        <v>0.342010498046875</v>
      </c>
      <c r="ET27" s="82">
        <v>0.34145355224609375</v>
      </c>
      <c r="EU27" s="82">
        <v>0.29162216186523438</v>
      </c>
      <c r="EV27" s="82">
        <v>0.34989166259765625</v>
      </c>
      <c r="EW27" s="82">
        <v>0.34997177124023438</v>
      </c>
      <c r="EX27" s="82">
        <v>0.3414459228515625</v>
      </c>
      <c r="EY27" s="82">
        <v>0.4084320068359375</v>
      </c>
      <c r="EZ27" s="82">
        <v>0.31660842895507812</v>
      </c>
      <c r="FA27" s="82">
        <v>0.34133148193359375</v>
      </c>
      <c r="FB27" s="82">
        <v>0.3419647216796875</v>
      </c>
      <c r="FC27" s="82">
        <v>0.341522216796875</v>
      </c>
      <c r="FD27" s="82">
        <v>0.3591766357421875</v>
      </c>
      <c r="FE27" s="83">
        <v>0.30802345275878906</v>
      </c>
      <c r="FF27" s="64">
        <v>0.35825157165527344</v>
      </c>
      <c r="FG27" s="65">
        <v>0.38345718383789062</v>
      </c>
      <c r="FH27" s="65">
        <v>0.36638641357421875</v>
      </c>
      <c r="FI27" s="65">
        <v>0.36631393432617188</v>
      </c>
      <c r="FJ27" s="65">
        <v>0.33323097229003906</v>
      </c>
      <c r="FK27" s="65">
        <v>0.3416290283203125</v>
      </c>
      <c r="FL27" s="66">
        <v>0.39165496826171875</v>
      </c>
    </row>
    <row r="28" spans="1:168" x14ac:dyDescent="0.2">
      <c r="D28" s="12"/>
      <c r="E28" s="20"/>
      <c r="G28" s="11"/>
      <c r="L28" s="12"/>
      <c r="X28" s="3"/>
      <c r="AJ28" s="12"/>
      <c r="AK28" s="3"/>
      <c r="AL28" s="12"/>
      <c r="AM28" s="6"/>
      <c r="AN28" s="1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</row>
    <row r="29" spans="1:168" x14ac:dyDescent="0.2">
      <c r="D29" s="12"/>
      <c r="E29" s="12"/>
      <c r="G29" s="11"/>
      <c r="H29" s="12"/>
      <c r="I29" s="12"/>
      <c r="J29" s="12"/>
      <c r="K29" s="12"/>
      <c r="L29" s="12"/>
      <c r="M29" s="12"/>
      <c r="N29" s="12"/>
      <c r="O29" s="12"/>
      <c r="X29" s="3"/>
      <c r="Z29" s="12"/>
      <c r="AA29" s="12"/>
      <c r="AB29" s="12"/>
      <c r="AE29" s="12"/>
      <c r="AF29" s="12"/>
      <c r="AG29" s="12"/>
      <c r="AH29" s="12"/>
      <c r="AI29" s="12"/>
      <c r="AJ29" s="12"/>
      <c r="AK29" s="3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1:168" x14ac:dyDescent="0.2">
      <c r="D30" s="12"/>
      <c r="E30" s="12"/>
      <c r="H30" s="12"/>
      <c r="I30" s="12"/>
      <c r="J30" s="12"/>
      <c r="K30" s="12"/>
      <c r="L30" s="12"/>
      <c r="M30" s="12"/>
      <c r="N30" s="12"/>
      <c r="O30" s="12"/>
      <c r="X30" s="3"/>
      <c r="Z30" s="12"/>
      <c r="AA30" s="12"/>
      <c r="AB30" s="12"/>
      <c r="AE30" s="12"/>
      <c r="AF30" s="12"/>
      <c r="AG30" s="12"/>
      <c r="AH30" s="12"/>
      <c r="AI30" s="12"/>
      <c r="AJ30" s="12"/>
      <c r="AK30" s="3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</row>
    <row r="31" spans="1:168" x14ac:dyDescent="0.2">
      <c r="D31" s="12"/>
      <c r="E31" s="12"/>
      <c r="H31" s="12"/>
      <c r="I31" s="12"/>
      <c r="J31" s="12"/>
      <c r="K31" s="12"/>
      <c r="L31" s="12"/>
      <c r="M31" s="12"/>
      <c r="N31" s="12"/>
      <c r="O31" s="12"/>
      <c r="X31" s="3"/>
      <c r="Z31" s="12"/>
      <c r="AA31" s="12"/>
      <c r="AB31" s="12"/>
      <c r="AE31" s="12"/>
      <c r="AF31" s="12"/>
      <c r="AG31" s="12"/>
      <c r="AH31" s="12"/>
      <c r="AI31" s="12"/>
      <c r="AJ31" s="12"/>
      <c r="AK31" s="3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</row>
    <row r="32" spans="1:168" x14ac:dyDescent="0.2">
      <c r="D32" s="12"/>
      <c r="E32" s="12"/>
      <c r="H32" s="12"/>
      <c r="I32" s="12"/>
      <c r="J32" s="12"/>
      <c r="K32" s="12"/>
      <c r="L32" s="12"/>
      <c r="M32" s="12"/>
      <c r="N32" s="12"/>
      <c r="O32" s="12"/>
      <c r="X32" s="3"/>
      <c r="Z32" s="12"/>
      <c r="AA32" s="12"/>
      <c r="AB32" s="12"/>
      <c r="AE32" s="12"/>
      <c r="AF32" s="12"/>
      <c r="AG32" s="12"/>
      <c r="AH32" s="12"/>
      <c r="AI32" s="12"/>
      <c r="AJ32" s="12"/>
      <c r="AK32" s="3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</row>
    <row r="33" spans="4:163" x14ac:dyDescent="0.2">
      <c r="D33" s="12"/>
      <c r="E33" s="12"/>
      <c r="H33" s="12"/>
      <c r="I33" s="12"/>
      <c r="J33" s="12"/>
      <c r="K33" s="12"/>
      <c r="L33" s="12"/>
      <c r="M33" s="12"/>
      <c r="N33" s="12"/>
      <c r="O33" s="12"/>
      <c r="V33" s="6"/>
      <c r="X33" s="3"/>
      <c r="Z33" s="12"/>
      <c r="AA33" s="12"/>
      <c r="AB33" s="12"/>
      <c r="AE33" s="12"/>
      <c r="AF33" s="12"/>
      <c r="AG33" s="12"/>
      <c r="AH33" s="12"/>
      <c r="AI33" s="12"/>
      <c r="AJ33" s="12"/>
      <c r="AK33" s="3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</row>
    <row r="34" spans="4:163" x14ac:dyDescent="0.2">
      <c r="D34" s="12"/>
      <c r="E34" s="12"/>
      <c r="H34" s="12"/>
      <c r="I34" s="12"/>
      <c r="J34" s="12"/>
      <c r="K34" s="12"/>
      <c r="L34" s="12"/>
      <c r="M34" s="12"/>
      <c r="N34" s="12"/>
      <c r="O34" s="12"/>
      <c r="X34" s="3"/>
      <c r="Z34" s="12"/>
      <c r="AA34" s="12"/>
      <c r="AB34" s="12"/>
      <c r="AE34" s="12"/>
      <c r="AF34" s="12"/>
      <c r="AG34" s="12"/>
      <c r="AH34" s="12"/>
      <c r="AI34" s="12"/>
      <c r="AJ34" s="12"/>
      <c r="AK34" s="3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</row>
    <row r="35" spans="4:163" x14ac:dyDescent="0.2">
      <c r="D35" s="12"/>
      <c r="E35" s="12"/>
      <c r="H35" s="12"/>
      <c r="I35" s="12"/>
      <c r="J35" s="12"/>
      <c r="K35" s="12"/>
      <c r="L35" s="12"/>
      <c r="M35" s="12"/>
      <c r="N35" s="12"/>
      <c r="O35" s="12"/>
      <c r="X35" s="3"/>
      <c r="Z35" s="12"/>
      <c r="AA35" s="12"/>
      <c r="AB35" s="12"/>
      <c r="AE35" s="12"/>
      <c r="AF35" s="12"/>
      <c r="AG35" s="12"/>
      <c r="AH35" s="12"/>
      <c r="AI35" s="12"/>
      <c r="AJ35" s="12"/>
      <c r="AK35" s="3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</row>
    <row r="36" spans="4:163" x14ac:dyDescent="0.2">
      <c r="D36" s="12"/>
      <c r="E36" s="12"/>
      <c r="H36" s="12"/>
      <c r="I36" s="12"/>
      <c r="J36" s="12"/>
      <c r="K36" s="12"/>
      <c r="L36" s="12"/>
      <c r="M36" s="12"/>
      <c r="N36" s="12"/>
      <c r="O36" s="12"/>
      <c r="X36" s="3"/>
      <c r="Z36" s="12"/>
      <c r="AA36" s="12"/>
      <c r="AB36" s="12"/>
      <c r="AE36" s="12"/>
      <c r="AF36" s="12"/>
      <c r="AG36" s="12"/>
      <c r="AH36" s="12"/>
      <c r="AI36" s="12"/>
      <c r="AJ36" s="12"/>
      <c r="AK36" s="3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</row>
    <row r="37" spans="4:163" x14ac:dyDescent="0.2">
      <c r="D37" s="12"/>
      <c r="E37" s="12"/>
      <c r="H37" s="12"/>
      <c r="I37" s="12"/>
      <c r="J37" s="12"/>
      <c r="K37" s="12"/>
      <c r="L37" s="12"/>
      <c r="M37" s="12"/>
      <c r="N37" s="12"/>
      <c r="O37" s="12"/>
      <c r="X37" s="3"/>
      <c r="Z37" s="12"/>
      <c r="AA37" s="12"/>
      <c r="AB37" s="12"/>
      <c r="AE37" s="12"/>
      <c r="AF37" s="12"/>
      <c r="AG37" s="12"/>
      <c r="AH37" s="12"/>
      <c r="AI37" s="12"/>
      <c r="AJ37" s="12"/>
      <c r="AK37" s="3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</row>
    <row r="38" spans="4:163" x14ac:dyDescent="0.2">
      <c r="D38" s="12"/>
      <c r="E38" s="12"/>
      <c r="H38" s="12"/>
      <c r="I38" s="12"/>
      <c r="J38" s="12"/>
      <c r="K38" s="12"/>
      <c r="L38" s="12"/>
      <c r="M38" s="12"/>
      <c r="N38" s="12"/>
      <c r="O38" s="12"/>
      <c r="X38" s="3"/>
      <c r="Z38" s="12"/>
      <c r="AA38" s="12"/>
      <c r="AB38" s="12"/>
      <c r="AE38" s="12"/>
      <c r="AF38" s="12"/>
      <c r="AG38" s="12"/>
      <c r="AH38" s="12"/>
      <c r="AI38" s="12"/>
      <c r="AJ38" s="12"/>
      <c r="AK38" s="3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</row>
    <row r="39" spans="4:163" x14ac:dyDescent="0.2">
      <c r="D39" s="12"/>
      <c r="E39" s="12"/>
      <c r="H39" s="12"/>
      <c r="I39" s="12"/>
      <c r="J39" s="12"/>
      <c r="K39" s="12"/>
      <c r="L39" s="12"/>
      <c r="M39" s="12"/>
      <c r="N39" s="12"/>
      <c r="O39" s="12"/>
      <c r="X39" s="3"/>
      <c r="Z39" s="12"/>
      <c r="AA39" s="12"/>
      <c r="AB39" s="12"/>
      <c r="AE39" s="12"/>
      <c r="AF39" s="12"/>
      <c r="AG39" s="12"/>
      <c r="AH39" s="12"/>
      <c r="AI39" s="12"/>
      <c r="AJ39" s="12"/>
      <c r="AK39" s="3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</row>
    <row r="40" spans="4:163" x14ac:dyDescent="0.2">
      <c r="D40" s="12"/>
      <c r="E40" s="12"/>
      <c r="H40" s="12"/>
      <c r="I40" s="12"/>
      <c r="J40" s="12"/>
      <c r="K40" s="12"/>
      <c r="L40" s="12"/>
      <c r="M40" s="12"/>
      <c r="N40" s="12"/>
      <c r="O40" s="12"/>
      <c r="X40" s="3"/>
      <c r="Z40" s="12"/>
      <c r="AA40" s="12"/>
      <c r="AB40" s="12"/>
      <c r="AE40" s="12"/>
      <c r="AF40" s="12"/>
      <c r="AG40" s="12"/>
      <c r="AH40" s="12"/>
      <c r="AI40" s="12"/>
      <c r="AJ40" s="12"/>
      <c r="AK40" s="3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</row>
    <row r="41" spans="4:163" x14ac:dyDescent="0.2">
      <c r="D41" s="12"/>
      <c r="E41" s="12"/>
      <c r="H41" s="12"/>
      <c r="I41" s="12"/>
      <c r="J41" s="12"/>
      <c r="K41" s="12"/>
      <c r="L41" s="12"/>
      <c r="M41" s="12"/>
      <c r="N41" s="12"/>
      <c r="O41" s="12"/>
      <c r="X41" s="3"/>
      <c r="Z41" s="12"/>
      <c r="AA41" s="12"/>
      <c r="AB41" s="12"/>
      <c r="AE41" s="12"/>
      <c r="AF41" s="12"/>
      <c r="AG41" s="12"/>
      <c r="AH41" s="12"/>
      <c r="AI41" s="12"/>
      <c r="AJ41" s="12"/>
      <c r="AK41" s="3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</row>
    <row r="42" spans="4:163" x14ac:dyDescent="0.2">
      <c r="D42" s="12"/>
      <c r="E42" s="12"/>
      <c r="H42" s="12"/>
      <c r="I42" s="12"/>
      <c r="J42" s="12"/>
      <c r="K42" s="12"/>
      <c r="L42" s="12"/>
      <c r="M42" s="12"/>
      <c r="N42" s="12"/>
      <c r="O42" s="12"/>
      <c r="X42" s="3"/>
      <c r="Z42" s="12"/>
      <c r="AA42" s="12"/>
      <c r="AB42" s="12"/>
      <c r="AE42" s="12"/>
      <c r="AF42" s="12"/>
      <c r="AG42" s="12"/>
      <c r="AH42" s="12"/>
      <c r="AI42" s="12"/>
      <c r="AJ42" s="12"/>
      <c r="AK42" s="3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</row>
    <row r="43" spans="4:163" x14ac:dyDescent="0.2">
      <c r="D43" s="12"/>
      <c r="E43" s="12"/>
      <c r="H43" s="12"/>
      <c r="I43" s="12"/>
      <c r="J43" s="12"/>
      <c r="K43" s="12"/>
      <c r="L43" s="12"/>
      <c r="M43" s="12"/>
      <c r="N43" s="12"/>
      <c r="O43" s="12"/>
      <c r="X43" s="3"/>
      <c r="Z43" s="12"/>
      <c r="AA43" s="12"/>
      <c r="AB43" s="12"/>
      <c r="AE43" s="12"/>
      <c r="AF43" s="12"/>
      <c r="AG43" s="12"/>
      <c r="AH43" s="12"/>
      <c r="AI43" s="12"/>
      <c r="AJ43" s="12"/>
      <c r="AK43" s="3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</row>
    <row r="44" spans="4:163" x14ac:dyDescent="0.2">
      <c r="D44" s="12"/>
      <c r="E44" s="12"/>
      <c r="H44" s="12"/>
      <c r="I44" s="12"/>
      <c r="J44" s="12"/>
      <c r="K44" s="12"/>
      <c r="L44" s="12"/>
      <c r="M44" s="12"/>
      <c r="N44" s="12"/>
      <c r="O44" s="12"/>
      <c r="X44" s="3"/>
      <c r="Z44" s="12"/>
      <c r="AA44" s="12"/>
      <c r="AB44" s="12"/>
      <c r="AE44" s="12"/>
      <c r="AF44" s="12"/>
      <c r="AG44" s="12"/>
      <c r="AH44" s="12"/>
      <c r="AI44" s="12"/>
      <c r="AJ44" s="12"/>
      <c r="AK44" s="3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</row>
    <row r="45" spans="4:163" x14ac:dyDescent="0.2">
      <c r="D45" s="12"/>
      <c r="E45" s="12"/>
      <c r="H45" s="12"/>
      <c r="I45" s="12"/>
      <c r="J45" s="12"/>
      <c r="K45" s="12"/>
      <c r="L45" s="12"/>
      <c r="M45" s="12"/>
      <c r="N45" s="12"/>
      <c r="O45" s="12"/>
      <c r="X45" s="3"/>
      <c r="Z45" s="12"/>
      <c r="AA45" s="12"/>
      <c r="AB45" s="12"/>
      <c r="AE45" s="12"/>
      <c r="AF45" s="12"/>
      <c r="AG45" s="12"/>
      <c r="AH45" s="12"/>
      <c r="AI45" s="12"/>
      <c r="AJ45" s="12"/>
      <c r="AK45" s="3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</row>
    <row r="46" spans="4:163" x14ac:dyDescent="0.2">
      <c r="D46" s="12"/>
      <c r="E46" s="12"/>
      <c r="H46" s="12"/>
      <c r="I46" s="12"/>
      <c r="J46" s="12"/>
      <c r="K46" s="12"/>
      <c r="L46" s="12"/>
      <c r="M46" s="12"/>
      <c r="N46" s="12"/>
      <c r="O46" s="12"/>
      <c r="X46" s="3"/>
      <c r="Z46" s="12"/>
      <c r="AA46" s="12"/>
      <c r="AB46" s="12"/>
      <c r="AE46" s="12"/>
      <c r="AF46" s="12"/>
      <c r="AG46" s="12"/>
      <c r="AH46" s="12"/>
      <c r="AI46" s="12"/>
      <c r="AJ46" s="12"/>
      <c r="AK46" s="3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</row>
    <row r="47" spans="4:163" x14ac:dyDescent="0.2">
      <c r="D47" s="12"/>
      <c r="E47" s="12"/>
      <c r="H47" s="12"/>
      <c r="I47" s="12"/>
      <c r="J47" s="12"/>
      <c r="K47" s="12"/>
      <c r="L47" s="12"/>
      <c r="M47" s="12"/>
      <c r="N47" s="12"/>
      <c r="O47" s="12"/>
      <c r="X47" s="3"/>
      <c r="Z47" s="12"/>
      <c r="AA47" s="12"/>
      <c r="AB47" s="12"/>
      <c r="AE47" s="12"/>
      <c r="AF47" s="12"/>
      <c r="AG47" s="12"/>
      <c r="AH47" s="12"/>
      <c r="AI47" s="12"/>
      <c r="AJ47" s="12"/>
      <c r="AK47" s="3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</row>
    <row r="48" spans="4:163" x14ac:dyDescent="0.2">
      <c r="D48" s="12"/>
      <c r="E48" s="12"/>
      <c r="H48" s="12"/>
      <c r="I48" s="12"/>
      <c r="J48" s="12"/>
      <c r="K48" s="12"/>
      <c r="L48" s="12"/>
      <c r="M48" s="12"/>
      <c r="N48" s="12"/>
      <c r="O48" s="12"/>
      <c r="X48" s="3"/>
      <c r="Z48" s="12"/>
      <c r="AA48" s="12"/>
      <c r="AB48" s="12"/>
      <c r="AE48" s="12"/>
      <c r="AF48" s="12"/>
      <c r="AG48" s="12"/>
      <c r="AH48" s="12"/>
      <c r="AI48" s="12"/>
      <c r="AJ48" s="12"/>
      <c r="AK48" s="3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</row>
    <row r="49" spans="4:163" x14ac:dyDescent="0.2">
      <c r="D49" s="12"/>
      <c r="E49" s="12"/>
      <c r="H49" s="12"/>
      <c r="I49" s="12"/>
      <c r="J49" s="12"/>
      <c r="K49" s="12"/>
      <c r="L49" s="12"/>
      <c r="M49" s="12"/>
      <c r="N49" s="12"/>
      <c r="O49" s="12"/>
      <c r="X49" s="3"/>
      <c r="Z49" s="12"/>
      <c r="AA49" s="12"/>
      <c r="AB49" s="12"/>
      <c r="AE49" s="12"/>
      <c r="AF49" s="12"/>
      <c r="AG49" s="12"/>
      <c r="AH49" s="12"/>
      <c r="AI49" s="12"/>
      <c r="AJ49" s="12"/>
      <c r="AK49" s="3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</row>
    <row r="50" spans="4:163" x14ac:dyDescent="0.2">
      <c r="D50" s="12"/>
      <c r="E50" s="12"/>
      <c r="H50" s="12"/>
      <c r="I50" s="12"/>
      <c r="J50" s="12"/>
      <c r="K50" s="12"/>
      <c r="L50" s="12"/>
      <c r="M50" s="12"/>
      <c r="N50" s="12"/>
      <c r="O50" s="12"/>
      <c r="X50" s="3"/>
      <c r="Z50" s="12"/>
      <c r="AA50" s="12"/>
      <c r="AB50" s="12"/>
      <c r="AE50" s="12"/>
      <c r="AF50" s="12"/>
      <c r="AG50" s="12"/>
      <c r="AH50" s="12"/>
      <c r="AI50" s="12"/>
      <c r="AJ50" s="12"/>
      <c r="AK50" s="3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</row>
    <row r="51" spans="4:163" x14ac:dyDescent="0.2">
      <c r="D51" s="12"/>
      <c r="E51" s="12"/>
      <c r="H51" s="12"/>
      <c r="I51" s="12"/>
      <c r="J51" s="12"/>
      <c r="K51" s="12"/>
      <c r="L51" s="12"/>
      <c r="M51" s="12"/>
      <c r="N51" s="12"/>
      <c r="O51" s="12"/>
      <c r="X51" s="3"/>
      <c r="Z51" s="12"/>
      <c r="AA51" s="12"/>
      <c r="AB51" s="12"/>
      <c r="AE51" s="12"/>
      <c r="AF51" s="12"/>
      <c r="AG51" s="12"/>
      <c r="AH51" s="12"/>
      <c r="AI51" s="12"/>
      <c r="AJ51" s="12"/>
      <c r="AK51" s="3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</row>
    <row r="52" spans="4:163" x14ac:dyDescent="0.2">
      <c r="D52" s="12"/>
      <c r="E52" s="12"/>
      <c r="H52" s="12"/>
      <c r="I52" s="12"/>
      <c r="J52" s="12"/>
      <c r="K52" s="12"/>
      <c r="L52" s="12"/>
      <c r="M52" s="12"/>
      <c r="N52" s="12"/>
      <c r="O52" s="12"/>
      <c r="X52" s="3"/>
      <c r="Z52" s="12"/>
      <c r="AA52" s="12"/>
      <c r="AB52" s="12"/>
      <c r="AE52" s="12"/>
      <c r="AF52" s="12"/>
      <c r="AG52" s="12"/>
      <c r="AH52" s="12"/>
      <c r="AI52" s="12"/>
      <c r="AJ52" s="12"/>
      <c r="AK52" s="3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</row>
    <row r="53" spans="4:163" x14ac:dyDescent="0.2">
      <c r="D53" s="12"/>
      <c r="E53" s="12"/>
      <c r="H53" s="12"/>
      <c r="I53" s="12"/>
      <c r="J53" s="12"/>
      <c r="K53" s="12"/>
      <c r="L53" s="12"/>
      <c r="M53" s="12"/>
      <c r="N53" s="12"/>
      <c r="O53" s="12"/>
      <c r="X53" s="3"/>
      <c r="Z53" s="12"/>
      <c r="AA53" s="12"/>
      <c r="AB53" s="12"/>
      <c r="AE53" s="12"/>
      <c r="AF53" s="12"/>
      <c r="AG53" s="12"/>
      <c r="AH53" s="12"/>
      <c r="AI53" s="12"/>
      <c r="AJ53" s="12"/>
      <c r="AK53" s="3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</row>
    <row r="54" spans="4:163" x14ac:dyDescent="0.2">
      <c r="D54" s="12"/>
      <c r="E54" s="12"/>
      <c r="H54" s="12"/>
      <c r="I54" s="12"/>
      <c r="J54" s="12"/>
      <c r="K54" s="12"/>
      <c r="L54" s="12"/>
      <c r="M54" s="12"/>
      <c r="N54" s="12"/>
      <c r="O54" s="12"/>
      <c r="X54" s="3"/>
      <c r="Z54" s="12"/>
      <c r="AA54" s="12"/>
      <c r="AB54" s="12"/>
      <c r="AE54" s="12"/>
      <c r="AF54" s="12"/>
      <c r="AG54" s="12"/>
      <c r="AH54" s="12"/>
      <c r="AI54" s="12"/>
      <c r="AJ54" s="12"/>
      <c r="AK54" s="3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</row>
    <row r="55" spans="4:163" x14ac:dyDescent="0.2">
      <c r="D55" s="12"/>
      <c r="E55" s="12"/>
      <c r="H55" s="12"/>
      <c r="I55" s="12"/>
      <c r="J55" s="12"/>
      <c r="K55" s="12"/>
      <c r="L55" s="12"/>
      <c r="M55" s="12"/>
      <c r="N55" s="12"/>
      <c r="O55" s="12"/>
      <c r="X55" s="3"/>
      <c r="Z55" s="12"/>
      <c r="AA55" s="12"/>
      <c r="AB55" s="12"/>
      <c r="AE55" s="12"/>
      <c r="AF55" s="12"/>
      <c r="AG55" s="12"/>
      <c r="AH55" s="12"/>
      <c r="AI55" s="12"/>
      <c r="AJ55" s="12"/>
      <c r="AK55" s="3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</row>
    <row r="56" spans="4:163" x14ac:dyDescent="0.2">
      <c r="D56" s="12"/>
      <c r="E56" s="12"/>
      <c r="H56" s="12"/>
      <c r="I56" s="12"/>
      <c r="J56" s="12"/>
      <c r="K56" s="12"/>
      <c r="L56" s="12"/>
      <c r="M56" s="12"/>
      <c r="N56" s="12"/>
      <c r="O56" s="12"/>
      <c r="X56" s="3"/>
      <c r="Z56" s="12"/>
      <c r="AA56" s="12"/>
      <c r="AB56" s="12"/>
      <c r="AE56" s="12"/>
      <c r="AF56" s="12"/>
      <c r="AG56" s="12"/>
      <c r="AH56" s="12"/>
      <c r="AI56" s="12"/>
      <c r="AJ56" s="12"/>
      <c r="AK56" s="3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</row>
    <row r="57" spans="4:163" x14ac:dyDescent="0.2">
      <c r="D57" s="12"/>
      <c r="E57" s="12"/>
      <c r="H57" s="12"/>
      <c r="I57" s="12"/>
      <c r="J57" s="12"/>
      <c r="K57" s="12"/>
      <c r="L57" s="12"/>
      <c r="M57" s="12"/>
      <c r="N57" s="12"/>
      <c r="O57" s="12"/>
      <c r="X57" s="3"/>
      <c r="Z57" s="12"/>
      <c r="AA57" s="12"/>
      <c r="AB57" s="12"/>
      <c r="AE57" s="12"/>
      <c r="AF57" s="12"/>
      <c r="AG57" s="12"/>
      <c r="AH57" s="12"/>
      <c r="AI57" s="12"/>
      <c r="AJ57" s="12"/>
      <c r="AK57" s="3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</row>
    <row r="58" spans="4:163" x14ac:dyDescent="0.2">
      <c r="D58" s="12"/>
      <c r="E58" s="12"/>
      <c r="H58" s="12"/>
      <c r="I58" s="12"/>
      <c r="J58" s="12"/>
      <c r="K58" s="12"/>
      <c r="L58" s="12"/>
      <c r="M58" s="12"/>
      <c r="N58" s="12"/>
      <c r="O58" s="12"/>
      <c r="X58" s="3"/>
      <c r="Z58" s="12"/>
      <c r="AA58" s="12"/>
      <c r="AB58" s="12"/>
      <c r="AE58" s="12"/>
      <c r="AF58" s="12"/>
      <c r="AG58" s="12"/>
      <c r="AH58" s="12"/>
      <c r="AI58" s="12"/>
      <c r="AJ58" s="12"/>
      <c r="AK58" s="3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</row>
    <row r="59" spans="4:163" x14ac:dyDescent="0.2">
      <c r="D59" s="12"/>
      <c r="E59" s="12"/>
      <c r="H59" s="12"/>
      <c r="I59" s="12"/>
      <c r="J59" s="12"/>
      <c r="K59" s="12"/>
      <c r="L59" s="12"/>
      <c r="M59" s="12"/>
      <c r="N59" s="12"/>
      <c r="O59" s="12"/>
      <c r="X59" s="3"/>
      <c r="Z59" s="12"/>
      <c r="AA59" s="12"/>
      <c r="AB59" s="12"/>
      <c r="AE59" s="12"/>
      <c r="AF59" s="12"/>
      <c r="AG59" s="12"/>
      <c r="AH59" s="12"/>
      <c r="AI59" s="12"/>
      <c r="AJ59" s="12"/>
      <c r="AK59" s="3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4:163" x14ac:dyDescent="0.2">
      <c r="D60" s="12"/>
      <c r="E60" s="12"/>
      <c r="H60" s="12"/>
      <c r="I60" s="12"/>
      <c r="J60" s="12"/>
      <c r="K60" s="12"/>
      <c r="L60" s="12"/>
      <c r="M60" s="12"/>
      <c r="N60" s="12"/>
      <c r="O60" s="12"/>
      <c r="X60" s="3"/>
      <c r="Z60" s="12"/>
      <c r="AA60" s="12"/>
      <c r="AB60" s="12"/>
      <c r="AE60" s="12"/>
      <c r="AF60" s="12"/>
      <c r="AG60" s="12"/>
      <c r="AH60" s="12"/>
      <c r="AI60" s="12"/>
      <c r="AJ60" s="12"/>
      <c r="AK60" s="3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4:163" x14ac:dyDescent="0.2">
      <c r="D61" s="12"/>
      <c r="E61" s="12"/>
      <c r="H61" s="12"/>
      <c r="I61" s="12"/>
      <c r="J61" s="12"/>
      <c r="K61" s="12"/>
      <c r="L61" s="12"/>
      <c r="M61" s="12"/>
      <c r="N61" s="12"/>
      <c r="O61" s="12"/>
      <c r="X61" s="3"/>
      <c r="Z61" s="12"/>
      <c r="AA61" s="12"/>
      <c r="AB61" s="12"/>
      <c r="AE61" s="12"/>
      <c r="AF61" s="12"/>
      <c r="AG61" s="12"/>
      <c r="AH61" s="12"/>
      <c r="AI61" s="12"/>
      <c r="AJ61" s="12"/>
      <c r="AK61" s="3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4:163" x14ac:dyDescent="0.2">
      <c r="D62" s="12"/>
      <c r="E62" s="12"/>
      <c r="H62" s="12"/>
      <c r="I62" s="12"/>
      <c r="J62" s="12"/>
      <c r="K62" s="12"/>
      <c r="L62" s="12"/>
      <c r="M62" s="12"/>
      <c r="N62" s="12"/>
      <c r="O62" s="12"/>
      <c r="X62" s="3"/>
      <c r="Z62" s="12"/>
      <c r="AA62" s="12"/>
      <c r="AB62" s="12"/>
      <c r="AE62" s="12"/>
      <c r="AF62" s="12"/>
      <c r="AG62" s="12"/>
      <c r="AH62" s="12"/>
      <c r="AI62" s="12"/>
      <c r="AJ62" s="12"/>
      <c r="AK62" s="3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4:163" x14ac:dyDescent="0.2">
      <c r="D63" s="12"/>
      <c r="E63" s="12"/>
      <c r="H63" s="12"/>
      <c r="I63" s="12"/>
      <c r="J63" s="12"/>
      <c r="K63" s="12"/>
      <c r="L63" s="12"/>
      <c r="M63" s="12"/>
      <c r="N63" s="12"/>
      <c r="O63" s="12"/>
      <c r="X63" s="3"/>
      <c r="Z63" s="12"/>
      <c r="AA63" s="12"/>
      <c r="AB63" s="12"/>
      <c r="AE63" s="12"/>
      <c r="AF63" s="12"/>
      <c r="AG63" s="12"/>
      <c r="AH63" s="12"/>
      <c r="AI63" s="12"/>
      <c r="AJ63" s="12"/>
      <c r="AK63" s="3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4:163" x14ac:dyDescent="0.2">
      <c r="D64" s="12"/>
      <c r="E64" s="12"/>
      <c r="H64" s="12"/>
      <c r="I64" s="12"/>
      <c r="J64" s="12"/>
      <c r="K64" s="12"/>
      <c r="L64" s="12"/>
      <c r="M64" s="12"/>
      <c r="N64" s="12"/>
      <c r="O64" s="12"/>
      <c r="X64" s="3"/>
      <c r="Z64" s="12"/>
      <c r="AA64" s="12"/>
      <c r="AB64" s="12"/>
      <c r="AE64" s="12"/>
      <c r="AF64" s="12"/>
      <c r="AG64" s="12"/>
      <c r="AH64" s="12"/>
      <c r="AI64" s="12"/>
      <c r="AJ64" s="12"/>
      <c r="AK64" s="3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4:51" x14ac:dyDescent="0.2">
      <c r="D65" s="12"/>
      <c r="E65" s="12"/>
      <c r="H65" s="12"/>
      <c r="I65" s="12"/>
      <c r="J65" s="12"/>
      <c r="K65" s="12"/>
      <c r="L65" s="12"/>
      <c r="M65" s="12"/>
      <c r="N65" s="12"/>
      <c r="O65" s="12"/>
      <c r="X65" s="3"/>
      <c r="Z65" s="12"/>
      <c r="AA65" s="12"/>
      <c r="AB65" s="12"/>
      <c r="AE65" s="12"/>
      <c r="AF65" s="12"/>
      <c r="AG65" s="12"/>
      <c r="AH65" s="12"/>
      <c r="AI65" s="12"/>
      <c r="AJ65" s="12"/>
      <c r="AK65" s="3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4:51" x14ac:dyDescent="0.2">
      <c r="D66" s="12"/>
      <c r="E66" s="12"/>
      <c r="H66" s="12"/>
      <c r="I66" s="12"/>
      <c r="J66" s="12"/>
      <c r="K66" s="12"/>
      <c r="L66" s="12"/>
      <c r="M66" s="12"/>
      <c r="N66" s="12"/>
      <c r="O66" s="12"/>
      <c r="X66" s="3"/>
      <c r="Z66" s="12"/>
      <c r="AA66" s="12"/>
      <c r="AB66" s="12"/>
      <c r="AE66" s="12"/>
      <c r="AF66" s="12"/>
      <c r="AG66" s="12"/>
      <c r="AH66" s="12"/>
      <c r="AI66" s="12"/>
      <c r="AJ66" s="12"/>
      <c r="AK66" s="3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4:51" x14ac:dyDescent="0.2">
      <c r="D67" s="12"/>
      <c r="E67" s="12"/>
      <c r="H67" s="12"/>
      <c r="I67" s="12"/>
      <c r="J67" s="12"/>
      <c r="K67" s="12"/>
      <c r="L67" s="12"/>
      <c r="M67" s="12"/>
      <c r="N67" s="12"/>
      <c r="O67" s="12"/>
      <c r="X67" s="3"/>
      <c r="Z67" s="12"/>
      <c r="AA67" s="12"/>
      <c r="AB67" s="12"/>
      <c r="AE67" s="12"/>
      <c r="AF67" s="12"/>
      <c r="AG67" s="12"/>
      <c r="AH67" s="12"/>
      <c r="AI67" s="12"/>
      <c r="AJ67" s="12"/>
      <c r="AK67" s="3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4:51" x14ac:dyDescent="0.2">
      <c r="D68" s="12"/>
      <c r="E68" s="12"/>
      <c r="H68" s="12"/>
      <c r="I68" s="12"/>
      <c r="J68" s="12"/>
      <c r="K68" s="12"/>
      <c r="L68" s="12"/>
      <c r="M68" s="12"/>
      <c r="N68" s="12"/>
      <c r="O68" s="12"/>
      <c r="X68" s="3"/>
      <c r="Z68" s="12"/>
      <c r="AA68" s="12"/>
      <c r="AB68" s="12"/>
      <c r="AE68" s="12"/>
      <c r="AF68" s="12"/>
      <c r="AG68" s="12"/>
      <c r="AH68" s="12"/>
      <c r="AI68" s="12"/>
      <c r="AJ68" s="12"/>
      <c r="AK68" s="3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4:51" x14ac:dyDescent="0.2">
      <c r="D69" s="12"/>
      <c r="E69" s="12"/>
      <c r="H69" s="12"/>
      <c r="I69" s="12"/>
      <c r="J69" s="12"/>
      <c r="K69" s="12"/>
      <c r="L69" s="12"/>
      <c r="M69" s="12"/>
      <c r="N69" s="12"/>
      <c r="O69" s="12"/>
      <c r="X69" s="3"/>
      <c r="Z69" s="12"/>
      <c r="AA69" s="12"/>
      <c r="AB69" s="12"/>
      <c r="AE69" s="12"/>
      <c r="AF69" s="12"/>
      <c r="AG69" s="12"/>
      <c r="AH69" s="12"/>
      <c r="AI69" s="12"/>
      <c r="AJ69" s="12"/>
      <c r="AK69" s="3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4:51" x14ac:dyDescent="0.2">
      <c r="D70" s="12"/>
      <c r="E70" s="12"/>
      <c r="H70" s="12"/>
      <c r="I70" s="12"/>
      <c r="J70" s="12"/>
      <c r="K70" s="12"/>
      <c r="L70" s="12"/>
      <c r="M70" s="12"/>
      <c r="N70" s="12"/>
      <c r="O70" s="12"/>
      <c r="X70" s="3"/>
      <c r="Z70" s="12"/>
      <c r="AA70" s="12"/>
      <c r="AB70" s="12"/>
      <c r="AE70" s="12"/>
      <c r="AF70" s="12"/>
      <c r="AG70" s="12"/>
      <c r="AH70" s="12"/>
      <c r="AI70" s="12"/>
      <c r="AJ70" s="12"/>
      <c r="AK70" s="3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4:51" x14ac:dyDescent="0.2">
      <c r="D71" s="12"/>
      <c r="E71" s="12"/>
      <c r="H71" s="12"/>
      <c r="I71" s="12"/>
      <c r="J71" s="12"/>
      <c r="K71" s="12"/>
      <c r="L71" s="12"/>
      <c r="M71" s="12"/>
      <c r="N71" s="12"/>
      <c r="O71" s="12"/>
      <c r="X71" s="3"/>
      <c r="Z71" s="12"/>
      <c r="AA71" s="12"/>
      <c r="AB71" s="12"/>
      <c r="AE71" s="12"/>
      <c r="AF71" s="12"/>
      <c r="AG71" s="12"/>
      <c r="AH71" s="12"/>
      <c r="AI71" s="12"/>
      <c r="AJ71" s="12"/>
      <c r="AK71" s="3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4:51" x14ac:dyDescent="0.2">
      <c r="D72" s="12"/>
      <c r="E72" s="12"/>
      <c r="H72" s="12"/>
      <c r="I72" s="12"/>
      <c r="J72" s="12"/>
      <c r="K72" s="12"/>
      <c r="L72" s="12"/>
      <c r="M72" s="12"/>
      <c r="N72" s="12"/>
      <c r="O72" s="12"/>
      <c r="X72" s="3"/>
      <c r="Z72" s="12"/>
      <c r="AA72" s="12"/>
      <c r="AB72" s="12"/>
      <c r="AE72" s="12"/>
      <c r="AF72" s="12"/>
      <c r="AG72" s="12"/>
      <c r="AH72" s="12"/>
      <c r="AI72" s="12"/>
      <c r="AJ72" s="12"/>
      <c r="AK72" s="3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4:51" x14ac:dyDescent="0.2">
      <c r="D73" s="12"/>
      <c r="E73" s="12"/>
      <c r="H73" s="12"/>
      <c r="I73" s="12"/>
      <c r="J73" s="12"/>
      <c r="K73" s="12"/>
      <c r="L73" s="12"/>
      <c r="M73" s="12"/>
      <c r="N73" s="12"/>
      <c r="O73" s="12"/>
      <c r="X73" s="3"/>
      <c r="Z73" s="12"/>
      <c r="AA73" s="12"/>
      <c r="AB73" s="12"/>
      <c r="AE73" s="12"/>
      <c r="AF73" s="12"/>
      <c r="AG73" s="12"/>
      <c r="AH73" s="12"/>
      <c r="AI73" s="12"/>
      <c r="AJ73" s="12"/>
      <c r="AK73" s="3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4:51" x14ac:dyDescent="0.2">
      <c r="D74" s="12"/>
      <c r="E74" s="12"/>
      <c r="H74" s="12"/>
      <c r="I74" s="12"/>
      <c r="J74" s="12"/>
      <c r="K74" s="12"/>
      <c r="L74" s="12"/>
      <c r="M74" s="12"/>
      <c r="N74" s="12"/>
      <c r="O74" s="12"/>
      <c r="X74" s="3"/>
      <c r="Z74" s="12"/>
      <c r="AA74" s="12"/>
      <c r="AB74" s="12"/>
      <c r="AE74" s="12"/>
      <c r="AF74" s="12"/>
      <c r="AG74" s="12"/>
      <c r="AH74" s="12"/>
      <c r="AI74" s="12"/>
      <c r="AJ74" s="12"/>
      <c r="AK74" s="3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4:51" x14ac:dyDescent="0.2">
      <c r="D75" s="12"/>
      <c r="E75" s="12"/>
      <c r="H75" s="12"/>
      <c r="I75" s="12"/>
      <c r="J75" s="12"/>
      <c r="K75" s="12"/>
      <c r="L75" s="12"/>
      <c r="M75" s="12"/>
      <c r="N75" s="12"/>
      <c r="O75" s="12"/>
      <c r="X75" s="3"/>
      <c r="Z75" s="12"/>
      <c r="AA75" s="12"/>
      <c r="AB75" s="12"/>
      <c r="AE75" s="12"/>
      <c r="AF75" s="12"/>
      <c r="AG75" s="12"/>
      <c r="AH75" s="12"/>
      <c r="AI75" s="12"/>
      <c r="AJ75" s="12"/>
      <c r="AK75" s="3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4:51" x14ac:dyDescent="0.2">
      <c r="D76" s="12"/>
      <c r="E76" s="12"/>
      <c r="H76" s="12"/>
      <c r="I76" s="12"/>
      <c r="J76" s="12"/>
      <c r="K76" s="12"/>
      <c r="L76" s="12"/>
      <c r="M76" s="12"/>
      <c r="N76" s="12"/>
      <c r="O76" s="12"/>
      <c r="X76" s="3"/>
      <c r="Z76" s="12"/>
      <c r="AA76" s="12"/>
      <c r="AB76" s="12"/>
      <c r="AE76" s="12"/>
      <c r="AF76" s="12"/>
      <c r="AG76" s="12"/>
      <c r="AH76" s="12"/>
      <c r="AI76" s="12"/>
      <c r="AJ76" s="12"/>
      <c r="AK76" s="3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4:51" x14ac:dyDescent="0.2">
      <c r="D77" s="12"/>
      <c r="E77" s="12"/>
      <c r="H77" s="12"/>
      <c r="I77" s="12"/>
      <c r="J77" s="12"/>
      <c r="K77" s="12"/>
      <c r="L77" s="12"/>
      <c r="M77" s="12"/>
      <c r="N77" s="12"/>
      <c r="O77" s="12"/>
      <c r="X77" s="3"/>
      <c r="Z77" s="12"/>
      <c r="AA77" s="12"/>
      <c r="AB77" s="12"/>
      <c r="AE77" s="12"/>
      <c r="AF77" s="12"/>
      <c r="AG77" s="12"/>
      <c r="AH77" s="12"/>
      <c r="AI77" s="12"/>
      <c r="AJ77" s="12"/>
      <c r="AK77" s="3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4:51" x14ac:dyDescent="0.2">
      <c r="D78" s="12"/>
      <c r="E78" s="12"/>
      <c r="H78" s="12"/>
      <c r="I78" s="12"/>
      <c r="J78" s="12"/>
      <c r="K78" s="12"/>
      <c r="L78" s="12"/>
      <c r="M78" s="12"/>
      <c r="N78" s="12"/>
      <c r="O78" s="12"/>
      <c r="X78" s="3"/>
      <c r="Z78" s="12"/>
      <c r="AA78" s="12"/>
      <c r="AB78" s="12"/>
      <c r="AE78" s="12"/>
      <c r="AF78" s="12"/>
      <c r="AG78" s="12"/>
      <c r="AH78" s="12"/>
      <c r="AI78" s="12"/>
      <c r="AJ78" s="12"/>
      <c r="AK78" s="3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4:51" x14ac:dyDescent="0.2">
      <c r="D79" s="12"/>
      <c r="E79" s="12"/>
      <c r="H79" s="12"/>
      <c r="I79" s="12"/>
      <c r="J79" s="12"/>
      <c r="K79" s="12"/>
      <c r="L79" s="12"/>
      <c r="M79" s="12"/>
      <c r="N79" s="12"/>
      <c r="O79" s="12"/>
      <c r="X79" s="3"/>
      <c r="Z79" s="12"/>
      <c r="AA79" s="12"/>
      <c r="AB79" s="12"/>
      <c r="AE79" s="12"/>
      <c r="AF79" s="12"/>
      <c r="AG79" s="12"/>
      <c r="AH79" s="12"/>
      <c r="AI79" s="12"/>
      <c r="AJ79" s="12"/>
      <c r="AK79" s="3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4:51" x14ac:dyDescent="0.2">
      <c r="D80" s="12"/>
      <c r="E80" s="12"/>
      <c r="H80" s="12"/>
      <c r="I80" s="12"/>
      <c r="J80" s="12"/>
      <c r="K80" s="12"/>
      <c r="L80" s="12"/>
      <c r="M80" s="12"/>
      <c r="N80" s="12"/>
      <c r="O80" s="12"/>
      <c r="X80" s="3"/>
      <c r="Z80" s="12"/>
      <c r="AA80" s="12"/>
      <c r="AB80" s="12"/>
      <c r="AE80" s="12"/>
      <c r="AF80" s="12"/>
      <c r="AG80" s="12"/>
      <c r="AH80" s="12"/>
      <c r="AI80" s="12"/>
      <c r="AJ80" s="12"/>
      <c r="AK80" s="3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4:51" x14ac:dyDescent="0.2">
      <c r="D81" s="12"/>
      <c r="E81" s="12"/>
      <c r="H81" s="12"/>
      <c r="I81" s="12"/>
      <c r="J81" s="12"/>
      <c r="K81" s="12"/>
      <c r="L81" s="12"/>
      <c r="M81" s="12"/>
      <c r="N81" s="12"/>
      <c r="O81" s="12"/>
      <c r="X81" s="3"/>
      <c r="Z81" s="12"/>
      <c r="AA81" s="12"/>
      <c r="AB81" s="12"/>
      <c r="AE81" s="12"/>
      <c r="AF81" s="12"/>
      <c r="AG81" s="12"/>
      <c r="AH81" s="12"/>
      <c r="AI81" s="12"/>
      <c r="AJ81" s="12"/>
      <c r="AK81" s="3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4:51" x14ac:dyDescent="0.2">
      <c r="D82" s="12"/>
      <c r="E82" s="12"/>
      <c r="H82" s="12"/>
      <c r="I82" s="12"/>
      <c r="J82" s="12"/>
      <c r="K82" s="12"/>
      <c r="L82" s="12"/>
      <c r="M82" s="12"/>
      <c r="N82" s="12"/>
      <c r="O82" s="12"/>
      <c r="X82" s="3"/>
      <c r="Z82" s="12"/>
      <c r="AA82" s="12"/>
      <c r="AB82" s="12"/>
      <c r="AE82" s="12"/>
      <c r="AF82" s="12"/>
      <c r="AG82" s="12"/>
      <c r="AH82" s="12"/>
      <c r="AI82" s="12"/>
      <c r="AJ82" s="12"/>
      <c r="AK82" s="3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4:51" x14ac:dyDescent="0.2">
      <c r="D83" s="12"/>
      <c r="E83" s="12"/>
      <c r="H83" s="12"/>
      <c r="I83" s="12"/>
      <c r="J83" s="12"/>
      <c r="K83" s="12"/>
      <c r="L83" s="12"/>
      <c r="M83" s="12"/>
      <c r="N83" s="12"/>
      <c r="O83" s="12"/>
      <c r="X83" s="3"/>
      <c r="Z83" s="12"/>
      <c r="AA83" s="12"/>
      <c r="AB83" s="12"/>
      <c r="AE83" s="12"/>
      <c r="AF83" s="12"/>
      <c r="AG83" s="12"/>
      <c r="AH83" s="12"/>
      <c r="AI83" s="12"/>
      <c r="AJ83" s="12"/>
      <c r="AK83" s="3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4:51" x14ac:dyDescent="0.2">
      <c r="D84" s="12"/>
      <c r="E84" s="12"/>
      <c r="H84" s="12"/>
      <c r="I84" s="12"/>
      <c r="J84" s="12"/>
      <c r="K84" s="12"/>
      <c r="L84" s="12"/>
      <c r="M84" s="12"/>
      <c r="N84" s="12"/>
      <c r="O84" s="12"/>
      <c r="X84" s="3"/>
      <c r="Z84" s="12"/>
      <c r="AA84" s="12"/>
      <c r="AB84" s="12"/>
      <c r="AE84" s="12"/>
      <c r="AF84" s="12"/>
      <c r="AG84" s="12"/>
      <c r="AH84" s="12"/>
      <c r="AI84" s="12"/>
      <c r="AJ84" s="12"/>
      <c r="AK84" s="3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4:51" x14ac:dyDescent="0.2">
      <c r="D85" s="12"/>
      <c r="E85" s="12"/>
      <c r="H85" s="12"/>
      <c r="I85" s="12"/>
      <c r="J85" s="12"/>
      <c r="K85" s="12"/>
      <c r="L85" s="12"/>
      <c r="M85" s="12"/>
      <c r="N85" s="12"/>
      <c r="O85" s="12"/>
      <c r="X85" s="3"/>
      <c r="Z85" s="12"/>
      <c r="AA85" s="12"/>
      <c r="AB85" s="12"/>
      <c r="AE85" s="12"/>
      <c r="AF85" s="12"/>
      <c r="AG85" s="12"/>
      <c r="AH85" s="12"/>
      <c r="AI85" s="12"/>
      <c r="AJ85" s="12"/>
      <c r="AK85" s="3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4:51" x14ac:dyDescent="0.2">
      <c r="D86" s="12"/>
      <c r="E86" s="12"/>
      <c r="H86" s="12"/>
      <c r="I86" s="12"/>
      <c r="J86" s="12"/>
      <c r="K86" s="12"/>
      <c r="L86" s="12"/>
      <c r="M86" s="12"/>
      <c r="N86" s="12"/>
      <c r="O86" s="12"/>
      <c r="X86" s="3"/>
      <c r="Z86" s="12"/>
      <c r="AA86" s="12"/>
      <c r="AB86" s="12"/>
      <c r="AE86" s="12"/>
      <c r="AF86" s="12"/>
      <c r="AG86" s="12"/>
      <c r="AH86" s="12"/>
      <c r="AI86" s="12"/>
      <c r="AJ86" s="12"/>
      <c r="AK86" s="3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4:51" x14ac:dyDescent="0.2">
      <c r="D87" s="12"/>
      <c r="E87" s="12"/>
      <c r="H87" s="12"/>
      <c r="I87" s="12"/>
      <c r="J87" s="12"/>
      <c r="K87" s="12"/>
      <c r="L87" s="12"/>
      <c r="M87" s="12"/>
      <c r="N87" s="12"/>
      <c r="O87" s="12"/>
      <c r="X87" s="3"/>
      <c r="Z87" s="12"/>
      <c r="AA87" s="12"/>
      <c r="AB87" s="12"/>
      <c r="AE87" s="12"/>
      <c r="AF87" s="12"/>
      <c r="AG87" s="12"/>
      <c r="AH87" s="12"/>
      <c r="AI87" s="12"/>
      <c r="AJ87" s="12"/>
      <c r="AK87" s="3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4:51" x14ac:dyDescent="0.2">
      <c r="D88" s="12"/>
      <c r="E88" s="12"/>
      <c r="H88" s="12"/>
      <c r="I88" s="12"/>
      <c r="J88" s="12"/>
      <c r="K88" s="12"/>
      <c r="L88" s="12"/>
      <c r="M88" s="12"/>
      <c r="N88" s="12"/>
      <c r="O88" s="12"/>
      <c r="X88" s="3"/>
      <c r="Z88" s="12"/>
      <c r="AA88" s="12"/>
      <c r="AB88" s="12"/>
      <c r="AE88" s="12"/>
      <c r="AF88" s="12"/>
      <c r="AG88" s="12"/>
      <c r="AH88" s="12"/>
      <c r="AI88" s="12"/>
      <c r="AJ88" s="12"/>
      <c r="AK88" s="3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4:51" x14ac:dyDescent="0.2">
      <c r="D89" s="12"/>
      <c r="E89" s="12"/>
      <c r="H89" s="12"/>
      <c r="I89" s="12"/>
      <c r="J89" s="12"/>
      <c r="K89" s="12"/>
      <c r="L89" s="12"/>
      <c r="M89" s="12"/>
      <c r="N89" s="12"/>
      <c r="O89" s="12"/>
      <c r="X89" s="3"/>
      <c r="Z89" s="12"/>
      <c r="AA89" s="12"/>
      <c r="AB89" s="12"/>
      <c r="AE89" s="12"/>
      <c r="AF89" s="12"/>
      <c r="AG89" s="12"/>
      <c r="AH89" s="12"/>
      <c r="AI89" s="12"/>
      <c r="AJ89" s="12"/>
      <c r="AK89" s="3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4:51" x14ac:dyDescent="0.2">
      <c r="D90" s="12"/>
      <c r="E90" s="12"/>
      <c r="H90" s="12"/>
      <c r="I90" s="12"/>
      <c r="J90" s="12"/>
      <c r="K90" s="12"/>
      <c r="L90" s="12"/>
      <c r="M90" s="12"/>
      <c r="N90" s="12"/>
      <c r="O90" s="12"/>
      <c r="X90" s="3"/>
      <c r="Z90" s="12"/>
      <c r="AA90" s="12"/>
      <c r="AB90" s="12"/>
      <c r="AE90" s="12"/>
      <c r="AF90" s="12"/>
      <c r="AG90" s="12"/>
      <c r="AH90" s="12"/>
      <c r="AI90" s="12"/>
      <c r="AJ90" s="12"/>
      <c r="AK90" s="3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4:51" x14ac:dyDescent="0.2">
      <c r="D91" s="12"/>
      <c r="E91" s="12"/>
      <c r="H91" s="12"/>
      <c r="I91" s="12"/>
      <c r="J91" s="12"/>
      <c r="K91" s="12"/>
      <c r="L91" s="12"/>
      <c r="M91" s="12"/>
      <c r="N91" s="12"/>
      <c r="O91" s="12"/>
      <c r="X91" s="3"/>
      <c r="Z91" s="12"/>
      <c r="AA91" s="12"/>
      <c r="AB91" s="12"/>
      <c r="AE91" s="12"/>
      <c r="AF91" s="12"/>
      <c r="AG91" s="12"/>
      <c r="AH91" s="12"/>
      <c r="AI91" s="12"/>
      <c r="AJ91" s="12"/>
      <c r="AK91" s="3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4:51" x14ac:dyDescent="0.2">
      <c r="D92" s="12"/>
      <c r="E92" s="12"/>
      <c r="H92" s="12"/>
      <c r="I92" s="12"/>
      <c r="J92" s="12"/>
      <c r="K92" s="12"/>
      <c r="L92" s="12"/>
      <c r="M92" s="12"/>
      <c r="N92" s="12"/>
      <c r="O92" s="12"/>
      <c r="X92" s="3"/>
      <c r="Z92" s="12"/>
      <c r="AA92" s="12"/>
      <c r="AB92" s="12"/>
      <c r="AE92" s="12"/>
      <c r="AF92" s="12"/>
      <c r="AG92" s="12"/>
      <c r="AH92" s="12"/>
      <c r="AI92" s="12"/>
      <c r="AJ92" s="12"/>
      <c r="AK92" s="3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4:51" x14ac:dyDescent="0.2">
      <c r="D93" s="12"/>
      <c r="E93" s="12"/>
      <c r="H93" s="12"/>
      <c r="I93" s="12"/>
      <c r="J93" s="12"/>
      <c r="K93" s="12"/>
      <c r="L93" s="12"/>
      <c r="M93" s="12"/>
      <c r="N93" s="12"/>
      <c r="O93" s="12"/>
      <c r="X93" s="3"/>
      <c r="Z93" s="12"/>
      <c r="AA93" s="12"/>
      <c r="AB93" s="12"/>
      <c r="AE93" s="12"/>
      <c r="AF93" s="12"/>
      <c r="AG93" s="12"/>
      <c r="AH93" s="12"/>
      <c r="AI93" s="12"/>
      <c r="AJ93" s="12"/>
      <c r="AK93" s="3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4:51" x14ac:dyDescent="0.2">
      <c r="D94" s="12"/>
      <c r="E94" s="12"/>
      <c r="H94" s="12"/>
      <c r="I94" s="12"/>
      <c r="J94" s="12"/>
      <c r="K94" s="12"/>
      <c r="L94" s="12"/>
      <c r="M94" s="12"/>
      <c r="N94" s="12"/>
      <c r="O94" s="12"/>
      <c r="X94" s="3"/>
      <c r="Z94" s="12"/>
      <c r="AA94" s="12"/>
      <c r="AB94" s="12"/>
      <c r="AE94" s="12"/>
      <c r="AF94" s="12"/>
      <c r="AG94" s="12"/>
      <c r="AH94" s="12"/>
      <c r="AI94" s="12"/>
      <c r="AJ94" s="12"/>
      <c r="AK94" s="3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4:51" x14ac:dyDescent="0.2">
      <c r="D95" s="12"/>
      <c r="E95" s="12"/>
      <c r="H95" s="12"/>
      <c r="I95" s="12"/>
      <c r="J95" s="12"/>
      <c r="K95" s="12"/>
      <c r="L95" s="12"/>
      <c r="M95" s="12"/>
      <c r="N95" s="12"/>
      <c r="O95" s="12"/>
      <c r="X95" s="3"/>
      <c r="Z95" s="12"/>
      <c r="AA95" s="12"/>
      <c r="AB95" s="12"/>
      <c r="AE95" s="12"/>
      <c r="AF95" s="12"/>
      <c r="AG95" s="12"/>
      <c r="AH95" s="12"/>
      <c r="AI95" s="12"/>
      <c r="AJ95" s="12"/>
      <c r="AK95" s="3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4:51" x14ac:dyDescent="0.2">
      <c r="D96" s="12"/>
      <c r="E96" s="12"/>
      <c r="H96" s="12"/>
      <c r="I96" s="12"/>
      <c r="J96" s="12"/>
      <c r="K96" s="12"/>
      <c r="L96" s="12"/>
      <c r="M96" s="12"/>
      <c r="N96" s="12"/>
      <c r="O96" s="12"/>
      <c r="X96" s="3"/>
      <c r="Z96" s="12"/>
      <c r="AA96" s="12"/>
      <c r="AB96" s="12"/>
      <c r="AE96" s="12"/>
      <c r="AF96" s="12"/>
      <c r="AG96" s="12"/>
      <c r="AH96" s="12"/>
      <c r="AI96" s="12"/>
      <c r="AJ96" s="12"/>
      <c r="AK96" s="3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4:51" x14ac:dyDescent="0.2">
      <c r="D97" s="12"/>
      <c r="E97" s="12"/>
      <c r="H97" s="12"/>
      <c r="I97" s="12"/>
      <c r="J97" s="12"/>
      <c r="K97" s="12"/>
      <c r="L97" s="12"/>
      <c r="M97" s="12"/>
      <c r="N97" s="12"/>
      <c r="O97" s="12"/>
      <c r="X97" s="3"/>
      <c r="Z97" s="12"/>
      <c r="AA97" s="12"/>
      <c r="AB97" s="12"/>
      <c r="AE97" s="12"/>
      <c r="AF97" s="12"/>
      <c r="AG97" s="12"/>
      <c r="AH97" s="12"/>
      <c r="AI97" s="12"/>
      <c r="AJ97" s="12"/>
      <c r="AK97" s="3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4:51" x14ac:dyDescent="0.2">
      <c r="D98" s="12"/>
      <c r="E98" s="12"/>
      <c r="H98" s="12"/>
      <c r="I98" s="12"/>
      <c r="J98" s="12"/>
      <c r="K98" s="12"/>
      <c r="L98" s="12"/>
      <c r="M98" s="12"/>
      <c r="N98" s="12"/>
      <c r="O98" s="12"/>
      <c r="X98" s="3"/>
      <c r="Z98" s="12"/>
      <c r="AA98" s="12"/>
      <c r="AB98" s="12"/>
      <c r="AE98" s="12"/>
      <c r="AF98" s="12"/>
      <c r="AG98" s="12"/>
      <c r="AH98" s="12"/>
      <c r="AI98" s="12"/>
      <c r="AJ98" s="12"/>
      <c r="AK98" s="3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4:51" x14ac:dyDescent="0.2">
      <c r="D99" s="12"/>
      <c r="E99" s="12"/>
      <c r="H99" s="12"/>
      <c r="I99" s="12"/>
      <c r="J99" s="12"/>
      <c r="K99" s="12"/>
      <c r="L99" s="12"/>
      <c r="M99" s="12"/>
      <c r="N99" s="12"/>
      <c r="O99" s="12"/>
      <c r="X99" s="3"/>
      <c r="Z99" s="12"/>
      <c r="AA99" s="12"/>
      <c r="AB99" s="12"/>
      <c r="AE99" s="12"/>
      <c r="AF99" s="12"/>
      <c r="AG99" s="12"/>
      <c r="AH99" s="12"/>
      <c r="AI99" s="12"/>
      <c r="AJ99" s="12"/>
      <c r="AK99" s="3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4:51" x14ac:dyDescent="0.2">
      <c r="D100" s="12"/>
      <c r="E100" s="12"/>
      <c r="H100" s="12"/>
      <c r="I100" s="12"/>
      <c r="J100" s="12"/>
      <c r="K100" s="12"/>
      <c r="L100" s="12"/>
      <c r="M100" s="12"/>
      <c r="N100" s="12"/>
      <c r="O100" s="12"/>
      <c r="X100" s="3"/>
      <c r="Z100" s="12"/>
      <c r="AA100" s="12"/>
      <c r="AB100" s="12"/>
      <c r="AE100" s="12"/>
      <c r="AF100" s="12"/>
      <c r="AG100" s="12"/>
      <c r="AH100" s="12"/>
      <c r="AI100" s="12"/>
      <c r="AJ100" s="12"/>
      <c r="AK100" s="3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4:51" x14ac:dyDescent="0.2">
      <c r="D101" s="12"/>
      <c r="E101" s="12"/>
      <c r="H101" s="12"/>
      <c r="I101" s="12"/>
      <c r="J101" s="12"/>
      <c r="K101" s="12"/>
      <c r="L101" s="12"/>
      <c r="M101" s="12"/>
      <c r="N101" s="12"/>
      <c r="O101" s="12"/>
      <c r="X101" s="3"/>
      <c r="Z101" s="12"/>
      <c r="AA101" s="12"/>
      <c r="AB101" s="12"/>
      <c r="AE101" s="12"/>
      <c r="AF101" s="12"/>
      <c r="AG101" s="12"/>
      <c r="AH101" s="12"/>
      <c r="AI101" s="12"/>
      <c r="AJ101" s="12"/>
      <c r="AK101" s="3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4:51" x14ac:dyDescent="0.2">
      <c r="D102" s="12"/>
      <c r="E102" s="12"/>
      <c r="H102" s="12"/>
      <c r="I102" s="12"/>
      <c r="J102" s="12"/>
      <c r="K102" s="12"/>
      <c r="L102" s="12"/>
      <c r="M102" s="12"/>
      <c r="N102" s="12"/>
      <c r="O102" s="12"/>
      <c r="X102" s="3"/>
      <c r="Z102" s="12"/>
      <c r="AA102" s="12"/>
      <c r="AB102" s="12"/>
      <c r="AE102" s="12"/>
      <c r="AF102" s="12"/>
      <c r="AG102" s="12"/>
      <c r="AH102" s="12"/>
      <c r="AI102" s="12"/>
      <c r="AJ102" s="12"/>
      <c r="AK102" s="3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4:51" x14ac:dyDescent="0.2">
      <c r="D103" s="12"/>
      <c r="E103" s="12"/>
      <c r="H103" s="12"/>
      <c r="I103" s="12"/>
      <c r="J103" s="12"/>
      <c r="K103" s="12"/>
      <c r="L103" s="12"/>
      <c r="M103" s="12"/>
      <c r="N103" s="12"/>
      <c r="O103" s="12"/>
      <c r="X103" s="3"/>
      <c r="Z103" s="12"/>
      <c r="AA103" s="12"/>
      <c r="AB103" s="12"/>
      <c r="AE103" s="12"/>
      <c r="AF103" s="12"/>
      <c r="AG103" s="12"/>
      <c r="AH103" s="12"/>
      <c r="AI103" s="12"/>
      <c r="AJ103" s="12"/>
      <c r="AK103" s="3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4:51" x14ac:dyDescent="0.2">
      <c r="D104" s="12"/>
      <c r="E104" s="12"/>
      <c r="H104" s="12"/>
      <c r="I104" s="12"/>
      <c r="J104" s="12"/>
      <c r="K104" s="12"/>
      <c r="L104" s="12"/>
      <c r="M104" s="12"/>
      <c r="N104" s="12"/>
      <c r="O104" s="12"/>
      <c r="X104" s="3"/>
      <c r="Z104" s="12"/>
      <c r="AA104" s="12"/>
      <c r="AB104" s="12"/>
      <c r="AE104" s="12"/>
      <c r="AF104" s="12"/>
      <c r="AG104" s="12"/>
      <c r="AH104" s="12"/>
      <c r="AI104" s="12"/>
      <c r="AJ104" s="12"/>
      <c r="AK104" s="3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4:51" x14ac:dyDescent="0.2">
      <c r="D105" s="12"/>
      <c r="E105" s="12"/>
      <c r="H105" s="12"/>
      <c r="I105" s="12"/>
      <c r="J105" s="12"/>
      <c r="K105" s="12"/>
      <c r="L105" s="12"/>
      <c r="M105" s="12"/>
      <c r="N105" s="12"/>
      <c r="O105" s="12"/>
      <c r="X105" s="3"/>
      <c r="Z105" s="12"/>
      <c r="AA105" s="12"/>
      <c r="AB105" s="12"/>
      <c r="AE105" s="12"/>
      <c r="AF105" s="12"/>
      <c r="AG105" s="12"/>
      <c r="AH105" s="12"/>
      <c r="AI105" s="12"/>
      <c r="AJ105" s="12"/>
      <c r="AK105" s="3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4:51" x14ac:dyDescent="0.2">
      <c r="D106" s="12"/>
      <c r="E106" s="12"/>
      <c r="H106" s="12"/>
      <c r="I106" s="12"/>
      <c r="J106" s="12"/>
      <c r="K106" s="12"/>
      <c r="L106" s="12"/>
      <c r="M106" s="12"/>
      <c r="N106" s="12"/>
      <c r="O106" s="12"/>
      <c r="X106" s="3"/>
      <c r="Z106" s="12"/>
      <c r="AA106" s="12"/>
      <c r="AB106" s="12"/>
      <c r="AE106" s="12"/>
      <c r="AF106" s="12"/>
      <c r="AG106" s="12"/>
      <c r="AH106" s="12"/>
      <c r="AI106" s="12"/>
      <c r="AJ106" s="12"/>
      <c r="AK106" s="3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4:51" x14ac:dyDescent="0.2">
      <c r="D107" s="12"/>
      <c r="E107" s="12"/>
      <c r="H107" s="12"/>
      <c r="I107" s="12"/>
      <c r="J107" s="12"/>
      <c r="K107" s="12"/>
      <c r="L107" s="12"/>
      <c r="M107" s="12"/>
      <c r="N107" s="12"/>
      <c r="O107" s="12"/>
      <c r="X107" s="3"/>
      <c r="Z107" s="12"/>
      <c r="AA107" s="12"/>
      <c r="AB107" s="12"/>
      <c r="AE107" s="12"/>
      <c r="AF107" s="12"/>
      <c r="AG107" s="12"/>
      <c r="AH107" s="12"/>
      <c r="AI107" s="12"/>
      <c r="AJ107" s="12"/>
      <c r="AK107" s="3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4:51" x14ac:dyDescent="0.2">
      <c r="D108" s="12"/>
      <c r="E108" s="12"/>
      <c r="H108" s="12"/>
      <c r="I108" s="12"/>
      <c r="J108" s="12"/>
      <c r="K108" s="12"/>
      <c r="L108" s="12"/>
      <c r="M108" s="12"/>
      <c r="N108" s="12"/>
      <c r="O108" s="12"/>
      <c r="X108" s="3"/>
      <c r="Z108" s="12"/>
      <c r="AA108" s="12"/>
      <c r="AB108" s="12"/>
      <c r="AE108" s="12"/>
      <c r="AF108" s="12"/>
      <c r="AG108" s="12"/>
      <c r="AH108" s="12"/>
      <c r="AI108" s="12"/>
      <c r="AJ108" s="12"/>
      <c r="AK108" s="3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4:51" x14ac:dyDescent="0.2">
      <c r="D109" s="12"/>
      <c r="E109" s="12"/>
      <c r="H109" s="12"/>
      <c r="I109" s="12"/>
      <c r="J109" s="12"/>
      <c r="K109" s="12"/>
      <c r="L109" s="12"/>
      <c r="M109" s="12"/>
      <c r="N109" s="12"/>
      <c r="O109" s="12"/>
      <c r="X109" s="3"/>
      <c r="Z109" s="12"/>
      <c r="AA109" s="12"/>
      <c r="AB109" s="12"/>
      <c r="AE109" s="12"/>
      <c r="AF109" s="12"/>
      <c r="AG109" s="12"/>
      <c r="AH109" s="12"/>
      <c r="AI109" s="12"/>
      <c r="AJ109" s="12"/>
      <c r="AK109" s="3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4:51" x14ac:dyDescent="0.2">
      <c r="D110" s="12"/>
      <c r="E110" s="12"/>
      <c r="H110" s="12"/>
      <c r="I110" s="12"/>
      <c r="J110" s="12"/>
      <c r="K110" s="12"/>
      <c r="L110" s="12"/>
      <c r="M110" s="12"/>
      <c r="N110" s="12"/>
      <c r="O110" s="12"/>
      <c r="X110" s="3"/>
      <c r="Z110" s="12"/>
      <c r="AA110" s="12"/>
      <c r="AB110" s="12"/>
      <c r="AE110" s="12"/>
      <c r="AF110" s="12"/>
      <c r="AG110" s="12"/>
      <c r="AH110" s="12"/>
      <c r="AI110" s="12"/>
      <c r="AJ110" s="12"/>
      <c r="AK110" s="3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4:51" x14ac:dyDescent="0.2">
      <c r="D111" s="12"/>
      <c r="E111" s="12"/>
      <c r="H111" s="12"/>
      <c r="I111" s="12"/>
      <c r="J111" s="12"/>
      <c r="K111" s="12"/>
      <c r="L111" s="12"/>
      <c r="M111" s="12"/>
      <c r="N111" s="12"/>
      <c r="O111" s="12"/>
      <c r="X111" s="3"/>
      <c r="Z111" s="12"/>
      <c r="AA111" s="12"/>
      <c r="AB111" s="12"/>
      <c r="AE111" s="12"/>
      <c r="AF111" s="12"/>
      <c r="AG111" s="12"/>
      <c r="AH111" s="12"/>
      <c r="AI111" s="12"/>
      <c r="AJ111" s="12"/>
      <c r="AK111" s="3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4:51" x14ac:dyDescent="0.2">
      <c r="D112" s="12"/>
      <c r="E112" s="12"/>
      <c r="H112" s="12"/>
      <c r="I112" s="12"/>
      <c r="J112" s="12"/>
      <c r="K112" s="12"/>
      <c r="L112" s="12"/>
      <c r="M112" s="12"/>
      <c r="N112" s="12"/>
      <c r="O112" s="12"/>
      <c r="X112" s="3"/>
      <c r="Z112" s="12"/>
      <c r="AA112" s="12"/>
      <c r="AB112" s="12"/>
      <c r="AE112" s="12"/>
      <c r="AF112" s="12"/>
      <c r="AG112" s="12"/>
      <c r="AH112" s="12"/>
      <c r="AI112" s="12"/>
      <c r="AJ112" s="12"/>
      <c r="AK112" s="3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D113" s="12"/>
      <c r="E113" s="12"/>
      <c r="H113" s="12"/>
      <c r="I113" s="12"/>
      <c r="J113" s="12"/>
      <c r="K113" s="12"/>
      <c r="L113" s="12"/>
      <c r="M113" s="12"/>
      <c r="N113" s="12"/>
      <c r="O113" s="12"/>
      <c r="X113" s="3"/>
      <c r="Z113" s="12"/>
      <c r="AA113" s="12"/>
      <c r="AB113" s="12"/>
      <c r="AE113" s="12"/>
      <c r="AF113" s="12"/>
      <c r="AG113" s="12"/>
      <c r="AH113" s="12"/>
      <c r="AI113" s="12"/>
      <c r="AJ113" s="12"/>
      <c r="AK113" s="3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D114" s="12"/>
      <c r="E114" s="12"/>
      <c r="H114" s="12"/>
      <c r="I114" s="12"/>
      <c r="J114" s="12"/>
      <c r="K114" s="12"/>
      <c r="L114" s="12"/>
      <c r="M114" s="12"/>
      <c r="N114" s="12"/>
      <c r="O114" s="12"/>
      <c r="X114" s="3"/>
      <c r="Z114" s="12"/>
      <c r="AA114" s="12"/>
      <c r="AB114" s="12"/>
      <c r="AE114" s="12"/>
      <c r="AF114" s="12"/>
      <c r="AG114" s="12"/>
      <c r="AH114" s="12"/>
      <c r="AI114" s="12"/>
      <c r="AJ114" s="12"/>
      <c r="AK114" s="3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D115" s="12"/>
      <c r="E115" s="12"/>
      <c r="H115" s="12"/>
      <c r="I115" s="12"/>
      <c r="J115" s="12"/>
      <c r="K115" s="12"/>
      <c r="L115" s="12"/>
      <c r="M115" s="12"/>
      <c r="N115" s="12"/>
      <c r="O115" s="12"/>
      <c r="X115" s="3"/>
      <c r="Z115" s="12"/>
      <c r="AA115" s="12"/>
      <c r="AB115" s="12"/>
      <c r="AE115" s="12"/>
      <c r="AF115" s="12"/>
      <c r="AG115" s="12"/>
      <c r="AH115" s="12"/>
      <c r="AI115" s="12"/>
      <c r="AJ115" s="12"/>
      <c r="AK115" s="3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D116" s="12"/>
      <c r="E116" s="12"/>
      <c r="H116" s="12"/>
      <c r="I116" s="12"/>
      <c r="J116" s="12"/>
      <c r="K116" s="12"/>
      <c r="L116" s="12"/>
      <c r="M116" s="12"/>
      <c r="N116" s="12"/>
      <c r="O116" s="12"/>
      <c r="X116" s="3"/>
      <c r="Z116" s="12"/>
      <c r="AA116" s="12"/>
      <c r="AB116" s="12"/>
      <c r="AE116" s="12"/>
      <c r="AF116" s="12"/>
      <c r="AG116" s="12"/>
      <c r="AH116" s="12"/>
      <c r="AI116" s="12"/>
      <c r="AJ116" s="12"/>
      <c r="AK116" s="3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D117" s="12"/>
      <c r="E117" s="12"/>
      <c r="H117" s="12"/>
      <c r="I117" s="12"/>
      <c r="J117" s="12"/>
      <c r="K117" s="12"/>
      <c r="L117" s="12"/>
      <c r="M117" s="12"/>
      <c r="N117" s="12"/>
      <c r="O117" s="12"/>
      <c r="X117" s="3"/>
      <c r="Z117" s="12"/>
      <c r="AA117" s="12"/>
      <c r="AB117" s="12"/>
      <c r="AE117" s="12"/>
      <c r="AF117" s="12"/>
      <c r="AG117" s="12"/>
      <c r="AH117" s="12"/>
      <c r="AI117" s="12"/>
      <c r="AJ117" s="12"/>
      <c r="AK117" s="3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D118" s="12"/>
      <c r="E118" s="12"/>
      <c r="H118" s="12"/>
      <c r="I118" s="12"/>
      <c r="J118" s="12"/>
      <c r="K118" s="12"/>
      <c r="L118" s="12"/>
      <c r="M118" s="12"/>
      <c r="N118" s="12"/>
      <c r="O118" s="12"/>
      <c r="X118" s="3"/>
      <c r="Z118" s="12"/>
      <c r="AA118" s="12"/>
      <c r="AB118" s="12"/>
      <c r="AE118" s="12"/>
      <c r="AF118" s="12"/>
      <c r="AG118" s="12"/>
      <c r="AH118" s="12"/>
      <c r="AI118" s="12"/>
      <c r="AJ118" s="12"/>
      <c r="AK118" s="3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D119" s="12"/>
      <c r="E119" s="12"/>
      <c r="H119" s="12"/>
      <c r="I119" s="12"/>
      <c r="J119" s="12"/>
      <c r="K119" s="12"/>
      <c r="L119" s="12"/>
      <c r="M119" s="12"/>
      <c r="N119" s="12"/>
      <c r="O119" s="12"/>
      <c r="X119" s="3"/>
      <c r="Z119" s="12"/>
      <c r="AA119" s="12"/>
      <c r="AB119" s="12"/>
      <c r="AE119" s="12"/>
      <c r="AF119" s="12"/>
      <c r="AG119" s="12"/>
      <c r="AH119" s="12"/>
      <c r="AI119" s="12"/>
      <c r="AJ119" s="12"/>
      <c r="AK119" s="3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D120" s="12"/>
      <c r="E120" s="12"/>
      <c r="H120" s="12"/>
      <c r="I120" s="12"/>
      <c r="J120" s="12"/>
      <c r="K120" s="12"/>
      <c r="L120" s="12"/>
      <c r="M120" s="12"/>
      <c r="N120" s="12"/>
      <c r="O120" s="12"/>
      <c r="X120" s="3"/>
      <c r="Z120" s="12"/>
      <c r="AA120" s="12"/>
      <c r="AB120" s="12"/>
      <c r="AE120" s="12"/>
      <c r="AF120" s="12"/>
      <c r="AG120" s="12"/>
      <c r="AH120" s="12"/>
      <c r="AI120" s="12"/>
      <c r="AJ120" s="12"/>
      <c r="AK120" s="3"/>
      <c r="AL120" s="12"/>
      <c r="AM120" s="12"/>
      <c r="AN120" s="12"/>
      <c r="AO120" s="12"/>
      <c r="AP120" s="12"/>
      <c r="AQ120" s="12"/>
      <c r="AR120" s="12"/>
      <c r="AS120" s="12"/>
      <c r="AT120" s="12"/>
    </row>
    <row r="121" spans="2:51" x14ac:dyDescent="0.2">
      <c r="B121" s="13"/>
      <c r="D121" s="14"/>
      <c r="E121" s="14"/>
      <c r="H121" s="14"/>
      <c r="I121" s="14"/>
      <c r="J121" s="14"/>
      <c r="K121" s="14"/>
      <c r="L121" s="14"/>
      <c r="M121" s="14"/>
      <c r="N121" s="14"/>
      <c r="O121" s="14"/>
      <c r="X121" s="3"/>
      <c r="Z121" s="14"/>
      <c r="AA121" s="14"/>
      <c r="AB121" s="14"/>
      <c r="AE121" s="14"/>
      <c r="AF121" s="14"/>
      <c r="AG121" s="14"/>
      <c r="AH121" s="14"/>
      <c r="AI121" s="14"/>
      <c r="AJ121" s="14"/>
      <c r="AK121" s="3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2:51" x14ac:dyDescent="0.2">
      <c r="B122" s="13"/>
      <c r="D122" s="6"/>
      <c r="E122" s="6"/>
      <c r="H122" s="6"/>
      <c r="I122" s="6"/>
      <c r="J122" s="6"/>
      <c r="K122" s="6"/>
      <c r="L122" s="6"/>
      <c r="M122" s="6"/>
      <c r="N122" s="6"/>
      <c r="O122" s="6"/>
      <c r="X122" s="3"/>
      <c r="Z122" s="6"/>
      <c r="AA122" s="6"/>
      <c r="AB122" s="6"/>
      <c r="AE122" s="6"/>
      <c r="AF122" s="6"/>
      <c r="AG122" s="6"/>
      <c r="AH122" s="6"/>
      <c r="AI122" s="6"/>
      <c r="AJ122" s="6"/>
      <c r="AK122" s="3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</row>
    <row r="123" spans="2:51" x14ac:dyDescent="0.2">
      <c r="B123" s="13"/>
      <c r="D123" s="6"/>
      <c r="E123" s="6"/>
      <c r="H123" s="6"/>
      <c r="I123" s="6"/>
      <c r="J123" s="6"/>
      <c r="K123" s="6"/>
      <c r="L123" s="6"/>
      <c r="M123" s="6"/>
      <c r="N123" s="6"/>
      <c r="O123" s="6"/>
      <c r="X123" s="3"/>
      <c r="Z123" s="6"/>
      <c r="AA123" s="6"/>
      <c r="AB123" s="6"/>
      <c r="AE123" s="6"/>
      <c r="AF123" s="6"/>
      <c r="AG123" s="6"/>
      <c r="AH123" s="6"/>
      <c r="AI123" s="6"/>
      <c r="AJ123" s="6"/>
      <c r="AK123" s="3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</row>
    <row r="124" spans="2:51" x14ac:dyDescent="0.2">
      <c r="B124" s="13"/>
      <c r="D124" s="6"/>
      <c r="E124" s="6"/>
      <c r="H124" s="6"/>
      <c r="I124" s="6"/>
      <c r="J124" s="6"/>
      <c r="K124" s="6"/>
      <c r="L124" s="6"/>
      <c r="M124" s="6"/>
      <c r="N124" s="6"/>
      <c r="O124" s="6"/>
      <c r="X124" s="3"/>
      <c r="Z124" s="6"/>
      <c r="AA124" s="6"/>
      <c r="AB124" s="6"/>
      <c r="AE124" s="6"/>
      <c r="AF124" s="6"/>
      <c r="AG124" s="6"/>
      <c r="AH124" s="6"/>
      <c r="AI124" s="6"/>
      <c r="AJ124" s="6"/>
      <c r="AK124" s="3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</row>
    <row r="125" spans="2:51" x14ac:dyDescent="0.2">
      <c r="B125" s="13"/>
      <c r="D125" s="6"/>
      <c r="E125" s="6"/>
      <c r="H125" s="6"/>
      <c r="I125" s="6"/>
      <c r="J125" s="6"/>
      <c r="K125" s="6"/>
      <c r="L125" s="6"/>
      <c r="M125" s="6"/>
      <c r="N125" s="6"/>
      <c r="O125" s="6"/>
      <c r="X125" s="3"/>
      <c r="Z125" s="6"/>
      <c r="AA125" s="6"/>
      <c r="AB125" s="6"/>
      <c r="AE125" s="6"/>
      <c r="AF125" s="6"/>
      <c r="AG125" s="6"/>
      <c r="AH125" s="6"/>
      <c r="AI125" s="6"/>
      <c r="AJ125" s="6"/>
      <c r="AK125" s="3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</row>
    <row r="126" spans="2:51" x14ac:dyDescent="0.2">
      <c r="X126" s="3"/>
      <c r="AK126" s="3"/>
    </row>
    <row r="127" spans="2:51" x14ac:dyDescent="0.2">
      <c r="B127" s="13"/>
      <c r="D127" s="6"/>
      <c r="E127" s="6"/>
      <c r="H127" s="6"/>
      <c r="I127" s="6"/>
      <c r="J127" s="6"/>
      <c r="K127" s="6"/>
      <c r="L127" s="6"/>
      <c r="M127" s="6"/>
      <c r="N127" s="6"/>
      <c r="O127" s="6"/>
      <c r="X127" s="3"/>
      <c r="Z127" s="6"/>
      <c r="AA127" s="6"/>
      <c r="AB127" s="6"/>
      <c r="AE127" s="6"/>
      <c r="AF127" s="6"/>
      <c r="AG127" s="6"/>
      <c r="AH127" s="6"/>
      <c r="AI127" s="6"/>
      <c r="AJ127" s="6"/>
      <c r="AK127" s="3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</row>
    <row r="128" spans="2:51" x14ac:dyDescent="0.2">
      <c r="B128" s="13"/>
      <c r="D128" s="6"/>
      <c r="E128" s="6"/>
      <c r="H128" s="6"/>
      <c r="I128" s="6"/>
      <c r="J128" s="6"/>
      <c r="K128" s="6"/>
      <c r="L128" s="6"/>
      <c r="M128" s="6"/>
      <c r="N128" s="6"/>
      <c r="O128" s="6"/>
      <c r="X128" s="3"/>
      <c r="Z128" s="6"/>
      <c r="AA128" s="6"/>
      <c r="AB128" s="6"/>
      <c r="AE128" s="6"/>
      <c r="AF128" s="6"/>
      <c r="AG128" s="6"/>
      <c r="AH128" s="6"/>
      <c r="AI128" s="6"/>
      <c r="AJ128" s="6"/>
      <c r="AK128" s="3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</row>
    <row r="129" spans="1:51" x14ac:dyDescent="0.2">
      <c r="X129" s="3"/>
      <c r="AK129" s="3"/>
    </row>
    <row r="130" spans="1:51" x14ac:dyDescent="0.2">
      <c r="B130" s="13"/>
      <c r="D130" s="13"/>
      <c r="E130" s="13"/>
      <c r="H130" s="13"/>
      <c r="I130" s="13"/>
      <c r="J130" s="13"/>
      <c r="K130" s="13"/>
      <c r="L130" s="13"/>
      <c r="M130" s="13"/>
      <c r="N130" s="13"/>
      <c r="O130" s="13"/>
      <c r="X130" s="3"/>
      <c r="Z130" s="13"/>
      <c r="AA130" s="13"/>
      <c r="AB130" s="13"/>
      <c r="AE130" s="13"/>
      <c r="AF130" s="13"/>
      <c r="AG130" s="13"/>
      <c r="AH130" s="13"/>
      <c r="AI130" s="13"/>
      <c r="AJ130" s="13"/>
      <c r="AK130" s="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</row>
    <row r="131" spans="1:51" x14ac:dyDescent="0.2">
      <c r="B131" s="13"/>
      <c r="D131" s="13"/>
      <c r="E131" s="13"/>
      <c r="H131" s="13"/>
      <c r="I131" s="13"/>
      <c r="J131" s="13"/>
      <c r="K131" s="13"/>
      <c r="L131" s="13"/>
      <c r="M131" s="13"/>
      <c r="N131" s="13"/>
      <c r="O131" s="13"/>
      <c r="X131" s="3"/>
      <c r="Z131" s="13"/>
      <c r="AA131" s="13"/>
      <c r="AB131" s="13"/>
      <c r="AE131" s="13"/>
      <c r="AF131" s="13"/>
      <c r="AG131" s="13"/>
      <c r="AH131" s="13"/>
      <c r="AI131" s="13"/>
      <c r="AJ131" s="13"/>
      <c r="AK131" s="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</row>
    <row r="132" spans="1:51" x14ac:dyDescent="0.2">
      <c r="D132" s="12"/>
      <c r="E132" s="12"/>
      <c r="H132" s="12"/>
      <c r="I132" s="12"/>
      <c r="J132" s="12"/>
      <c r="K132" s="12"/>
      <c r="L132" s="12"/>
      <c r="M132" s="12"/>
      <c r="N132" s="12"/>
      <c r="O132" s="12"/>
      <c r="X132" s="3"/>
      <c r="Z132" s="12"/>
      <c r="AA132" s="12"/>
      <c r="AB132" s="12"/>
      <c r="AE132" s="12"/>
      <c r="AF132" s="12"/>
      <c r="AG132" s="12"/>
      <c r="AH132" s="12"/>
      <c r="AI132" s="12"/>
      <c r="AJ132" s="12"/>
      <c r="AK132" s="3"/>
      <c r="AL132" s="12"/>
      <c r="AM132" s="12"/>
      <c r="AN132" s="12"/>
      <c r="AO132" s="12"/>
      <c r="AP132" s="12"/>
      <c r="AQ132" s="12"/>
      <c r="AR132" s="12"/>
      <c r="AS132" s="12"/>
      <c r="AT132" s="12"/>
    </row>
    <row r="133" spans="1:51" x14ac:dyDescent="0.2">
      <c r="D133" s="12"/>
      <c r="E133" s="12"/>
      <c r="H133" s="12"/>
      <c r="I133" s="12"/>
      <c r="J133" s="12"/>
      <c r="K133" s="12"/>
      <c r="L133" s="12"/>
      <c r="M133" s="12"/>
      <c r="N133" s="12"/>
      <c r="O133" s="12"/>
      <c r="X133" s="3"/>
      <c r="Z133" s="12"/>
      <c r="AA133" s="12"/>
      <c r="AB133" s="12"/>
      <c r="AE133" s="12"/>
      <c r="AF133" s="12"/>
      <c r="AG133" s="12"/>
      <c r="AH133" s="12"/>
      <c r="AI133" s="12"/>
      <c r="AJ133" s="12"/>
      <c r="AK133" s="3"/>
      <c r="AL133" s="12"/>
      <c r="AM133" s="12"/>
      <c r="AN133" s="12"/>
      <c r="AO133" s="12"/>
      <c r="AP133" s="12"/>
      <c r="AQ133" s="12"/>
      <c r="AR133" s="12"/>
      <c r="AS133" s="12"/>
      <c r="AT133" s="12"/>
    </row>
    <row r="134" spans="1:51" x14ac:dyDescent="0.2">
      <c r="D134" s="12"/>
      <c r="E134" s="12"/>
      <c r="H134" s="12"/>
      <c r="I134" s="12"/>
      <c r="J134" s="12"/>
      <c r="K134" s="12"/>
      <c r="L134" s="12"/>
      <c r="M134" s="12"/>
      <c r="N134" s="12"/>
      <c r="O134" s="12"/>
      <c r="X134" s="3"/>
      <c r="Z134" s="12"/>
      <c r="AA134" s="12"/>
      <c r="AB134" s="12"/>
      <c r="AE134" s="12"/>
      <c r="AF134" s="12"/>
      <c r="AG134" s="12"/>
      <c r="AH134" s="12"/>
      <c r="AI134" s="12"/>
      <c r="AJ134" s="12"/>
      <c r="AK134" s="3"/>
      <c r="AL134" s="12"/>
      <c r="AM134" s="12"/>
      <c r="AN134" s="12"/>
      <c r="AO134" s="12"/>
      <c r="AP134" s="12"/>
      <c r="AQ134" s="12"/>
      <c r="AR134" s="12"/>
      <c r="AS134" s="12"/>
      <c r="AT134" s="12"/>
    </row>
    <row r="135" spans="1:51" ht="34" x14ac:dyDescent="0.2">
      <c r="A135" s="15"/>
      <c r="D135" s="12"/>
      <c r="E135" s="12"/>
      <c r="H135" s="12"/>
      <c r="I135" s="12"/>
      <c r="J135" s="12"/>
      <c r="K135" s="12"/>
      <c r="L135" s="12"/>
      <c r="M135" s="12"/>
      <c r="N135" s="12"/>
      <c r="O135" s="12"/>
      <c r="X135" s="3"/>
      <c r="Z135" s="12"/>
      <c r="AA135" s="12"/>
      <c r="AB135" s="12"/>
      <c r="AE135" s="12"/>
      <c r="AF135" s="12"/>
      <c r="AG135" s="12"/>
      <c r="AH135" s="12"/>
      <c r="AI135" s="12"/>
      <c r="AJ135" s="12"/>
      <c r="AK135" s="3"/>
      <c r="AL135" s="12"/>
      <c r="AM135" s="12"/>
      <c r="AN135" s="12"/>
      <c r="AO135" s="12"/>
      <c r="AP135" s="12"/>
      <c r="AQ135" s="12"/>
      <c r="AR135" s="12"/>
      <c r="AS135" s="12"/>
      <c r="AT135" s="12"/>
    </row>
    <row r="136" spans="1:51" x14ac:dyDescent="0.2">
      <c r="D136" s="12"/>
      <c r="E136" s="12"/>
      <c r="H136" s="12"/>
      <c r="I136" s="12"/>
      <c r="J136" s="12"/>
      <c r="K136" s="12"/>
      <c r="L136" s="12"/>
      <c r="M136" s="12"/>
      <c r="N136" s="12"/>
      <c r="O136" s="12"/>
      <c r="X136" s="3"/>
      <c r="Z136" s="12"/>
      <c r="AA136" s="12"/>
      <c r="AB136" s="12"/>
      <c r="AE136" s="12"/>
      <c r="AF136" s="12"/>
      <c r="AG136" s="12"/>
      <c r="AH136" s="12"/>
      <c r="AI136" s="12"/>
      <c r="AJ136" s="12"/>
      <c r="AK136" s="3"/>
      <c r="AL136" s="12"/>
      <c r="AM136" s="12"/>
      <c r="AN136" s="12"/>
      <c r="AO136" s="12"/>
      <c r="AP136" s="12"/>
      <c r="AQ136" s="12"/>
      <c r="AR136" s="12"/>
      <c r="AS136" s="12"/>
      <c r="AT136" s="12"/>
    </row>
    <row r="137" spans="1:51" x14ac:dyDescent="0.2">
      <c r="D137" s="12"/>
      <c r="E137" s="12"/>
      <c r="H137" s="12"/>
      <c r="I137" s="12"/>
      <c r="J137" s="12"/>
      <c r="K137" s="12"/>
      <c r="L137" s="12"/>
      <c r="M137" s="12"/>
      <c r="N137" s="12"/>
      <c r="O137" s="12"/>
      <c r="X137" s="3"/>
      <c r="Z137" s="12"/>
      <c r="AA137" s="12"/>
      <c r="AB137" s="12"/>
      <c r="AE137" s="12"/>
      <c r="AF137" s="12"/>
      <c r="AG137" s="12"/>
      <c r="AH137" s="12"/>
      <c r="AI137" s="12"/>
      <c r="AJ137" s="12"/>
      <c r="AK137" s="3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1:51" x14ac:dyDescent="0.2">
      <c r="D138" s="12"/>
      <c r="E138" s="12"/>
      <c r="H138" s="12"/>
      <c r="I138" s="12"/>
      <c r="J138" s="12"/>
      <c r="K138" s="12"/>
      <c r="L138" s="12"/>
      <c r="M138" s="12"/>
      <c r="N138" s="12"/>
      <c r="O138" s="12"/>
      <c r="X138" s="3"/>
      <c r="Z138" s="12"/>
      <c r="AA138" s="12"/>
      <c r="AB138" s="12"/>
      <c r="AE138" s="12"/>
      <c r="AF138" s="12"/>
      <c r="AG138" s="12"/>
      <c r="AH138" s="12"/>
      <c r="AI138" s="12"/>
      <c r="AJ138" s="12"/>
      <c r="AK138" s="3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1:51" x14ac:dyDescent="0.2">
      <c r="D139" s="12"/>
      <c r="E139" s="12"/>
      <c r="H139" s="12"/>
      <c r="I139" s="12"/>
      <c r="J139" s="12"/>
      <c r="K139" s="12"/>
      <c r="L139" s="12"/>
      <c r="M139" s="12"/>
      <c r="N139" s="12"/>
      <c r="O139" s="12"/>
      <c r="X139" s="3"/>
      <c r="Z139" s="12"/>
      <c r="AA139" s="12"/>
      <c r="AB139" s="12"/>
      <c r="AE139" s="12"/>
      <c r="AF139" s="12"/>
      <c r="AG139" s="12"/>
      <c r="AH139" s="12"/>
      <c r="AI139" s="12"/>
      <c r="AJ139" s="12"/>
      <c r="AK139" s="3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1:51" x14ac:dyDescent="0.2">
      <c r="D140" s="12"/>
      <c r="E140" s="12"/>
      <c r="H140" s="12"/>
      <c r="I140" s="12"/>
      <c r="J140" s="12"/>
      <c r="K140" s="12"/>
      <c r="L140" s="12"/>
      <c r="M140" s="12"/>
      <c r="N140" s="12"/>
      <c r="O140" s="12"/>
      <c r="X140" s="3"/>
      <c r="Z140" s="12"/>
      <c r="AA140" s="12"/>
      <c r="AB140" s="12"/>
      <c r="AE140" s="12"/>
      <c r="AF140" s="12"/>
      <c r="AG140" s="12"/>
      <c r="AH140" s="12"/>
      <c r="AI140" s="12"/>
      <c r="AJ140" s="12"/>
      <c r="AK140" s="3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1:51" x14ac:dyDescent="0.2">
      <c r="D141" s="12"/>
      <c r="E141" s="12"/>
      <c r="H141" s="12"/>
      <c r="I141" s="12"/>
      <c r="J141" s="12"/>
      <c r="K141" s="12"/>
      <c r="L141" s="12"/>
      <c r="M141" s="12"/>
      <c r="N141" s="12"/>
      <c r="O141" s="12"/>
      <c r="X141" s="3"/>
      <c r="Z141" s="12"/>
      <c r="AA141" s="12"/>
      <c r="AB141" s="12"/>
      <c r="AE141" s="12"/>
      <c r="AF141" s="12"/>
      <c r="AG141" s="12"/>
      <c r="AH141" s="12"/>
      <c r="AI141" s="12"/>
      <c r="AJ141" s="12"/>
      <c r="AK141" s="3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1:51" x14ac:dyDescent="0.2">
      <c r="D142" s="12"/>
      <c r="E142" s="12"/>
      <c r="H142" s="12"/>
      <c r="I142" s="12"/>
      <c r="J142" s="12"/>
      <c r="K142" s="12"/>
      <c r="L142" s="12"/>
      <c r="M142" s="12"/>
      <c r="N142" s="12"/>
      <c r="O142" s="12"/>
      <c r="X142" s="3"/>
      <c r="Z142" s="12"/>
      <c r="AA142" s="12"/>
      <c r="AB142" s="12"/>
      <c r="AE142" s="12"/>
      <c r="AF142" s="12"/>
      <c r="AG142" s="12"/>
      <c r="AH142" s="12"/>
      <c r="AI142" s="12"/>
      <c r="AJ142" s="12"/>
      <c r="AK142" s="3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1:51" x14ac:dyDescent="0.2">
      <c r="D143" s="12"/>
      <c r="E143" s="12"/>
      <c r="H143" s="12"/>
      <c r="I143" s="12"/>
      <c r="J143" s="12"/>
      <c r="K143" s="12"/>
      <c r="L143" s="12"/>
      <c r="M143" s="12"/>
      <c r="N143" s="12"/>
      <c r="O143" s="12"/>
      <c r="X143" s="3"/>
      <c r="Z143" s="12"/>
      <c r="AA143" s="12"/>
      <c r="AB143" s="12"/>
      <c r="AE143" s="12"/>
      <c r="AF143" s="12"/>
      <c r="AG143" s="12"/>
      <c r="AH143" s="12"/>
      <c r="AI143" s="12"/>
      <c r="AJ143" s="12"/>
      <c r="AK143" s="3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1:51" x14ac:dyDescent="0.2">
      <c r="D144" s="12"/>
      <c r="E144" s="12"/>
      <c r="H144" s="12"/>
      <c r="I144" s="12"/>
      <c r="J144" s="12"/>
      <c r="K144" s="12"/>
      <c r="L144" s="12"/>
      <c r="M144" s="12"/>
      <c r="N144" s="12"/>
      <c r="O144" s="12"/>
      <c r="X144" s="3"/>
      <c r="Z144" s="12"/>
      <c r="AA144" s="12"/>
      <c r="AB144" s="12"/>
      <c r="AE144" s="12"/>
      <c r="AF144" s="12"/>
      <c r="AG144" s="12"/>
      <c r="AH144" s="12"/>
      <c r="AI144" s="12"/>
      <c r="AJ144" s="12"/>
      <c r="AK144" s="3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4:51" x14ac:dyDescent="0.2">
      <c r="D145" s="12"/>
      <c r="E145" s="12"/>
      <c r="H145" s="12"/>
      <c r="I145" s="12"/>
      <c r="J145" s="12"/>
      <c r="K145" s="12"/>
      <c r="L145" s="12"/>
      <c r="M145" s="12"/>
      <c r="N145" s="12"/>
      <c r="O145" s="12"/>
      <c r="X145" s="3"/>
      <c r="Z145" s="12"/>
      <c r="AA145" s="12"/>
      <c r="AB145" s="12"/>
      <c r="AE145" s="12"/>
      <c r="AF145" s="12"/>
      <c r="AG145" s="12"/>
      <c r="AH145" s="12"/>
      <c r="AI145" s="12"/>
      <c r="AJ145" s="12"/>
      <c r="AK145" s="3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4:51" x14ac:dyDescent="0.2">
      <c r="D146" s="12"/>
      <c r="E146" s="12"/>
      <c r="H146" s="12"/>
      <c r="I146" s="12"/>
      <c r="J146" s="12"/>
      <c r="K146" s="12"/>
      <c r="L146" s="12"/>
      <c r="M146" s="12"/>
      <c r="N146" s="12"/>
      <c r="O146" s="12"/>
      <c r="X146" s="3"/>
      <c r="Z146" s="12"/>
      <c r="AA146" s="12"/>
      <c r="AB146" s="12"/>
      <c r="AE146" s="12"/>
      <c r="AF146" s="12"/>
      <c r="AG146" s="12"/>
      <c r="AH146" s="12"/>
      <c r="AI146" s="12"/>
      <c r="AJ146" s="12"/>
      <c r="AK146" s="3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4:51" x14ac:dyDescent="0.2">
      <c r="D147" s="12"/>
      <c r="E147" s="12"/>
      <c r="H147" s="12"/>
      <c r="I147" s="12"/>
      <c r="J147" s="12"/>
      <c r="K147" s="12"/>
      <c r="L147" s="12"/>
      <c r="M147" s="12"/>
      <c r="N147" s="12"/>
      <c r="O147" s="12"/>
      <c r="X147" s="3"/>
      <c r="Z147" s="12"/>
      <c r="AA147" s="12"/>
      <c r="AB147" s="12"/>
      <c r="AE147" s="12"/>
      <c r="AF147" s="12"/>
      <c r="AG147" s="12"/>
      <c r="AH147" s="12"/>
      <c r="AI147" s="12"/>
      <c r="AJ147" s="12"/>
      <c r="AK147" s="3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4:51" x14ac:dyDescent="0.2">
      <c r="D148" s="12"/>
      <c r="E148" s="12"/>
      <c r="H148" s="12"/>
      <c r="I148" s="12"/>
      <c r="J148" s="12"/>
      <c r="K148" s="12"/>
      <c r="L148" s="12"/>
      <c r="M148" s="12"/>
      <c r="N148" s="12"/>
      <c r="O148" s="12"/>
      <c r="X148" s="3"/>
      <c r="Z148" s="12"/>
      <c r="AA148" s="12"/>
      <c r="AB148" s="12"/>
      <c r="AE148" s="12"/>
      <c r="AF148" s="12"/>
      <c r="AG148" s="12"/>
      <c r="AH148" s="12"/>
      <c r="AI148" s="12"/>
      <c r="AJ148" s="12"/>
      <c r="AK148" s="3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4:51" x14ac:dyDescent="0.2">
      <c r="D149" s="12"/>
      <c r="E149" s="12"/>
      <c r="H149" s="12"/>
      <c r="I149" s="12"/>
      <c r="J149" s="12"/>
      <c r="K149" s="12"/>
      <c r="L149" s="12"/>
      <c r="M149" s="12"/>
      <c r="N149" s="12"/>
      <c r="O149" s="12"/>
      <c r="X149" s="3"/>
      <c r="Z149" s="12"/>
      <c r="AA149" s="12"/>
      <c r="AB149" s="12"/>
      <c r="AE149" s="12"/>
      <c r="AF149" s="12"/>
      <c r="AG149" s="12"/>
      <c r="AH149" s="12"/>
      <c r="AI149" s="12"/>
      <c r="AJ149" s="12"/>
      <c r="AK149" s="3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4:51" x14ac:dyDescent="0.2">
      <c r="D150" s="12"/>
      <c r="E150" s="12"/>
      <c r="H150" s="12"/>
      <c r="I150" s="12"/>
      <c r="J150" s="12"/>
      <c r="K150" s="12"/>
      <c r="L150" s="12"/>
      <c r="M150" s="12"/>
      <c r="N150" s="12"/>
      <c r="O150" s="12"/>
      <c r="X150" s="3"/>
      <c r="Z150" s="12"/>
      <c r="AA150" s="12"/>
      <c r="AB150" s="12"/>
      <c r="AE150" s="12"/>
      <c r="AF150" s="12"/>
      <c r="AG150" s="12"/>
      <c r="AH150" s="12"/>
      <c r="AI150" s="12"/>
      <c r="AJ150" s="12"/>
      <c r="AK150" s="3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4:51" x14ac:dyDescent="0.2">
      <c r="D151" s="12"/>
      <c r="E151" s="12"/>
      <c r="H151" s="12"/>
      <c r="I151" s="12"/>
      <c r="J151" s="12"/>
      <c r="K151" s="12"/>
      <c r="L151" s="12"/>
      <c r="M151" s="12"/>
      <c r="N151" s="12"/>
      <c r="O151" s="12"/>
      <c r="X151" s="3"/>
      <c r="Z151" s="12"/>
      <c r="AA151" s="12"/>
      <c r="AB151" s="12"/>
      <c r="AE151" s="12"/>
      <c r="AF151" s="12"/>
      <c r="AG151" s="12"/>
      <c r="AH151" s="12"/>
      <c r="AI151" s="12"/>
      <c r="AJ151" s="12"/>
      <c r="AK151" s="3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4:51" x14ac:dyDescent="0.2">
      <c r="D152" s="12"/>
      <c r="E152" s="12"/>
      <c r="H152" s="12"/>
      <c r="I152" s="12"/>
      <c r="J152" s="12"/>
      <c r="K152" s="12"/>
      <c r="L152" s="12"/>
      <c r="M152" s="12"/>
      <c r="N152" s="12"/>
      <c r="O152" s="12"/>
      <c r="X152" s="3"/>
      <c r="Z152" s="12"/>
      <c r="AA152" s="12"/>
      <c r="AB152" s="12"/>
      <c r="AE152" s="12"/>
      <c r="AF152" s="12"/>
      <c r="AG152" s="12"/>
      <c r="AH152" s="12"/>
      <c r="AI152" s="12"/>
      <c r="AJ152" s="12"/>
      <c r="AK152" s="3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4:51" x14ac:dyDescent="0.2">
      <c r="D153" s="12"/>
      <c r="E153" s="12"/>
      <c r="H153" s="12"/>
      <c r="I153" s="12"/>
      <c r="J153" s="12"/>
      <c r="K153" s="12"/>
      <c r="L153" s="12"/>
      <c r="M153" s="12"/>
      <c r="N153" s="12"/>
      <c r="O153" s="12"/>
      <c r="X153" s="3"/>
      <c r="Z153" s="12"/>
      <c r="AA153" s="12"/>
      <c r="AB153" s="12"/>
      <c r="AE153" s="12"/>
      <c r="AF153" s="12"/>
      <c r="AG153" s="12"/>
      <c r="AH153" s="12"/>
      <c r="AI153" s="12"/>
      <c r="AJ153" s="12"/>
      <c r="AK153" s="3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4:51" x14ac:dyDescent="0.2">
      <c r="D154" s="12"/>
      <c r="E154" s="12"/>
      <c r="H154" s="12"/>
      <c r="I154" s="12"/>
      <c r="J154" s="12"/>
      <c r="K154" s="12"/>
      <c r="L154" s="12"/>
      <c r="M154" s="12"/>
      <c r="N154" s="12"/>
      <c r="O154" s="12"/>
      <c r="X154" s="3"/>
      <c r="Z154" s="12"/>
      <c r="AA154" s="12"/>
      <c r="AB154" s="12"/>
      <c r="AE154" s="12"/>
      <c r="AF154" s="12"/>
      <c r="AG154" s="12"/>
      <c r="AH154" s="12"/>
      <c r="AI154" s="12"/>
      <c r="AJ154" s="12"/>
      <c r="AK154" s="3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4:51" x14ac:dyDescent="0.2">
      <c r="D155" s="12"/>
      <c r="E155" s="12"/>
      <c r="H155" s="12"/>
      <c r="I155" s="12"/>
      <c r="J155" s="12"/>
      <c r="K155" s="12"/>
      <c r="L155" s="12"/>
      <c r="M155" s="12"/>
      <c r="N155" s="12"/>
      <c r="O155" s="12"/>
      <c r="X155" s="3"/>
      <c r="Z155" s="12"/>
      <c r="AA155" s="12"/>
      <c r="AB155" s="12"/>
      <c r="AE155" s="12"/>
      <c r="AF155" s="12"/>
      <c r="AG155" s="12"/>
      <c r="AH155" s="12"/>
      <c r="AI155" s="12"/>
      <c r="AJ155" s="12"/>
      <c r="AK155" s="3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4:51" x14ac:dyDescent="0.2">
      <c r="D156" s="12"/>
      <c r="E156" s="12"/>
      <c r="H156" s="12"/>
      <c r="I156" s="12"/>
      <c r="J156" s="12"/>
      <c r="K156" s="12"/>
      <c r="L156" s="12"/>
      <c r="M156" s="12"/>
      <c r="N156" s="12"/>
      <c r="O156" s="12"/>
      <c r="X156" s="3"/>
      <c r="Z156" s="12"/>
      <c r="AA156" s="12"/>
      <c r="AB156" s="12"/>
      <c r="AE156" s="12"/>
      <c r="AF156" s="12"/>
      <c r="AG156" s="12"/>
      <c r="AH156" s="12"/>
      <c r="AI156" s="12"/>
      <c r="AJ156" s="12"/>
      <c r="AK156" s="3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4:51" x14ac:dyDescent="0.2">
      <c r="D157" s="12"/>
      <c r="E157" s="12"/>
      <c r="H157" s="12"/>
      <c r="I157" s="12"/>
      <c r="J157" s="12"/>
      <c r="K157" s="12"/>
      <c r="L157" s="12"/>
      <c r="M157" s="12"/>
      <c r="N157" s="12"/>
      <c r="O157" s="12"/>
      <c r="X157" s="3"/>
      <c r="Z157" s="12"/>
      <c r="AA157" s="12"/>
      <c r="AB157" s="12"/>
      <c r="AE157" s="12"/>
      <c r="AF157" s="12"/>
      <c r="AG157" s="12"/>
      <c r="AH157" s="12"/>
      <c r="AI157" s="12"/>
      <c r="AJ157" s="12"/>
      <c r="AK157" s="3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4:51" x14ac:dyDescent="0.2">
      <c r="D158" s="12"/>
      <c r="E158" s="12"/>
      <c r="H158" s="12"/>
      <c r="I158" s="12"/>
      <c r="J158" s="12"/>
      <c r="K158" s="12"/>
      <c r="L158" s="12"/>
      <c r="M158" s="12"/>
      <c r="N158" s="12"/>
      <c r="O158" s="12"/>
      <c r="X158" s="3"/>
      <c r="Z158" s="12"/>
      <c r="AA158" s="12"/>
      <c r="AB158" s="12"/>
      <c r="AE158" s="12"/>
      <c r="AF158" s="12"/>
      <c r="AG158" s="12"/>
      <c r="AH158" s="12"/>
      <c r="AI158" s="12"/>
      <c r="AJ158" s="12"/>
      <c r="AK158" s="3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4:51" x14ac:dyDescent="0.2">
      <c r="D159" s="12"/>
      <c r="E159" s="12"/>
      <c r="H159" s="12"/>
      <c r="I159" s="12"/>
      <c r="J159" s="12"/>
      <c r="K159" s="12"/>
      <c r="L159" s="12"/>
      <c r="M159" s="12"/>
      <c r="N159" s="12"/>
      <c r="O159" s="12"/>
      <c r="X159" s="3"/>
      <c r="Z159" s="12"/>
      <c r="AA159" s="12"/>
      <c r="AB159" s="12"/>
      <c r="AE159" s="12"/>
      <c r="AF159" s="12"/>
      <c r="AG159" s="12"/>
      <c r="AH159" s="12"/>
      <c r="AI159" s="12"/>
      <c r="AJ159" s="12"/>
      <c r="AK159" s="3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4:51" x14ac:dyDescent="0.2">
      <c r="D160" s="12"/>
      <c r="E160" s="12"/>
      <c r="H160" s="12"/>
      <c r="I160" s="12"/>
      <c r="J160" s="12"/>
      <c r="K160" s="12"/>
      <c r="L160" s="12"/>
      <c r="M160" s="12"/>
      <c r="N160" s="12"/>
      <c r="O160" s="12"/>
      <c r="X160" s="3"/>
      <c r="Z160" s="12"/>
      <c r="AA160" s="12"/>
      <c r="AB160" s="12"/>
      <c r="AE160" s="12"/>
      <c r="AF160" s="12"/>
      <c r="AG160" s="12"/>
      <c r="AH160" s="12"/>
      <c r="AI160" s="12"/>
      <c r="AJ160" s="12"/>
      <c r="AK160" s="3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4:51" x14ac:dyDescent="0.2">
      <c r="D161" s="12"/>
      <c r="E161" s="12"/>
      <c r="H161" s="12"/>
      <c r="I161" s="12"/>
      <c r="J161" s="12"/>
      <c r="K161" s="12"/>
      <c r="L161" s="12"/>
      <c r="M161" s="12"/>
      <c r="N161" s="12"/>
      <c r="O161" s="12"/>
      <c r="X161" s="3"/>
      <c r="Z161" s="12"/>
      <c r="AA161" s="12"/>
      <c r="AB161" s="12"/>
      <c r="AE161" s="12"/>
      <c r="AF161" s="12"/>
      <c r="AG161" s="12"/>
      <c r="AH161" s="12"/>
      <c r="AI161" s="12"/>
      <c r="AJ161" s="12"/>
      <c r="AK161" s="3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4:51" x14ac:dyDescent="0.2">
      <c r="D162" s="12"/>
      <c r="E162" s="12"/>
      <c r="H162" s="12"/>
      <c r="I162" s="12"/>
      <c r="J162" s="12"/>
      <c r="K162" s="12"/>
      <c r="L162" s="12"/>
      <c r="M162" s="12"/>
      <c r="N162" s="12"/>
      <c r="O162" s="12"/>
      <c r="X162" s="3"/>
      <c r="Z162" s="12"/>
      <c r="AA162" s="12"/>
      <c r="AB162" s="12"/>
      <c r="AE162" s="12"/>
      <c r="AF162" s="12"/>
      <c r="AG162" s="12"/>
      <c r="AH162" s="12"/>
      <c r="AI162" s="12"/>
      <c r="AJ162" s="12"/>
      <c r="AK162" s="3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4:51" x14ac:dyDescent="0.2">
      <c r="D163" s="12"/>
      <c r="E163" s="12"/>
      <c r="H163" s="12"/>
      <c r="I163" s="12"/>
      <c r="J163" s="12"/>
      <c r="K163" s="12"/>
      <c r="L163" s="12"/>
      <c r="M163" s="12"/>
      <c r="N163" s="12"/>
      <c r="O163" s="12"/>
      <c r="X163" s="3"/>
      <c r="Z163" s="12"/>
      <c r="AA163" s="12"/>
      <c r="AB163" s="12"/>
      <c r="AE163" s="12"/>
      <c r="AF163" s="12"/>
      <c r="AG163" s="12"/>
      <c r="AH163" s="12"/>
      <c r="AI163" s="12"/>
      <c r="AJ163" s="12"/>
      <c r="AK163" s="3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4:51" x14ac:dyDescent="0.2">
      <c r="D164" s="12"/>
      <c r="E164" s="12"/>
      <c r="H164" s="12"/>
      <c r="I164" s="12"/>
      <c r="J164" s="12"/>
      <c r="K164" s="12"/>
      <c r="L164" s="12"/>
      <c r="M164" s="12"/>
      <c r="N164" s="12"/>
      <c r="O164" s="12"/>
      <c r="X164" s="3"/>
      <c r="Z164" s="12"/>
      <c r="AA164" s="12"/>
      <c r="AB164" s="12"/>
      <c r="AE164" s="12"/>
      <c r="AF164" s="12"/>
      <c r="AG164" s="12"/>
      <c r="AH164" s="12"/>
      <c r="AI164" s="12"/>
      <c r="AJ164" s="12"/>
      <c r="AK164" s="3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4:51" x14ac:dyDescent="0.2">
      <c r="D165" s="12"/>
      <c r="E165" s="12"/>
      <c r="H165" s="12"/>
      <c r="I165" s="12"/>
      <c r="J165" s="12"/>
      <c r="K165" s="12"/>
      <c r="L165" s="12"/>
      <c r="M165" s="12"/>
      <c r="N165" s="12"/>
      <c r="O165" s="12"/>
      <c r="X165" s="3"/>
      <c r="Z165" s="12"/>
      <c r="AA165" s="12"/>
      <c r="AB165" s="12"/>
      <c r="AE165" s="12"/>
      <c r="AF165" s="12"/>
      <c r="AG165" s="12"/>
      <c r="AH165" s="12"/>
      <c r="AI165" s="12"/>
      <c r="AJ165" s="12"/>
      <c r="AK165" s="3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4:51" x14ac:dyDescent="0.2">
      <c r="D166" s="12"/>
      <c r="E166" s="12"/>
      <c r="H166" s="12"/>
      <c r="I166" s="12"/>
      <c r="J166" s="12"/>
      <c r="K166" s="12"/>
      <c r="L166" s="12"/>
      <c r="M166" s="12"/>
      <c r="N166" s="12"/>
      <c r="O166" s="12"/>
      <c r="X166" s="3"/>
      <c r="Z166" s="12"/>
      <c r="AA166" s="12"/>
      <c r="AB166" s="12"/>
      <c r="AE166" s="12"/>
      <c r="AF166" s="12"/>
      <c r="AG166" s="12"/>
      <c r="AH166" s="12"/>
      <c r="AI166" s="12"/>
      <c r="AJ166" s="12"/>
      <c r="AK166" s="3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4:51" x14ac:dyDescent="0.2">
      <c r="D167" s="12"/>
      <c r="E167" s="12"/>
      <c r="H167" s="12"/>
      <c r="I167" s="12"/>
      <c r="J167" s="12"/>
      <c r="K167" s="12"/>
      <c r="L167" s="12"/>
      <c r="M167" s="12"/>
      <c r="N167" s="12"/>
      <c r="O167" s="12"/>
      <c r="X167" s="3"/>
      <c r="Z167" s="12"/>
      <c r="AA167" s="12"/>
      <c r="AB167" s="12"/>
      <c r="AE167" s="12"/>
      <c r="AF167" s="12"/>
      <c r="AG167" s="12"/>
      <c r="AH167" s="12"/>
      <c r="AI167" s="12"/>
      <c r="AJ167" s="12"/>
      <c r="AK167" s="3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4:51" x14ac:dyDescent="0.2">
      <c r="D168" s="12"/>
      <c r="E168" s="12"/>
      <c r="H168" s="12"/>
      <c r="I168" s="12"/>
      <c r="J168" s="12"/>
      <c r="K168" s="12"/>
      <c r="L168" s="12"/>
      <c r="M168" s="12"/>
      <c r="N168" s="12"/>
      <c r="O168" s="12"/>
      <c r="X168" s="3"/>
      <c r="Z168" s="12"/>
      <c r="AA168" s="12"/>
      <c r="AB168" s="12"/>
      <c r="AE168" s="12"/>
      <c r="AF168" s="12"/>
      <c r="AG168" s="12"/>
      <c r="AH168" s="12"/>
      <c r="AI168" s="12"/>
      <c r="AJ168" s="12"/>
      <c r="AK168" s="3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4:51" x14ac:dyDescent="0.2">
      <c r="D169" s="12"/>
      <c r="E169" s="12"/>
      <c r="H169" s="12"/>
      <c r="I169" s="12"/>
      <c r="J169" s="12"/>
      <c r="K169" s="12"/>
      <c r="L169" s="12"/>
      <c r="M169" s="12"/>
      <c r="N169" s="12"/>
      <c r="O169" s="12"/>
      <c r="X169" s="3"/>
      <c r="Z169" s="12"/>
      <c r="AA169" s="12"/>
      <c r="AB169" s="12"/>
      <c r="AE169" s="12"/>
      <c r="AF169" s="12"/>
      <c r="AG169" s="12"/>
      <c r="AH169" s="12"/>
      <c r="AI169" s="12"/>
      <c r="AJ169" s="12"/>
      <c r="AK169" s="3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4:51" x14ac:dyDescent="0.2">
      <c r="D170" s="12"/>
      <c r="E170" s="12"/>
      <c r="H170" s="12"/>
      <c r="I170" s="12"/>
      <c r="J170" s="12"/>
      <c r="K170" s="12"/>
      <c r="L170" s="12"/>
      <c r="M170" s="12"/>
      <c r="N170" s="12"/>
      <c r="O170" s="12"/>
      <c r="X170" s="3"/>
      <c r="Z170" s="12"/>
      <c r="AA170" s="12"/>
      <c r="AB170" s="12"/>
      <c r="AE170" s="12"/>
      <c r="AF170" s="12"/>
      <c r="AG170" s="12"/>
      <c r="AH170" s="12"/>
      <c r="AI170" s="12"/>
      <c r="AJ170" s="12"/>
      <c r="AK170" s="3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4:51" x14ac:dyDescent="0.2">
      <c r="D171" s="12"/>
      <c r="E171" s="12"/>
      <c r="H171" s="12"/>
      <c r="I171" s="12"/>
      <c r="J171" s="12"/>
      <c r="K171" s="12"/>
      <c r="L171" s="12"/>
      <c r="M171" s="12"/>
      <c r="N171" s="12"/>
      <c r="O171" s="12"/>
      <c r="X171" s="3"/>
      <c r="Z171" s="12"/>
      <c r="AA171" s="12"/>
      <c r="AB171" s="12"/>
      <c r="AE171" s="12"/>
      <c r="AF171" s="12"/>
      <c r="AG171" s="12"/>
      <c r="AH171" s="12"/>
      <c r="AI171" s="12"/>
      <c r="AJ171" s="12"/>
      <c r="AK171" s="3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4:51" x14ac:dyDescent="0.2">
      <c r="D172" s="12"/>
      <c r="E172" s="12"/>
      <c r="H172" s="12"/>
      <c r="I172" s="12"/>
      <c r="J172" s="12"/>
      <c r="K172" s="12"/>
      <c r="L172" s="12"/>
      <c r="M172" s="12"/>
      <c r="N172" s="12"/>
      <c r="O172" s="12"/>
      <c r="X172" s="3"/>
      <c r="Z172" s="12"/>
      <c r="AA172" s="12"/>
      <c r="AB172" s="12"/>
      <c r="AE172" s="12"/>
      <c r="AF172" s="12"/>
      <c r="AG172" s="12"/>
      <c r="AH172" s="12"/>
      <c r="AI172" s="12"/>
      <c r="AJ172" s="12"/>
      <c r="AK172" s="3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4:51" x14ac:dyDescent="0.2">
      <c r="D173" s="12"/>
      <c r="E173" s="12"/>
      <c r="H173" s="12"/>
      <c r="I173" s="12"/>
      <c r="J173" s="12"/>
      <c r="K173" s="12"/>
      <c r="L173" s="12"/>
      <c r="M173" s="12"/>
      <c r="N173" s="12"/>
      <c r="O173" s="12"/>
      <c r="X173" s="3"/>
      <c r="Z173" s="12"/>
      <c r="AA173" s="12"/>
      <c r="AB173" s="12"/>
      <c r="AE173" s="12"/>
      <c r="AF173" s="12"/>
      <c r="AG173" s="12"/>
      <c r="AH173" s="12"/>
      <c r="AI173" s="12"/>
      <c r="AJ173" s="12"/>
      <c r="AK173" s="3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4:51" x14ac:dyDescent="0.2">
      <c r="D174" s="12"/>
      <c r="E174" s="12"/>
      <c r="H174" s="12"/>
      <c r="I174" s="12"/>
      <c r="J174" s="12"/>
      <c r="K174" s="12"/>
      <c r="L174" s="12"/>
      <c r="M174" s="12"/>
      <c r="N174" s="12"/>
      <c r="O174" s="12"/>
      <c r="X174" s="3"/>
      <c r="Z174" s="12"/>
      <c r="AA174" s="12"/>
      <c r="AB174" s="12"/>
      <c r="AE174" s="12"/>
      <c r="AF174" s="12"/>
      <c r="AG174" s="12"/>
      <c r="AH174" s="12"/>
      <c r="AI174" s="12"/>
      <c r="AJ174" s="12"/>
      <c r="AK174" s="3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4:51" x14ac:dyDescent="0.2">
      <c r="D175" s="12"/>
      <c r="E175" s="12"/>
      <c r="H175" s="12"/>
      <c r="I175" s="12"/>
      <c r="J175" s="12"/>
      <c r="K175" s="12"/>
      <c r="L175" s="12"/>
      <c r="M175" s="12"/>
      <c r="N175" s="12"/>
      <c r="O175" s="12"/>
      <c r="X175" s="3"/>
      <c r="Z175" s="12"/>
      <c r="AA175" s="12"/>
      <c r="AB175" s="12"/>
      <c r="AE175" s="12"/>
      <c r="AF175" s="12"/>
      <c r="AG175" s="12"/>
      <c r="AH175" s="12"/>
      <c r="AI175" s="12"/>
      <c r="AJ175" s="12"/>
      <c r="AK175" s="3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4:51" x14ac:dyDescent="0.2">
      <c r="D176" s="12"/>
      <c r="E176" s="12"/>
      <c r="H176" s="12"/>
      <c r="I176" s="12"/>
      <c r="J176" s="12"/>
      <c r="K176" s="12"/>
      <c r="L176" s="12"/>
      <c r="M176" s="12"/>
      <c r="N176" s="12"/>
      <c r="O176" s="12"/>
      <c r="X176" s="3"/>
      <c r="Z176" s="12"/>
      <c r="AA176" s="12"/>
      <c r="AB176" s="12"/>
      <c r="AE176" s="12"/>
      <c r="AF176" s="12"/>
      <c r="AG176" s="12"/>
      <c r="AH176" s="12"/>
      <c r="AI176" s="12"/>
      <c r="AJ176" s="12"/>
      <c r="AK176" s="3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4:51" x14ac:dyDescent="0.2">
      <c r="D177" s="12"/>
      <c r="E177" s="12"/>
      <c r="H177" s="12"/>
      <c r="I177" s="12"/>
      <c r="J177" s="12"/>
      <c r="K177" s="12"/>
      <c r="L177" s="12"/>
      <c r="M177" s="12"/>
      <c r="N177" s="12"/>
      <c r="O177" s="12"/>
      <c r="X177" s="3"/>
      <c r="Z177" s="12"/>
      <c r="AA177" s="12"/>
      <c r="AB177" s="12"/>
      <c r="AE177" s="12"/>
      <c r="AF177" s="12"/>
      <c r="AG177" s="12"/>
      <c r="AH177" s="12"/>
      <c r="AI177" s="12"/>
      <c r="AJ177" s="12"/>
      <c r="AK177" s="3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4:51" x14ac:dyDescent="0.2">
      <c r="D178" s="12"/>
      <c r="E178" s="12"/>
      <c r="H178" s="12"/>
      <c r="I178" s="12"/>
      <c r="J178" s="12"/>
      <c r="K178" s="12"/>
      <c r="L178" s="12"/>
      <c r="M178" s="12"/>
      <c r="N178" s="12"/>
      <c r="O178" s="12"/>
      <c r="X178" s="3"/>
      <c r="Z178" s="12"/>
      <c r="AA178" s="12"/>
      <c r="AB178" s="12"/>
      <c r="AE178" s="12"/>
      <c r="AF178" s="12"/>
      <c r="AG178" s="12"/>
      <c r="AH178" s="12"/>
      <c r="AI178" s="12"/>
      <c r="AJ178" s="12"/>
      <c r="AK178" s="3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4:51" x14ac:dyDescent="0.2">
      <c r="D179" s="12"/>
      <c r="E179" s="12"/>
      <c r="H179" s="12"/>
      <c r="I179" s="12"/>
      <c r="J179" s="12"/>
      <c r="K179" s="12"/>
      <c r="L179" s="12"/>
      <c r="M179" s="12"/>
      <c r="N179" s="12"/>
      <c r="O179" s="12"/>
      <c r="X179" s="3"/>
      <c r="Z179" s="12"/>
      <c r="AA179" s="12"/>
      <c r="AB179" s="12"/>
      <c r="AE179" s="12"/>
      <c r="AF179" s="12"/>
      <c r="AG179" s="12"/>
      <c r="AH179" s="12"/>
      <c r="AI179" s="12"/>
      <c r="AJ179" s="12"/>
      <c r="AK179" s="3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4:51" x14ac:dyDescent="0.2">
      <c r="D180" s="12"/>
      <c r="E180" s="12"/>
      <c r="H180" s="12"/>
      <c r="I180" s="12"/>
      <c r="J180" s="12"/>
      <c r="K180" s="12"/>
      <c r="L180" s="12"/>
      <c r="M180" s="12"/>
      <c r="N180" s="12"/>
      <c r="O180" s="12"/>
      <c r="X180" s="3"/>
      <c r="Z180" s="12"/>
      <c r="AA180" s="12"/>
      <c r="AB180" s="12"/>
      <c r="AE180" s="12"/>
      <c r="AF180" s="12"/>
      <c r="AG180" s="12"/>
      <c r="AH180" s="12"/>
      <c r="AI180" s="12"/>
      <c r="AJ180" s="12"/>
      <c r="AK180" s="3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4:51" x14ac:dyDescent="0.2">
      <c r="D181" s="12"/>
      <c r="E181" s="12"/>
      <c r="H181" s="12"/>
      <c r="I181" s="12"/>
      <c r="J181" s="12"/>
      <c r="K181" s="12"/>
      <c r="L181" s="12"/>
      <c r="M181" s="12"/>
      <c r="N181" s="12"/>
      <c r="O181" s="12"/>
      <c r="X181" s="3"/>
      <c r="Z181" s="12"/>
      <c r="AA181" s="12"/>
      <c r="AB181" s="12"/>
      <c r="AE181" s="12"/>
      <c r="AF181" s="12"/>
      <c r="AG181" s="12"/>
      <c r="AH181" s="12"/>
      <c r="AI181" s="12"/>
      <c r="AJ181" s="12"/>
      <c r="AK181" s="3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4:51" x14ac:dyDescent="0.2">
      <c r="D182" s="12"/>
      <c r="E182" s="12"/>
      <c r="H182" s="12"/>
      <c r="I182" s="12"/>
      <c r="J182" s="12"/>
      <c r="K182" s="12"/>
      <c r="L182" s="12"/>
      <c r="M182" s="12"/>
      <c r="N182" s="12"/>
      <c r="O182" s="12"/>
      <c r="X182" s="3"/>
      <c r="Z182" s="12"/>
      <c r="AA182" s="12"/>
      <c r="AB182" s="12"/>
      <c r="AE182" s="12"/>
      <c r="AF182" s="12"/>
      <c r="AG182" s="12"/>
      <c r="AH182" s="12"/>
      <c r="AI182" s="12"/>
      <c r="AJ182" s="12"/>
      <c r="AK182" s="3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4:51" x14ac:dyDescent="0.2">
      <c r="D183" s="12"/>
      <c r="E183" s="12"/>
      <c r="H183" s="12"/>
      <c r="I183" s="12"/>
      <c r="J183" s="12"/>
      <c r="K183" s="12"/>
      <c r="L183" s="12"/>
      <c r="M183" s="12"/>
      <c r="N183" s="12"/>
      <c r="O183" s="12"/>
      <c r="X183" s="3"/>
      <c r="Z183" s="12"/>
      <c r="AA183" s="12"/>
      <c r="AB183" s="12"/>
      <c r="AE183" s="12"/>
      <c r="AF183" s="12"/>
      <c r="AG183" s="12"/>
      <c r="AH183" s="12"/>
      <c r="AI183" s="12"/>
      <c r="AJ183" s="12"/>
      <c r="AK183" s="3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4:51" x14ac:dyDescent="0.2">
      <c r="D184" s="12"/>
      <c r="E184" s="12"/>
      <c r="H184" s="12"/>
      <c r="I184" s="12"/>
      <c r="J184" s="12"/>
      <c r="K184" s="12"/>
      <c r="L184" s="12"/>
      <c r="M184" s="12"/>
      <c r="N184" s="12"/>
      <c r="O184" s="12"/>
      <c r="X184" s="3"/>
      <c r="Z184" s="12"/>
      <c r="AA184" s="12"/>
      <c r="AB184" s="12"/>
      <c r="AE184" s="12"/>
      <c r="AF184" s="12"/>
      <c r="AG184" s="12"/>
      <c r="AH184" s="12"/>
      <c r="AI184" s="12"/>
      <c r="AJ184" s="12"/>
      <c r="AK184" s="3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4:51" x14ac:dyDescent="0.2">
      <c r="D185" s="12"/>
      <c r="E185" s="12"/>
      <c r="H185" s="12"/>
      <c r="I185" s="12"/>
      <c r="J185" s="12"/>
      <c r="K185" s="12"/>
      <c r="L185" s="12"/>
      <c r="M185" s="12"/>
      <c r="N185" s="12"/>
      <c r="O185" s="12"/>
      <c r="X185" s="3"/>
      <c r="Z185" s="12"/>
      <c r="AA185" s="12"/>
      <c r="AB185" s="12"/>
      <c r="AE185" s="12"/>
      <c r="AF185" s="12"/>
      <c r="AG185" s="12"/>
      <c r="AH185" s="12"/>
      <c r="AI185" s="12"/>
      <c r="AJ185" s="12"/>
      <c r="AK185" s="3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4:51" x14ac:dyDescent="0.2">
      <c r="D186" s="12"/>
      <c r="E186" s="12"/>
      <c r="H186" s="12"/>
      <c r="I186" s="12"/>
      <c r="J186" s="12"/>
      <c r="K186" s="12"/>
      <c r="L186" s="12"/>
      <c r="M186" s="12"/>
      <c r="N186" s="12"/>
      <c r="O186" s="12"/>
      <c r="X186" s="3"/>
      <c r="Z186" s="12"/>
      <c r="AA186" s="12"/>
      <c r="AB186" s="12"/>
      <c r="AE186" s="12"/>
      <c r="AF186" s="12"/>
      <c r="AG186" s="12"/>
      <c r="AH186" s="12"/>
      <c r="AI186" s="12"/>
      <c r="AJ186" s="12"/>
      <c r="AK186" s="3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4:51" x14ac:dyDescent="0.2">
      <c r="D187" s="12"/>
      <c r="E187" s="12"/>
      <c r="H187" s="12"/>
      <c r="I187" s="12"/>
      <c r="J187" s="12"/>
      <c r="K187" s="12"/>
      <c r="L187" s="12"/>
      <c r="M187" s="12"/>
      <c r="N187" s="12"/>
      <c r="O187" s="12"/>
      <c r="X187" s="3"/>
      <c r="Z187" s="12"/>
      <c r="AA187" s="12"/>
      <c r="AB187" s="12"/>
      <c r="AE187" s="12"/>
      <c r="AF187" s="12"/>
      <c r="AG187" s="12"/>
      <c r="AH187" s="12"/>
      <c r="AI187" s="12"/>
      <c r="AJ187" s="12"/>
      <c r="AK187" s="3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pans="4:51" x14ac:dyDescent="0.2">
      <c r="D188" s="12"/>
      <c r="E188" s="12"/>
      <c r="H188" s="12"/>
      <c r="I188" s="12"/>
      <c r="J188" s="12"/>
      <c r="K188" s="12"/>
      <c r="L188" s="12"/>
      <c r="M188" s="12"/>
      <c r="N188" s="12"/>
      <c r="O188" s="12"/>
      <c r="X188" s="3"/>
      <c r="Z188" s="12"/>
      <c r="AA188" s="12"/>
      <c r="AB188" s="12"/>
      <c r="AE188" s="12"/>
      <c r="AF188" s="12"/>
      <c r="AG188" s="12"/>
      <c r="AH188" s="12"/>
      <c r="AI188" s="12"/>
      <c r="AJ188" s="12"/>
      <c r="AK188" s="3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4:51" x14ac:dyDescent="0.2">
      <c r="D189" s="12"/>
      <c r="E189" s="12"/>
      <c r="H189" s="12"/>
      <c r="I189" s="12"/>
      <c r="J189" s="12"/>
      <c r="K189" s="12"/>
      <c r="L189" s="12"/>
      <c r="M189" s="12"/>
      <c r="N189" s="12"/>
      <c r="O189" s="12"/>
      <c r="X189" s="3"/>
      <c r="Z189" s="12"/>
      <c r="AA189" s="12"/>
      <c r="AB189" s="12"/>
      <c r="AE189" s="12"/>
      <c r="AF189" s="12"/>
      <c r="AG189" s="12"/>
      <c r="AH189" s="12"/>
      <c r="AI189" s="12"/>
      <c r="AJ189" s="12"/>
      <c r="AK189" s="3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4:51" x14ac:dyDescent="0.2">
      <c r="D190" s="12"/>
      <c r="E190" s="12"/>
      <c r="H190" s="12"/>
      <c r="I190" s="12"/>
      <c r="J190" s="12"/>
      <c r="K190" s="12"/>
      <c r="L190" s="12"/>
      <c r="M190" s="12"/>
      <c r="N190" s="12"/>
      <c r="O190" s="12"/>
      <c r="X190" s="3"/>
      <c r="Z190" s="12"/>
      <c r="AA190" s="12"/>
      <c r="AB190" s="12"/>
      <c r="AE190" s="12"/>
      <c r="AF190" s="12"/>
      <c r="AG190" s="12"/>
      <c r="AH190" s="12"/>
      <c r="AI190" s="12"/>
      <c r="AJ190" s="12"/>
      <c r="AK190" s="3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4:51" x14ac:dyDescent="0.2">
      <c r="D191" s="12"/>
      <c r="E191" s="12"/>
      <c r="H191" s="12"/>
      <c r="I191" s="12"/>
      <c r="J191" s="12"/>
      <c r="K191" s="12"/>
      <c r="L191" s="12"/>
      <c r="M191" s="12"/>
      <c r="N191" s="12"/>
      <c r="O191" s="12"/>
      <c r="X191" s="3"/>
      <c r="Z191" s="12"/>
      <c r="AA191" s="12"/>
      <c r="AB191" s="12"/>
      <c r="AE191" s="12"/>
      <c r="AF191" s="12"/>
      <c r="AG191" s="12"/>
      <c r="AH191" s="12"/>
      <c r="AI191" s="12"/>
      <c r="AJ191" s="12"/>
      <c r="AK191" s="3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</row>
    <row r="192" spans="4:51" x14ac:dyDescent="0.2">
      <c r="D192" s="12"/>
      <c r="E192" s="12"/>
      <c r="H192" s="12"/>
      <c r="I192" s="12"/>
      <c r="J192" s="12"/>
      <c r="K192" s="12"/>
      <c r="L192" s="12"/>
      <c r="M192" s="12"/>
      <c r="N192" s="12"/>
      <c r="O192" s="12"/>
      <c r="X192" s="3"/>
      <c r="Z192" s="12"/>
      <c r="AA192" s="12"/>
      <c r="AB192" s="12"/>
      <c r="AE192" s="12"/>
      <c r="AF192" s="12"/>
      <c r="AG192" s="12"/>
      <c r="AH192" s="12"/>
      <c r="AI192" s="12"/>
      <c r="AJ192" s="12"/>
      <c r="AK192" s="3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pans="4:51" x14ac:dyDescent="0.2">
      <c r="D193" s="12"/>
      <c r="E193" s="12"/>
      <c r="H193" s="12"/>
      <c r="I193" s="12"/>
      <c r="J193" s="12"/>
      <c r="K193" s="12"/>
      <c r="L193" s="12"/>
      <c r="M193" s="12"/>
      <c r="N193" s="12"/>
      <c r="O193" s="12"/>
      <c r="X193" s="3"/>
      <c r="Z193" s="12"/>
      <c r="AA193" s="12"/>
      <c r="AB193" s="12"/>
      <c r="AE193" s="12"/>
      <c r="AF193" s="12"/>
      <c r="AG193" s="12"/>
      <c r="AH193" s="12"/>
      <c r="AI193" s="12"/>
      <c r="AJ193" s="12"/>
      <c r="AK193" s="3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4:51" x14ac:dyDescent="0.2">
      <c r="D194" s="12"/>
      <c r="E194" s="12"/>
      <c r="H194" s="12"/>
      <c r="I194" s="12"/>
      <c r="J194" s="12"/>
      <c r="K194" s="12"/>
      <c r="L194" s="12"/>
      <c r="M194" s="12"/>
      <c r="N194" s="12"/>
      <c r="O194" s="12"/>
      <c r="X194" s="3"/>
      <c r="Z194" s="12"/>
      <c r="AA194" s="12"/>
      <c r="AB194" s="12"/>
      <c r="AE194" s="12"/>
      <c r="AF194" s="12"/>
      <c r="AG194" s="12"/>
      <c r="AH194" s="12"/>
      <c r="AI194" s="12"/>
      <c r="AJ194" s="12"/>
      <c r="AK194" s="3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4:51" x14ac:dyDescent="0.2">
      <c r="D195" s="12"/>
      <c r="E195" s="12"/>
      <c r="H195" s="12"/>
      <c r="I195" s="12"/>
      <c r="J195" s="12"/>
      <c r="K195" s="12"/>
      <c r="L195" s="12"/>
      <c r="M195" s="12"/>
      <c r="N195" s="12"/>
      <c r="O195" s="12"/>
      <c r="X195" s="3"/>
      <c r="Z195" s="12"/>
      <c r="AA195" s="12"/>
      <c r="AB195" s="12"/>
      <c r="AE195" s="12"/>
      <c r="AF195" s="12"/>
      <c r="AG195" s="12"/>
      <c r="AH195" s="12"/>
      <c r="AI195" s="12"/>
      <c r="AJ195" s="12"/>
      <c r="AK195" s="3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4:51" x14ac:dyDescent="0.2">
      <c r="D196" s="12"/>
      <c r="E196" s="12"/>
      <c r="H196" s="12"/>
      <c r="I196" s="12"/>
      <c r="J196" s="12"/>
      <c r="K196" s="12"/>
      <c r="L196" s="12"/>
      <c r="M196" s="12"/>
      <c r="N196" s="12"/>
      <c r="O196" s="12"/>
      <c r="X196" s="3"/>
      <c r="Z196" s="12"/>
      <c r="AA196" s="12"/>
      <c r="AB196" s="12"/>
      <c r="AE196" s="12"/>
      <c r="AF196" s="12"/>
      <c r="AG196" s="12"/>
      <c r="AH196" s="12"/>
      <c r="AI196" s="12"/>
      <c r="AJ196" s="12"/>
      <c r="AK196" s="3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4:51" x14ac:dyDescent="0.2">
      <c r="D197" s="12"/>
      <c r="E197" s="12"/>
      <c r="H197" s="12"/>
      <c r="I197" s="12"/>
      <c r="J197" s="12"/>
      <c r="K197" s="12"/>
      <c r="L197" s="12"/>
      <c r="M197" s="12"/>
      <c r="N197" s="12"/>
      <c r="O197" s="12"/>
      <c r="X197" s="3"/>
      <c r="Z197" s="12"/>
      <c r="AA197" s="12"/>
      <c r="AB197" s="12"/>
      <c r="AE197" s="12"/>
      <c r="AF197" s="12"/>
      <c r="AG197" s="12"/>
      <c r="AH197" s="12"/>
      <c r="AI197" s="12"/>
      <c r="AJ197" s="12"/>
      <c r="AK197" s="3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4:51" x14ac:dyDescent="0.2">
      <c r="D198" s="12"/>
      <c r="E198" s="12"/>
      <c r="H198" s="12"/>
      <c r="I198" s="12"/>
      <c r="J198" s="12"/>
      <c r="K198" s="12"/>
      <c r="L198" s="12"/>
      <c r="M198" s="12"/>
      <c r="N198" s="12"/>
      <c r="O198" s="12"/>
      <c r="X198" s="3"/>
      <c r="Z198" s="12"/>
      <c r="AA198" s="12"/>
      <c r="AB198" s="12"/>
      <c r="AE198" s="12"/>
      <c r="AF198" s="12"/>
      <c r="AG198" s="12"/>
      <c r="AH198" s="12"/>
      <c r="AI198" s="12"/>
      <c r="AJ198" s="12"/>
      <c r="AK198" s="3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4:51" x14ac:dyDescent="0.2">
      <c r="D199" s="12"/>
      <c r="E199" s="12"/>
      <c r="H199" s="12"/>
      <c r="I199" s="12"/>
      <c r="J199" s="12"/>
      <c r="K199" s="12"/>
      <c r="L199" s="12"/>
      <c r="M199" s="12"/>
      <c r="N199" s="12"/>
      <c r="O199" s="12"/>
      <c r="X199" s="3"/>
      <c r="Z199" s="12"/>
      <c r="AA199" s="12"/>
      <c r="AB199" s="12"/>
      <c r="AE199" s="12"/>
      <c r="AF199" s="12"/>
      <c r="AG199" s="12"/>
      <c r="AH199" s="12"/>
      <c r="AI199" s="12"/>
      <c r="AJ199" s="12"/>
      <c r="AK199" s="3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4:51" x14ac:dyDescent="0.2">
      <c r="D200" s="12"/>
      <c r="E200" s="12"/>
      <c r="H200" s="12"/>
      <c r="I200" s="12"/>
      <c r="J200" s="12"/>
      <c r="K200" s="12"/>
      <c r="L200" s="12"/>
      <c r="M200" s="12"/>
      <c r="N200" s="12"/>
      <c r="O200" s="12"/>
      <c r="X200" s="3"/>
      <c r="Z200" s="12"/>
      <c r="AA200" s="12"/>
      <c r="AB200" s="12"/>
      <c r="AE200" s="12"/>
      <c r="AF200" s="12"/>
      <c r="AG200" s="12"/>
      <c r="AH200" s="12"/>
      <c r="AI200" s="12"/>
      <c r="AJ200" s="12"/>
      <c r="AK200" s="3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pans="4:51" x14ac:dyDescent="0.2">
      <c r="D201" s="12"/>
      <c r="E201" s="12"/>
      <c r="H201" s="12"/>
      <c r="I201" s="12"/>
      <c r="J201" s="12"/>
      <c r="K201" s="12"/>
      <c r="L201" s="12"/>
      <c r="M201" s="12"/>
      <c r="N201" s="12"/>
      <c r="O201" s="12"/>
      <c r="X201" s="3"/>
      <c r="Z201" s="12"/>
      <c r="AA201" s="12"/>
      <c r="AB201" s="12"/>
      <c r="AE201" s="12"/>
      <c r="AF201" s="12"/>
      <c r="AG201" s="12"/>
      <c r="AH201" s="12"/>
      <c r="AI201" s="12"/>
      <c r="AJ201" s="12"/>
      <c r="AK201" s="3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4:51" x14ac:dyDescent="0.2">
      <c r="D202" s="12"/>
      <c r="E202" s="12"/>
      <c r="H202" s="12"/>
      <c r="I202" s="12"/>
      <c r="J202" s="12"/>
      <c r="K202" s="12"/>
      <c r="L202" s="12"/>
      <c r="M202" s="12"/>
      <c r="N202" s="12"/>
      <c r="O202" s="12"/>
      <c r="X202" s="3"/>
      <c r="Z202" s="12"/>
      <c r="AA202" s="12"/>
      <c r="AB202" s="12"/>
      <c r="AE202" s="12"/>
      <c r="AF202" s="12"/>
      <c r="AG202" s="12"/>
      <c r="AH202" s="12"/>
      <c r="AI202" s="12"/>
      <c r="AJ202" s="12"/>
      <c r="AK202" s="3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4:51" x14ac:dyDescent="0.2">
      <c r="D203" s="12"/>
      <c r="E203" s="12"/>
      <c r="H203" s="12"/>
      <c r="I203" s="12"/>
      <c r="J203" s="12"/>
      <c r="K203" s="12"/>
      <c r="L203" s="12"/>
      <c r="M203" s="12"/>
      <c r="N203" s="12"/>
      <c r="O203" s="12"/>
      <c r="X203" s="3"/>
      <c r="Z203" s="12"/>
      <c r="AA203" s="12"/>
      <c r="AB203" s="12"/>
      <c r="AE203" s="12"/>
      <c r="AF203" s="12"/>
      <c r="AG203" s="12"/>
      <c r="AH203" s="12"/>
      <c r="AI203" s="12"/>
      <c r="AJ203" s="12"/>
      <c r="AK203" s="3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pans="4:51" x14ac:dyDescent="0.2">
      <c r="D204" s="12"/>
      <c r="E204" s="12"/>
      <c r="H204" s="12"/>
      <c r="I204" s="12"/>
      <c r="J204" s="12"/>
      <c r="K204" s="12"/>
      <c r="L204" s="12"/>
      <c r="M204" s="12"/>
      <c r="N204" s="12"/>
      <c r="O204" s="12"/>
      <c r="X204" s="3"/>
      <c r="Z204" s="12"/>
      <c r="AA204" s="12"/>
      <c r="AB204" s="12"/>
      <c r="AE204" s="12"/>
      <c r="AF204" s="12"/>
      <c r="AG204" s="12"/>
      <c r="AH204" s="12"/>
      <c r="AI204" s="12"/>
      <c r="AJ204" s="12"/>
      <c r="AK204" s="3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pans="4:51" x14ac:dyDescent="0.2">
      <c r="D205" s="12"/>
      <c r="E205" s="12"/>
      <c r="H205" s="12"/>
      <c r="I205" s="12"/>
      <c r="J205" s="12"/>
      <c r="K205" s="12"/>
      <c r="L205" s="12"/>
      <c r="M205" s="12"/>
      <c r="N205" s="12"/>
      <c r="O205" s="12"/>
      <c r="X205" s="3"/>
      <c r="Z205" s="12"/>
      <c r="AA205" s="12"/>
      <c r="AB205" s="12"/>
      <c r="AE205" s="12"/>
      <c r="AF205" s="12"/>
      <c r="AG205" s="12"/>
      <c r="AH205" s="12"/>
      <c r="AI205" s="12"/>
      <c r="AJ205" s="12"/>
      <c r="AK205" s="3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4:51" x14ac:dyDescent="0.2">
      <c r="D206" s="12"/>
      <c r="E206" s="12"/>
      <c r="H206" s="12"/>
      <c r="I206" s="12"/>
      <c r="J206" s="12"/>
      <c r="K206" s="12"/>
      <c r="L206" s="12"/>
      <c r="M206" s="12"/>
      <c r="N206" s="12"/>
      <c r="O206" s="12"/>
      <c r="X206" s="3"/>
      <c r="Z206" s="12"/>
      <c r="AA206" s="12"/>
      <c r="AB206" s="12"/>
      <c r="AE206" s="12"/>
      <c r="AF206" s="12"/>
      <c r="AG206" s="12"/>
      <c r="AH206" s="12"/>
      <c r="AI206" s="12"/>
      <c r="AJ206" s="12"/>
      <c r="AK206" s="3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4:51" x14ac:dyDescent="0.2">
      <c r="D207" s="12"/>
      <c r="E207" s="12"/>
      <c r="H207" s="12"/>
      <c r="I207" s="12"/>
      <c r="J207" s="12"/>
      <c r="K207" s="12"/>
      <c r="L207" s="12"/>
      <c r="M207" s="12"/>
      <c r="N207" s="12"/>
      <c r="O207" s="12"/>
      <c r="X207" s="3"/>
      <c r="Z207" s="12"/>
      <c r="AA207" s="12"/>
      <c r="AB207" s="12"/>
      <c r="AE207" s="12"/>
      <c r="AF207" s="12"/>
      <c r="AG207" s="12"/>
      <c r="AH207" s="12"/>
      <c r="AI207" s="12"/>
      <c r="AJ207" s="12"/>
      <c r="AK207" s="3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4:51" x14ac:dyDescent="0.2">
      <c r="D208" s="12"/>
      <c r="E208" s="12"/>
      <c r="H208" s="12"/>
      <c r="I208" s="12"/>
      <c r="J208" s="12"/>
      <c r="K208" s="12"/>
      <c r="L208" s="12"/>
      <c r="M208" s="12"/>
      <c r="N208" s="12"/>
      <c r="O208" s="12"/>
      <c r="X208" s="3"/>
      <c r="Z208" s="12"/>
      <c r="AA208" s="12"/>
      <c r="AB208" s="12"/>
      <c r="AE208" s="12"/>
      <c r="AF208" s="12"/>
      <c r="AG208" s="12"/>
      <c r="AH208" s="12"/>
      <c r="AI208" s="12"/>
      <c r="AJ208" s="12"/>
      <c r="AK208" s="3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pans="4:51" x14ac:dyDescent="0.2">
      <c r="D209" s="12"/>
      <c r="E209" s="12"/>
      <c r="H209" s="12"/>
      <c r="I209" s="12"/>
      <c r="J209" s="12"/>
      <c r="K209" s="12"/>
      <c r="L209" s="12"/>
      <c r="M209" s="12"/>
      <c r="N209" s="12"/>
      <c r="O209" s="12"/>
      <c r="X209" s="3"/>
      <c r="Z209" s="12"/>
      <c r="AA209" s="12"/>
      <c r="AB209" s="12"/>
      <c r="AE209" s="12"/>
      <c r="AF209" s="12"/>
      <c r="AG209" s="12"/>
      <c r="AH209" s="12"/>
      <c r="AI209" s="12"/>
      <c r="AJ209" s="12"/>
      <c r="AK209" s="3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4:51" x14ac:dyDescent="0.2">
      <c r="D210" s="12"/>
      <c r="E210" s="12"/>
      <c r="H210" s="12"/>
      <c r="I210" s="12"/>
      <c r="J210" s="12"/>
      <c r="K210" s="12"/>
      <c r="L210" s="12"/>
      <c r="M210" s="12"/>
      <c r="N210" s="12"/>
      <c r="O210" s="12"/>
      <c r="X210" s="3"/>
      <c r="Z210" s="12"/>
      <c r="AA210" s="12"/>
      <c r="AB210" s="12"/>
      <c r="AE210" s="12"/>
      <c r="AF210" s="12"/>
      <c r="AG210" s="12"/>
      <c r="AH210" s="12"/>
      <c r="AI210" s="12"/>
      <c r="AJ210" s="12"/>
      <c r="AK210" s="3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4:51" x14ac:dyDescent="0.2">
      <c r="D211" s="12"/>
      <c r="E211" s="12"/>
      <c r="H211" s="12"/>
      <c r="I211" s="12"/>
      <c r="J211" s="12"/>
      <c r="K211" s="12"/>
      <c r="L211" s="12"/>
      <c r="M211" s="12"/>
      <c r="N211" s="12"/>
      <c r="O211" s="12"/>
      <c r="X211" s="3"/>
      <c r="Z211" s="12"/>
      <c r="AA211" s="12"/>
      <c r="AB211" s="12"/>
      <c r="AE211" s="12"/>
      <c r="AF211" s="12"/>
      <c r="AG211" s="12"/>
      <c r="AH211" s="12"/>
      <c r="AI211" s="12"/>
      <c r="AJ211" s="12"/>
      <c r="AK211" s="3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4:51" x14ac:dyDescent="0.2">
      <c r="D212" s="12"/>
      <c r="E212" s="12"/>
      <c r="H212" s="12"/>
      <c r="I212" s="12"/>
      <c r="J212" s="12"/>
      <c r="K212" s="12"/>
      <c r="L212" s="12"/>
      <c r="M212" s="12"/>
      <c r="N212" s="12"/>
      <c r="O212" s="12"/>
      <c r="X212" s="3"/>
      <c r="Z212" s="12"/>
      <c r="AA212" s="12"/>
      <c r="AB212" s="12"/>
      <c r="AE212" s="12"/>
      <c r="AF212" s="12"/>
      <c r="AG212" s="12"/>
      <c r="AH212" s="12"/>
      <c r="AI212" s="12"/>
      <c r="AJ212" s="12"/>
      <c r="AK212" s="3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4:51" x14ac:dyDescent="0.2">
      <c r="D213" s="12"/>
      <c r="E213" s="12"/>
      <c r="H213" s="12"/>
      <c r="I213" s="12"/>
      <c r="J213" s="12"/>
      <c r="K213" s="12"/>
      <c r="L213" s="12"/>
      <c r="M213" s="12"/>
      <c r="N213" s="12"/>
      <c r="O213" s="12"/>
      <c r="X213" s="3"/>
      <c r="Z213" s="12"/>
      <c r="AA213" s="12"/>
      <c r="AB213" s="12"/>
      <c r="AE213" s="12"/>
      <c r="AF213" s="12"/>
      <c r="AG213" s="12"/>
      <c r="AH213" s="12"/>
      <c r="AI213" s="12"/>
      <c r="AJ213" s="12"/>
      <c r="AK213" s="3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4:51" x14ac:dyDescent="0.2">
      <c r="D214" s="12"/>
      <c r="E214" s="12"/>
      <c r="H214" s="12"/>
      <c r="I214" s="12"/>
      <c r="J214" s="12"/>
      <c r="K214" s="12"/>
      <c r="L214" s="12"/>
      <c r="M214" s="12"/>
      <c r="N214" s="12"/>
      <c r="O214" s="12"/>
      <c r="X214" s="3"/>
      <c r="Z214" s="12"/>
      <c r="AA214" s="12"/>
      <c r="AB214" s="12"/>
      <c r="AE214" s="12"/>
      <c r="AF214" s="12"/>
      <c r="AG214" s="12"/>
      <c r="AH214" s="12"/>
      <c r="AI214" s="12"/>
      <c r="AJ214" s="12"/>
      <c r="AK214" s="3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4:51" x14ac:dyDescent="0.2">
      <c r="D215" s="12"/>
      <c r="E215" s="12"/>
      <c r="H215" s="12"/>
      <c r="I215" s="12"/>
      <c r="J215" s="12"/>
      <c r="K215" s="12"/>
      <c r="L215" s="12"/>
      <c r="M215" s="12"/>
      <c r="N215" s="12"/>
      <c r="O215" s="12"/>
      <c r="X215" s="3"/>
      <c r="Z215" s="12"/>
      <c r="AA215" s="12"/>
      <c r="AB215" s="12"/>
      <c r="AE215" s="12"/>
      <c r="AF215" s="12"/>
      <c r="AG215" s="12"/>
      <c r="AH215" s="12"/>
      <c r="AI215" s="12"/>
      <c r="AJ215" s="12"/>
      <c r="AK215" s="3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4:51" x14ac:dyDescent="0.2">
      <c r="D216" s="12"/>
      <c r="E216" s="12"/>
      <c r="H216" s="12"/>
      <c r="I216" s="12"/>
      <c r="J216" s="12"/>
      <c r="K216" s="12"/>
      <c r="L216" s="12"/>
      <c r="M216" s="12"/>
      <c r="N216" s="12"/>
      <c r="O216" s="12"/>
      <c r="X216" s="3"/>
      <c r="Z216" s="12"/>
      <c r="AA216" s="12"/>
      <c r="AB216" s="12"/>
      <c r="AE216" s="12"/>
      <c r="AF216" s="12"/>
      <c r="AG216" s="12"/>
      <c r="AH216" s="12"/>
      <c r="AI216" s="12"/>
      <c r="AJ216" s="12"/>
      <c r="AK216" s="3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4:51" x14ac:dyDescent="0.2">
      <c r="D217" s="12"/>
      <c r="E217" s="12"/>
      <c r="H217" s="12"/>
      <c r="I217" s="12"/>
      <c r="J217" s="12"/>
      <c r="K217" s="12"/>
      <c r="L217" s="12"/>
      <c r="M217" s="12"/>
      <c r="N217" s="12"/>
      <c r="O217" s="12"/>
      <c r="X217" s="3"/>
      <c r="Z217" s="12"/>
      <c r="AA217" s="12"/>
      <c r="AB217" s="12"/>
      <c r="AE217" s="12"/>
      <c r="AF217" s="12"/>
      <c r="AG217" s="12"/>
      <c r="AH217" s="12"/>
      <c r="AI217" s="12"/>
      <c r="AJ217" s="12"/>
      <c r="AK217" s="3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4:51" x14ac:dyDescent="0.2">
      <c r="D218" s="12"/>
      <c r="E218" s="12"/>
      <c r="H218" s="12"/>
      <c r="I218" s="12"/>
      <c r="J218" s="12"/>
      <c r="K218" s="12"/>
      <c r="L218" s="12"/>
      <c r="M218" s="12"/>
      <c r="N218" s="12"/>
      <c r="O218" s="12"/>
      <c r="X218" s="3"/>
      <c r="Z218" s="12"/>
      <c r="AA218" s="12"/>
      <c r="AB218" s="12"/>
      <c r="AE218" s="12"/>
      <c r="AF218" s="12"/>
      <c r="AG218" s="12"/>
      <c r="AH218" s="12"/>
      <c r="AI218" s="12"/>
      <c r="AJ218" s="12"/>
      <c r="AK218" s="3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4:51" x14ac:dyDescent="0.2">
      <c r="D219" s="12"/>
      <c r="E219" s="12"/>
      <c r="H219" s="12"/>
      <c r="I219" s="12"/>
      <c r="J219" s="12"/>
      <c r="K219" s="12"/>
      <c r="L219" s="12"/>
      <c r="M219" s="12"/>
      <c r="N219" s="12"/>
      <c r="O219" s="12"/>
      <c r="X219" s="3"/>
      <c r="Z219" s="12"/>
      <c r="AA219" s="12"/>
      <c r="AB219" s="12"/>
      <c r="AE219" s="12"/>
      <c r="AF219" s="12"/>
      <c r="AG219" s="12"/>
      <c r="AH219" s="12"/>
      <c r="AI219" s="12"/>
      <c r="AJ219" s="12"/>
      <c r="AK219" s="3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4:51" x14ac:dyDescent="0.2">
      <c r="D220" s="12"/>
      <c r="E220" s="12"/>
      <c r="H220" s="12"/>
      <c r="I220" s="12"/>
      <c r="J220" s="12"/>
      <c r="K220" s="12"/>
      <c r="L220" s="12"/>
      <c r="M220" s="12"/>
      <c r="N220" s="12"/>
      <c r="O220" s="12"/>
      <c r="X220" s="3"/>
      <c r="Z220" s="12"/>
      <c r="AA220" s="12"/>
      <c r="AB220" s="12"/>
      <c r="AE220" s="12"/>
      <c r="AF220" s="12"/>
      <c r="AG220" s="12"/>
      <c r="AH220" s="12"/>
      <c r="AI220" s="12"/>
      <c r="AJ220" s="12"/>
      <c r="AK220" s="3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4:51" x14ac:dyDescent="0.2">
      <c r="D221" s="12"/>
      <c r="E221" s="12"/>
      <c r="H221" s="12"/>
      <c r="I221" s="12"/>
      <c r="J221" s="12"/>
      <c r="K221" s="12"/>
      <c r="L221" s="12"/>
      <c r="M221" s="12"/>
      <c r="N221" s="12"/>
      <c r="O221" s="12"/>
      <c r="X221" s="3"/>
      <c r="Z221" s="12"/>
      <c r="AA221" s="12"/>
      <c r="AB221" s="12"/>
      <c r="AE221" s="12"/>
      <c r="AF221" s="12"/>
      <c r="AG221" s="12"/>
      <c r="AH221" s="12"/>
      <c r="AI221" s="12"/>
      <c r="AJ221" s="12"/>
      <c r="AK221" s="3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4:51" x14ac:dyDescent="0.2">
      <c r="D222" s="12"/>
      <c r="E222" s="12"/>
      <c r="H222" s="12"/>
      <c r="I222" s="12"/>
      <c r="J222" s="12"/>
      <c r="K222" s="12"/>
      <c r="L222" s="12"/>
      <c r="M222" s="12"/>
      <c r="N222" s="12"/>
      <c r="O222" s="12"/>
      <c r="X222" s="3"/>
      <c r="Z222" s="12"/>
      <c r="AA222" s="12"/>
      <c r="AB222" s="12"/>
      <c r="AE222" s="12"/>
      <c r="AF222" s="12"/>
      <c r="AG222" s="12"/>
      <c r="AH222" s="12"/>
      <c r="AI222" s="12"/>
      <c r="AJ222" s="12"/>
      <c r="AK222" s="3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4:51" x14ac:dyDescent="0.2">
      <c r="D223" s="12"/>
      <c r="E223" s="12"/>
      <c r="H223" s="12"/>
      <c r="I223" s="12"/>
      <c r="J223" s="12"/>
      <c r="K223" s="12"/>
      <c r="L223" s="12"/>
      <c r="M223" s="12"/>
      <c r="N223" s="12"/>
      <c r="O223" s="12"/>
      <c r="X223" s="3"/>
      <c r="Z223" s="12"/>
      <c r="AA223" s="12"/>
      <c r="AB223" s="12"/>
      <c r="AE223" s="12"/>
      <c r="AF223" s="12"/>
      <c r="AG223" s="12"/>
      <c r="AH223" s="12"/>
      <c r="AI223" s="12"/>
      <c r="AJ223" s="12"/>
      <c r="AK223" s="3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4:51" x14ac:dyDescent="0.2">
      <c r="D224" s="12"/>
      <c r="E224" s="12"/>
      <c r="H224" s="12"/>
      <c r="I224" s="12"/>
      <c r="J224" s="12"/>
      <c r="K224" s="12"/>
      <c r="L224" s="12"/>
      <c r="M224" s="12"/>
      <c r="N224" s="12"/>
      <c r="O224" s="12"/>
      <c r="X224" s="3"/>
      <c r="Z224" s="12"/>
      <c r="AA224" s="12"/>
      <c r="AB224" s="12"/>
      <c r="AE224" s="12"/>
      <c r="AF224" s="12"/>
      <c r="AG224" s="12"/>
      <c r="AH224" s="12"/>
      <c r="AI224" s="12"/>
      <c r="AJ224" s="12"/>
      <c r="AK224" s="3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4:51" x14ac:dyDescent="0.2">
      <c r="D225" s="12"/>
      <c r="E225" s="12"/>
      <c r="H225" s="12"/>
      <c r="I225" s="12"/>
      <c r="J225" s="12"/>
      <c r="K225" s="12"/>
      <c r="L225" s="12"/>
      <c r="M225" s="12"/>
      <c r="N225" s="12"/>
      <c r="O225" s="12"/>
      <c r="X225" s="3"/>
      <c r="Z225" s="12"/>
      <c r="AA225" s="12"/>
      <c r="AB225" s="12"/>
      <c r="AE225" s="12"/>
      <c r="AF225" s="12"/>
      <c r="AG225" s="12"/>
      <c r="AH225" s="12"/>
      <c r="AI225" s="12"/>
      <c r="AJ225" s="12"/>
      <c r="AK225" s="3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4:51" x14ac:dyDescent="0.2">
      <c r="D226" s="12"/>
      <c r="E226" s="12"/>
      <c r="H226" s="12"/>
      <c r="I226" s="12"/>
      <c r="J226" s="12"/>
      <c r="K226" s="12"/>
      <c r="L226" s="12"/>
      <c r="M226" s="12"/>
      <c r="N226" s="12"/>
      <c r="O226" s="12"/>
      <c r="X226" s="3"/>
      <c r="Z226" s="12"/>
      <c r="AA226" s="12"/>
      <c r="AB226" s="12"/>
      <c r="AE226" s="12"/>
      <c r="AF226" s="12"/>
      <c r="AG226" s="12"/>
      <c r="AH226" s="12"/>
      <c r="AI226" s="12"/>
      <c r="AJ226" s="12"/>
      <c r="AK226" s="3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4:51" x14ac:dyDescent="0.2">
      <c r="D227" s="12"/>
      <c r="E227" s="12"/>
      <c r="H227" s="12"/>
      <c r="I227" s="12"/>
      <c r="J227" s="12"/>
      <c r="K227" s="12"/>
      <c r="L227" s="12"/>
      <c r="M227" s="12"/>
      <c r="N227" s="12"/>
      <c r="O227" s="12"/>
      <c r="X227" s="3"/>
      <c r="Z227" s="12"/>
      <c r="AA227" s="12"/>
      <c r="AB227" s="12"/>
      <c r="AE227" s="12"/>
      <c r="AF227" s="12"/>
      <c r="AG227" s="12"/>
      <c r="AH227" s="12"/>
      <c r="AI227" s="12"/>
      <c r="AJ227" s="12"/>
      <c r="AK227" s="3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4:51" x14ac:dyDescent="0.2">
      <c r="D228" s="12"/>
      <c r="E228" s="12"/>
      <c r="H228" s="12"/>
      <c r="I228" s="12"/>
      <c r="J228" s="12"/>
      <c r="K228" s="12"/>
      <c r="L228" s="12"/>
      <c r="M228" s="12"/>
      <c r="N228" s="12"/>
      <c r="O228" s="12"/>
      <c r="X228" s="3"/>
      <c r="Z228" s="12"/>
      <c r="AA228" s="12"/>
      <c r="AB228" s="12"/>
      <c r="AE228" s="12"/>
      <c r="AF228" s="12"/>
      <c r="AG228" s="12"/>
      <c r="AH228" s="12"/>
      <c r="AI228" s="12"/>
      <c r="AJ228" s="12"/>
      <c r="AK228" s="3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4:51" x14ac:dyDescent="0.2">
      <c r="D229" s="12"/>
      <c r="E229" s="12"/>
      <c r="H229" s="12"/>
      <c r="I229" s="12"/>
      <c r="J229" s="12"/>
      <c r="K229" s="12"/>
      <c r="L229" s="12"/>
      <c r="M229" s="12"/>
      <c r="N229" s="12"/>
      <c r="O229" s="12"/>
      <c r="X229" s="3"/>
      <c r="Z229" s="12"/>
      <c r="AA229" s="12"/>
      <c r="AB229" s="12"/>
      <c r="AE229" s="12"/>
      <c r="AF229" s="12"/>
      <c r="AG229" s="12"/>
      <c r="AH229" s="12"/>
      <c r="AI229" s="12"/>
      <c r="AJ229" s="12"/>
      <c r="AK229" s="3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pans="4:51" x14ac:dyDescent="0.2">
      <c r="D230" s="12"/>
      <c r="E230" s="12"/>
      <c r="H230" s="12"/>
      <c r="I230" s="12"/>
      <c r="J230" s="12"/>
      <c r="K230" s="12"/>
      <c r="L230" s="12"/>
      <c r="M230" s="12"/>
      <c r="N230" s="12"/>
      <c r="O230" s="12"/>
      <c r="X230" s="3"/>
      <c r="Z230" s="12"/>
      <c r="AA230" s="12"/>
      <c r="AB230" s="12"/>
      <c r="AE230" s="12"/>
      <c r="AF230" s="12"/>
      <c r="AG230" s="12"/>
      <c r="AH230" s="12"/>
      <c r="AI230" s="12"/>
      <c r="AJ230" s="12"/>
      <c r="AK230" s="3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4:51" x14ac:dyDescent="0.2">
      <c r="D231" s="12"/>
      <c r="E231" s="12"/>
      <c r="H231" s="12"/>
      <c r="I231" s="12"/>
      <c r="J231" s="12"/>
      <c r="K231" s="12"/>
      <c r="L231" s="12"/>
      <c r="M231" s="12"/>
      <c r="N231" s="12"/>
      <c r="O231" s="12"/>
      <c r="X231" s="3"/>
      <c r="Z231" s="12"/>
      <c r="AA231" s="12"/>
      <c r="AB231" s="12"/>
      <c r="AE231" s="12"/>
      <c r="AF231" s="12"/>
      <c r="AG231" s="12"/>
      <c r="AH231" s="12"/>
      <c r="AI231" s="12"/>
      <c r="AJ231" s="12"/>
      <c r="AK231" s="3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4:51" x14ac:dyDescent="0.2">
      <c r="D232" s="12"/>
      <c r="E232" s="12"/>
      <c r="H232" s="12"/>
      <c r="I232" s="12"/>
      <c r="J232" s="12"/>
      <c r="K232" s="12"/>
      <c r="L232" s="12"/>
      <c r="M232" s="12"/>
      <c r="N232" s="12"/>
      <c r="O232" s="12"/>
      <c r="X232" s="3"/>
      <c r="Z232" s="12"/>
      <c r="AA232" s="12"/>
      <c r="AB232" s="12"/>
      <c r="AE232" s="12"/>
      <c r="AF232" s="12"/>
      <c r="AG232" s="12"/>
      <c r="AH232" s="12"/>
      <c r="AI232" s="12"/>
      <c r="AJ232" s="12"/>
      <c r="AK232" s="3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4:51" x14ac:dyDescent="0.2">
      <c r="D233" s="12"/>
      <c r="E233" s="12"/>
      <c r="H233" s="12"/>
      <c r="I233" s="12"/>
      <c r="J233" s="12"/>
      <c r="K233" s="12"/>
      <c r="L233" s="12"/>
      <c r="M233" s="12"/>
      <c r="N233" s="12"/>
      <c r="O233" s="12"/>
      <c r="X233" s="3"/>
      <c r="Z233" s="12"/>
      <c r="AA233" s="12"/>
      <c r="AB233" s="12"/>
      <c r="AE233" s="12"/>
      <c r="AF233" s="12"/>
      <c r="AG233" s="12"/>
      <c r="AH233" s="12"/>
      <c r="AI233" s="12"/>
      <c r="AJ233" s="12"/>
      <c r="AK233" s="3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4:51" x14ac:dyDescent="0.2">
      <c r="D234" s="12"/>
      <c r="E234" s="12"/>
      <c r="H234" s="12"/>
      <c r="I234" s="12"/>
      <c r="J234" s="12"/>
      <c r="K234" s="12"/>
      <c r="L234" s="12"/>
      <c r="M234" s="12"/>
      <c r="N234" s="12"/>
      <c r="O234" s="12"/>
      <c r="X234" s="3"/>
      <c r="Z234" s="12"/>
      <c r="AA234" s="12"/>
      <c r="AB234" s="12"/>
      <c r="AE234" s="12"/>
      <c r="AF234" s="12"/>
      <c r="AG234" s="12"/>
      <c r="AH234" s="12"/>
      <c r="AI234" s="12"/>
      <c r="AJ234" s="12"/>
      <c r="AK234" s="3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4:51" x14ac:dyDescent="0.2">
      <c r="D235" s="12"/>
      <c r="E235" s="12"/>
      <c r="H235" s="12"/>
      <c r="I235" s="12"/>
      <c r="J235" s="12"/>
      <c r="K235" s="12"/>
      <c r="L235" s="12"/>
      <c r="M235" s="12"/>
      <c r="N235" s="12"/>
      <c r="O235" s="12"/>
      <c r="X235" s="3"/>
      <c r="Z235" s="12"/>
      <c r="AA235" s="12"/>
      <c r="AB235" s="12"/>
      <c r="AE235" s="12"/>
      <c r="AF235" s="12"/>
      <c r="AG235" s="12"/>
      <c r="AH235" s="12"/>
      <c r="AI235" s="12"/>
      <c r="AJ235" s="12"/>
      <c r="AK235" s="3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4:51" x14ac:dyDescent="0.2">
      <c r="D236" s="12"/>
      <c r="E236" s="12"/>
      <c r="H236" s="12"/>
      <c r="I236" s="12"/>
      <c r="J236" s="12"/>
      <c r="K236" s="12"/>
      <c r="L236" s="12"/>
      <c r="M236" s="12"/>
      <c r="N236" s="12"/>
      <c r="O236" s="12"/>
      <c r="X236" s="3"/>
      <c r="Z236" s="12"/>
      <c r="AA236" s="12"/>
      <c r="AB236" s="12"/>
      <c r="AE236" s="12"/>
      <c r="AF236" s="12"/>
      <c r="AG236" s="12"/>
      <c r="AH236" s="12"/>
      <c r="AI236" s="12"/>
      <c r="AJ236" s="12"/>
      <c r="AK236" s="3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pans="4:51" x14ac:dyDescent="0.2">
      <c r="D237" s="12"/>
      <c r="E237" s="12"/>
      <c r="H237" s="12"/>
      <c r="I237" s="12"/>
      <c r="J237" s="12"/>
      <c r="K237" s="12"/>
      <c r="L237" s="12"/>
      <c r="M237" s="12"/>
      <c r="N237" s="12"/>
      <c r="O237" s="12"/>
      <c r="X237" s="3"/>
      <c r="Z237" s="12"/>
      <c r="AA237" s="12"/>
      <c r="AB237" s="12"/>
      <c r="AE237" s="12"/>
      <c r="AF237" s="12"/>
      <c r="AG237" s="12"/>
      <c r="AH237" s="12"/>
      <c r="AI237" s="12"/>
      <c r="AJ237" s="12"/>
      <c r="AK237" s="3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4:51" x14ac:dyDescent="0.2">
      <c r="D238" s="12"/>
      <c r="E238" s="12"/>
      <c r="H238" s="12"/>
      <c r="I238" s="12"/>
      <c r="J238" s="12"/>
      <c r="K238" s="12"/>
      <c r="L238" s="12"/>
      <c r="M238" s="12"/>
      <c r="N238" s="12"/>
      <c r="O238" s="12"/>
      <c r="X238" s="3"/>
      <c r="Z238" s="12"/>
      <c r="AA238" s="12"/>
      <c r="AB238" s="12"/>
      <c r="AE238" s="12"/>
      <c r="AF238" s="12"/>
      <c r="AG238" s="12"/>
      <c r="AH238" s="12"/>
      <c r="AI238" s="12"/>
      <c r="AJ238" s="12"/>
      <c r="AK238" s="3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4:51" x14ac:dyDescent="0.2">
      <c r="D239" s="12"/>
      <c r="E239" s="12"/>
      <c r="H239" s="12"/>
      <c r="I239" s="12"/>
      <c r="J239" s="12"/>
      <c r="K239" s="12"/>
      <c r="L239" s="12"/>
      <c r="M239" s="12"/>
      <c r="N239" s="12"/>
      <c r="O239" s="12"/>
      <c r="X239" s="3"/>
      <c r="Z239" s="12"/>
      <c r="AA239" s="12"/>
      <c r="AB239" s="12"/>
      <c r="AE239" s="12"/>
      <c r="AF239" s="12"/>
      <c r="AG239" s="12"/>
      <c r="AH239" s="12"/>
      <c r="AI239" s="12"/>
      <c r="AJ239" s="12"/>
      <c r="AK239" s="3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4:51" x14ac:dyDescent="0.2">
      <c r="D240" s="12"/>
      <c r="E240" s="12"/>
      <c r="H240" s="12"/>
      <c r="I240" s="12"/>
      <c r="J240" s="12"/>
      <c r="K240" s="12"/>
      <c r="L240" s="12"/>
      <c r="M240" s="12"/>
      <c r="N240" s="12"/>
      <c r="O240" s="12"/>
      <c r="X240" s="3"/>
      <c r="Z240" s="12"/>
      <c r="AA240" s="12"/>
      <c r="AB240" s="12"/>
      <c r="AE240" s="12"/>
      <c r="AF240" s="12"/>
      <c r="AG240" s="12"/>
      <c r="AH240" s="12"/>
      <c r="AI240" s="12"/>
      <c r="AJ240" s="12"/>
      <c r="AK240" s="3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4:51" x14ac:dyDescent="0.2">
      <c r="D241" s="12"/>
      <c r="E241" s="12"/>
      <c r="H241" s="12"/>
      <c r="I241" s="12"/>
      <c r="J241" s="12"/>
      <c r="K241" s="12"/>
      <c r="L241" s="12"/>
      <c r="M241" s="12"/>
      <c r="N241" s="12"/>
      <c r="O241" s="12"/>
      <c r="X241" s="3"/>
      <c r="Z241" s="12"/>
      <c r="AA241" s="12"/>
      <c r="AB241" s="12"/>
      <c r="AE241" s="12"/>
      <c r="AF241" s="12"/>
      <c r="AG241" s="12"/>
      <c r="AH241" s="12"/>
      <c r="AI241" s="12"/>
      <c r="AJ241" s="12"/>
      <c r="AK241" s="3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4:51" x14ac:dyDescent="0.2">
      <c r="D242" s="12"/>
      <c r="E242" s="12"/>
      <c r="H242" s="12"/>
      <c r="I242" s="12"/>
      <c r="J242" s="12"/>
      <c r="K242" s="12"/>
      <c r="L242" s="12"/>
      <c r="M242" s="12"/>
      <c r="N242" s="12"/>
      <c r="O242" s="12"/>
      <c r="X242" s="3"/>
      <c r="Z242" s="12"/>
      <c r="AA242" s="12"/>
      <c r="AB242" s="12"/>
      <c r="AE242" s="12"/>
      <c r="AF242" s="12"/>
      <c r="AG242" s="12"/>
      <c r="AH242" s="12"/>
      <c r="AI242" s="12"/>
      <c r="AJ242" s="12"/>
      <c r="AK242" s="3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pans="4:51" x14ac:dyDescent="0.2">
      <c r="D243" s="12"/>
      <c r="E243" s="12"/>
      <c r="H243" s="12"/>
      <c r="I243" s="12"/>
      <c r="J243" s="12"/>
      <c r="K243" s="12"/>
      <c r="L243" s="12"/>
      <c r="M243" s="12"/>
      <c r="N243" s="12"/>
      <c r="O243" s="12"/>
      <c r="X243" s="3"/>
      <c r="Z243" s="12"/>
      <c r="AA243" s="12"/>
      <c r="AB243" s="12"/>
      <c r="AE243" s="12"/>
      <c r="AF243" s="12"/>
      <c r="AG243" s="12"/>
      <c r="AH243" s="12"/>
      <c r="AI243" s="12"/>
      <c r="AJ243" s="12"/>
      <c r="AK243" s="3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4:51" x14ac:dyDescent="0.2">
      <c r="D244" s="12"/>
      <c r="E244" s="12"/>
      <c r="H244" s="12"/>
      <c r="I244" s="12"/>
      <c r="J244" s="12"/>
      <c r="K244" s="12"/>
      <c r="L244" s="12"/>
      <c r="M244" s="12"/>
      <c r="N244" s="12"/>
      <c r="O244" s="12"/>
      <c r="X244" s="3"/>
      <c r="Z244" s="12"/>
      <c r="AA244" s="12"/>
      <c r="AB244" s="12"/>
      <c r="AE244" s="12"/>
      <c r="AF244" s="12"/>
      <c r="AG244" s="12"/>
      <c r="AH244" s="12"/>
      <c r="AI244" s="12"/>
      <c r="AJ244" s="12"/>
      <c r="AK244" s="3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4:51" x14ac:dyDescent="0.2">
      <c r="D245" s="12"/>
      <c r="E245" s="12"/>
      <c r="H245" s="12"/>
      <c r="I245" s="12"/>
      <c r="J245" s="12"/>
      <c r="K245" s="12"/>
      <c r="L245" s="12"/>
      <c r="M245" s="12"/>
      <c r="N245" s="12"/>
      <c r="O245" s="12"/>
      <c r="X245" s="3"/>
      <c r="Z245" s="12"/>
      <c r="AA245" s="12"/>
      <c r="AB245" s="12"/>
      <c r="AE245" s="12"/>
      <c r="AF245" s="12"/>
      <c r="AG245" s="12"/>
      <c r="AH245" s="12"/>
      <c r="AI245" s="12"/>
      <c r="AJ245" s="12"/>
      <c r="AK245" s="3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4:51" x14ac:dyDescent="0.2">
      <c r="D246" s="12"/>
      <c r="E246" s="12"/>
      <c r="H246" s="12"/>
      <c r="I246" s="12"/>
      <c r="J246" s="12"/>
      <c r="K246" s="12"/>
      <c r="L246" s="12"/>
      <c r="M246" s="12"/>
      <c r="N246" s="12"/>
      <c r="O246" s="12"/>
      <c r="X246" s="3"/>
      <c r="Z246" s="12"/>
      <c r="AA246" s="12"/>
      <c r="AB246" s="12"/>
      <c r="AE246" s="12"/>
      <c r="AF246" s="12"/>
      <c r="AG246" s="12"/>
      <c r="AH246" s="12"/>
      <c r="AI246" s="12"/>
      <c r="AJ246" s="12"/>
      <c r="AK246" s="3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4:51" x14ac:dyDescent="0.2">
      <c r="D247" s="12"/>
      <c r="E247" s="12"/>
      <c r="H247" s="12"/>
      <c r="I247" s="12"/>
      <c r="J247" s="12"/>
      <c r="K247" s="12"/>
      <c r="L247" s="12"/>
      <c r="M247" s="12"/>
      <c r="N247" s="12"/>
      <c r="O247" s="12"/>
      <c r="X247" s="3"/>
      <c r="Z247" s="12"/>
      <c r="AA247" s="12"/>
      <c r="AB247" s="12"/>
      <c r="AE247" s="12"/>
      <c r="AF247" s="12"/>
      <c r="AG247" s="12"/>
      <c r="AH247" s="12"/>
      <c r="AI247" s="12"/>
      <c r="AJ247" s="12"/>
      <c r="AK247" s="3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4:51" x14ac:dyDescent="0.2">
      <c r="D248" s="12"/>
      <c r="E248" s="12"/>
      <c r="H248" s="12"/>
      <c r="I248" s="12"/>
      <c r="J248" s="12"/>
      <c r="K248" s="12"/>
      <c r="L248" s="12"/>
      <c r="M248" s="12"/>
      <c r="N248" s="12"/>
      <c r="O248" s="12"/>
      <c r="X248" s="3"/>
      <c r="Z248" s="12"/>
      <c r="AA248" s="12"/>
      <c r="AB248" s="12"/>
      <c r="AE248" s="12"/>
      <c r="AF248" s="12"/>
      <c r="AG248" s="12"/>
      <c r="AH248" s="12"/>
      <c r="AI248" s="12"/>
      <c r="AJ248" s="12"/>
      <c r="AK248" s="3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pans="4:51" x14ac:dyDescent="0.2">
      <c r="D249" s="12"/>
      <c r="E249" s="12"/>
      <c r="H249" s="12"/>
      <c r="I249" s="12"/>
      <c r="J249" s="12"/>
      <c r="K249" s="12"/>
      <c r="L249" s="12"/>
      <c r="M249" s="12"/>
      <c r="N249" s="12"/>
      <c r="O249" s="12"/>
      <c r="X249" s="3"/>
      <c r="Z249" s="12"/>
      <c r="AA249" s="12"/>
      <c r="AB249" s="12"/>
      <c r="AE249" s="12"/>
      <c r="AF249" s="12"/>
      <c r="AG249" s="12"/>
      <c r="AH249" s="12"/>
      <c r="AI249" s="12"/>
      <c r="AJ249" s="12"/>
      <c r="AK249" s="3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pans="4:51" x14ac:dyDescent="0.2">
      <c r="D250" s="12"/>
      <c r="E250" s="12"/>
      <c r="H250" s="12"/>
      <c r="I250" s="12"/>
      <c r="J250" s="12"/>
      <c r="K250" s="12"/>
      <c r="L250" s="12"/>
      <c r="M250" s="12"/>
      <c r="N250" s="12"/>
      <c r="O250" s="12"/>
      <c r="X250" s="3"/>
      <c r="Z250" s="12"/>
      <c r="AA250" s="12"/>
      <c r="AB250" s="12"/>
      <c r="AE250" s="12"/>
      <c r="AF250" s="12"/>
      <c r="AG250" s="12"/>
      <c r="AH250" s="12"/>
      <c r="AI250" s="12"/>
      <c r="AJ250" s="12"/>
      <c r="AK250" s="3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4:51" x14ac:dyDescent="0.2">
      <c r="D251" s="12"/>
      <c r="E251" s="12"/>
      <c r="H251" s="12"/>
      <c r="I251" s="12"/>
      <c r="J251" s="12"/>
      <c r="K251" s="12"/>
      <c r="L251" s="12"/>
      <c r="M251" s="12"/>
      <c r="N251" s="12"/>
      <c r="O251" s="12"/>
      <c r="X251" s="3"/>
      <c r="Z251" s="12"/>
      <c r="AA251" s="12"/>
      <c r="AB251" s="12"/>
      <c r="AE251" s="12"/>
      <c r="AF251" s="12"/>
      <c r="AG251" s="12"/>
      <c r="AH251" s="12"/>
      <c r="AI251" s="12"/>
      <c r="AJ251" s="12"/>
      <c r="AK251" s="3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pans="4:51" x14ac:dyDescent="0.2">
      <c r="D252" s="12"/>
      <c r="E252" s="12"/>
      <c r="H252" s="12"/>
      <c r="I252" s="12"/>
      <c r="J252" s="12"/>
      <c r="K252" s="12"/>
      <c r="L252" s="12"/>
      <c r="M252" s="12"/>
      <c r="N252" s="12"/>
      <c r="O252" s="12"/>
      <c r="X252" s="3"/>
      <c r="Z252" s="12"/>
      <c r="AA252" s="12"/>
      <c r="AB252" s="12"/>
      <c r="AE252" s="12"/>
      <c r="AF252" s="12"/>
      <c r="AG252" s="12"/>
      <c r="AH252" s="12"/>
      <c r="AI252" s="12"/>
      <c r="AJ252" s="12"/>
      <c r="AK252" s="3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4:51" x14ac:dyDescent="0.2">
      <c r="D253" s="12"/>
      <c r="E253" s="12"/>
      <c r="H253" s="12"/>
      <c r="I253" s="12"/>
      <c r="J253" s="12"/>
      <c r="K253" s="12"/>
      <c r="L253" s="12"/>
      <c r="M253" s="12"/>
      <c r="N253" s="12"/>
      <c r="O253" s="12"/>
      <c r="X253" s="3"/>
      <c r="Z253" s="12"/>
      <c r="AA253" s="12"/>
      <c r="AB253" s="12"/>
      <c r="AE253" s="12"/>
      <c r="AF253" s="12"/>
      <c r="AG253" s="12"/>
      <c r="AH253" s="12"/>
      <c r="AI253" s="12"/>
      <c r="AJ253" s="12"/>
      <c r="AK253" s="3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pans="4:51" x14ac:dyDescent="0.2">
      <c r="D254" s="12"/>
      <c r="E254" s="12"/>
      <c r="H254" s="12"/>
      <c r="I254" s="12"/>
      <c r="J254" s="12"/>
      <c r="K254" s="12"/>
      <c r="L254" s="12"/>
      <c r="M254" s="12"/>
      <c r="N254" s="12"/>
      <c r="O254" s="12"/>
      <c r="X254" s="3"/>
      <c r="Z254" s="12"/>
      <c r="AA254" s="12"/>
      <c r="AB254" s="12"/>
      <c r="AE254" s="12"/>
      <c r="AF254" s="12"/>
      <c r="AG254" s="12"/>
      <c r="AH254" s="12"/>
      <c r="AI254" s="12"/>
      <c r="AJ254" s="12"/>
      <c r="AK254" s="3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4:51" x14ac:dyDescent="0.2">
      <c r="D255" s="12"/>
      <c r="E255" s="12"/>
      <c r="H255" s="12"/>
      <c r="I255" s="12"/>
      <c r="J255" s="12"/>
      <c r="K255" s="12"/>
      <c r="L255" s="12"/>
      <c r="M255" s="12"/>
      <c r="N255" s="12"/>
      <c r="O255" s="12"/>
      <c r="X255" s="3"/>
      <c r="Z255" s="12"/>
      <c r="AA255" s="12"/>
      <c r="AB255" s="12"/>
      <c r="AE255" s="12"/>
      <c r="AF255" s="12"/>
      <c r="AG255" s="12"/>
      <c r="AH255" s="12"/>
      <c r="AI255" s="12"/>
      <c r="AJ255" s="12"/>
      <c r="AK255" s="3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</row>
    <row r="256" spans="4:51" x14ac:dyDescent="0.2">
      <c r="D256" s="12"/>
      <c r="E256" s="12"/>
      <c r="H256" s="12"/>
      <c r="I256" s="12"/>
      <c r="J256" s="12"/>
      <c r="K256" s="12"/>
      <c r="L256" s="12"/>
      <c r="M256" s="12"/>
      <c r="N256" s="12"/>
      <c r="O256" s="12"/>
      <c r="X256" s="3"/>
      <c r="Z256" s="12"/>
      <c r="AA256" s="12"/>
      <c r="AB256" s="12"/>
      <c r="AE256" s="12"/>
      <c r="AF256" s="12"/>
      <c r="AG256" s="12"/>
      <c r="AH256" s="12"/>
      <c r="AI256" s="12"/>
      <c r="AJ256" s="12"/>
      <c r="AK256" s="3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</row>
    <row r="257" spans="2:51" x14ac:dyDescent="0.2">
      <c r="X257" s="3"/>
      <c r="AK257" s="3"/>
    </row>
    <row r="258" spans="2:51" x14ac:dyDescent="0.2">
      <c r="B258" s="13"/>
      <c r="D258" s="14"/>
      <c r="E258" s="14"/>
      <c r="H258" s="14"/>
      <c r="I258" s="14"/>
      <c r="J258" s="14"/>
      <c r="K258" s="14"/>
      <c r="L258" s="14"/>
      <c r="M258" s="14"/>
      <c r="N258" s="14"/>
      <c r="O258" s="14"/>
      <c r="X258" s="3"/>
      <c r="Z258" s="14"/>
      <c r="AA258" s="14"/>
      <c r="AB258" s="14"/>
      <c r="AE258" s="14"/>
      <c r="AF258" s="14"/>
      <c r="AG258" s="14"/>
      <c r="AH258" s="14"/>
      <c r="AI258" s="14"/>
      <c r="AJ258" s="14"/>
      <c r="AK258" s="3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</row>
    <row r="259" spans="2:51" x14ac:dyDescent="0.2">
      <c r="B259" s="13"/>
      <c r="D259" s="6"/>
      <c r="E259" s="6"/>
      <c r="H259" s="6"/>
      <c r="I259" s="6"/>
      <c r="J259" s="6"/>
      <c r="K259" s="6"/>
      <c r="L259" s="6"/>
      <c r="M259" s="6"/>
      <c r="N259" s="6"/>
      <c r="O259" s="6"/>
      <c r="X259" s="3"/>
      <c r="Z259" s="6"/>
      <c r="AA259" s="6"/>
      <c r="AB259" s="6"/>
      <c r="AE259" s="6"/>
      <c r="AF259" s="6"/>
      <c r="AG259" s="6"/>
      <c r="AH259" s="6"/>
      <c r="AI259" s="6"/>
      <c r="AJ259" s="6"/>
      <c r="AK259" s="3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</row>
    <row r="260" spans="2:51" x14ac:dyDescent="0.2">
      <c r="B260" s="13"/>
      <c r="D260" s="6"/>
      <c r="E260" s="6"/>
      <c r="H260" s="6"/>
      <c r="I260" s="6"/>
      <c r="J260" s="6"/>
      <c r="K260" s="6"/>
      <c r="L260" s="6"/>
      <c r="M260" s="6"/>
      <c r="N260" s="6"/>
      <c r="O260" s="6"/>
      <c r="X260" s="3"/>
      <c r="Z260" s="6"/>
      <c r="AA260" s="6"/>
      <c r="AB260" s="6"/>
      <c r="AE260" s="6"/>
      <c r="AF260" s="6"/>
      <c r="AG260" s="6"/>
      <c r="AH260" s="6"/>
      <c r="AI260" s="6"/>
      <c r="AJ260" s="6"/>
      <c r="AK260" s="3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</row>
    <row r="261" spans="2:51" x14ac:dyDescent="0.2">
      <c r="B261" s="13"/>
      <c r="D261" s="6"/>
      <c r="E261" s="6"/>
      <c r="H261" s="6"/>
      <c r="I261" s="6"/>
      <c r="J261" s="6"/>
      <c r="K261" s="6"/>
      <c r="L261" s="6"/>
      <c r="M261" s="6"/>
      <c r="N261" s="6"/>
      <c r="O261" s="6"/>
      <c r="X261" s="3"/>
      <c r="Z261" s="6"/>
      <c r="AA261" s="6"/>
      <c r="AB261" s="6"/>
      <c r="AE261" s="6"/>
      <c r="AF261" s="6"/>
      <c r="AG261" s="6"/>
      <c r="AH261" s="6"/>
      <c r="AI261" s="6"/>
      <c r="AJ261" s="6"/>
      <c r="AK261" s="3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</row>
    <row r="262" spans="2:51" x14ac:dyDescent="0.2">
      <c r="B262" s="13"/>
      <c r="D262" s="6"/>
      <c r="E262" s="6"/>
      <c r="H262" s="6"/>
      <c r="I262" s="6"/>
      <c r="J262" s="6"/>
      <c r="K262" s="6"/>
      <c r="L262" s="6"/>
      <c r="M262" s="6"/>
      <c r="N262" s="6"/>
      <c r="O262" s="6"/>
      <c r="X262" s="3"/>
      <c r="Z262" s="6"/>
      <c r="AA262" s="6"/>
      <c r="AB262" s="6"/>
      <c r="AE262" s="6"/>
      <c r="AF262" s="6"/>
      <c r="AG262" s="6"/>
      <c r="AH262" s="6"/>
      <c r="AI262" s="6"/>
      <c r="AJ262" s="6"/>
      <c r="AK262" s="3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</row>
    <row r="263" spans="2:51" x14ac:dyDescent="0.2">
      <c r="X263" s="3"/>
      <c r="AK263" s="3"/>
    </row>
    <row r="264" spans="2:51" x14ac:dyDescent="0.2">
      <c r="B264" s="13"/>
      <c r="D264" s="6"/>
      <c r="E264" s="6"/>
      <c r="H264" s="6"/>
      <c r="I264" s="6"/>
      <c r="J264" s="6"/>
      <c r="K264" s="6"/>
      <c r="L264" s="6"/>
      <c r="M264" s="6"/>
      <c r="N264" s="6"/>
      <c r="O264" s="6"/>
      <c r="X264" s="3"/>
      <c r="Z264" s="6"/>
      <c r="AA264" s="6"/>
      <c r="AB264" s="6"/>
      <c r="AE264" s="6"/>
      <c r="AF264" s="6"/>
      <c r="AG264" s="6"/>
      <c r="AH264" s="6"/>
      <c r="AI264" s="6"/>
      <c r="AJ264" s="6"/>
      <c r="AK264" s="3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</row>
    <row r="265" spans="2:51" x14ac:dyDescent="0.2">
      <c r="B265" s="13"/>
      <c r="D265" s="6"/>
      <c r="E265" s="6"/>
      <c r="H265" s="6"/>
      <c r="I265" s="6"/>
      <c r="J265" s="6"/>
      <c r="K265" s="6"/>
      <c r="L265" s="6"/>
      <c r="M265" s="6"/>
      <c r="N265" s="6"/>
      <c r="O265" s="6"/>
      <c r="X265" s="3"/>
      <c r="Z265" s="6"/>
      <c r="AA265" s="6"/>
      <c r="AB265" s="6"/>
      <c r="AE265" s="6"/>
      <c r="AF265" s="6"/>
      <c r="AG265" s="6"/>
      <c r="AH265" s="6"/>
      <c r="AI265" s="6"/>
      <c r="AJ265" s="6"/>
      <c r="AK265" s="3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</row>
    <row r="266" spans="2:51" x14ac:dyDescent="0.2">
      <c r="X266" s="3"/>
      <c r="AK266" s="3"/>
    </row>
    <row r="267" spans="2:51" x14ac:dyDescent="0.2">
      <c r="B267" s="13"/>
      <c r="D267" s="13"/>
      <c r="E267" s="13"/>
      <c r="H267" s="13"/>
      <c r="I267" s="13"/>
      <c r="J267" s="13"/>
      <c r="K267" s="13"/>
      <c r="L267" s="13"/>
      <c r="M267" s="13"/>
      <c r="N267" s="13"/>
      <c r="O267" s="13"/>
      <c r="X267" s="3"/>
      <c r="Z267" s="13"/>
      <c r="AA267" s="13"/>
      <c r="AB267" s="13"/>
      <c r="AE267" s="13"/>
      <c r="AF267" s="13"/>
      <c r="AG267" s="13"/>
      <c r="AH267" s="13"/>
      <c r="AI267" s="13"/>
      <c r="AJ267" s="13"/>
      <c r="AK267" s="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</row>
    <row r="268" spans="2:51" x14ac:dyDescent="0.2">
      <c r="B268" s="13"/>
      <c r="D268" s="13"/>
      <c r="E268" s="13"/>
      <c r="H268" s="13"/>
      <c r="I268" s="13"/>
      <c r="J268" s="13"/>
      <c r="K268" s="13"/>
      <c r="L268" s="13"/>
      <c r="M268" s="13"/>
      <c r="N268" s="13"/>
      <c r="O268" s="13"/>
      <c r="X268" s="3"/>
      <c r="Z268" s="13"/>
      <c r="AA268" s="13"/>
      <c r="AB268" s="13"/>
      <c r="AE268" s="13"/>
      <c r="AF268" s="13"/>
      <c r="AG268" s="13"/>
      <c r="AH268" s="13"/>
      <c r="AI268" s="13"/>
      <c r="AJ268" s="13"/>
      <c r="AK268" s="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</row>
    <row r="269" spans="2:51" x14ac:dyDescent="0.2">
      <c r="X269" s="3"/>
      <c r="AK269" s="3"/>
    </row>
    <row r="270" spans="2:51" x14ac:dyDescent="0.2">
      <c r="B270" s="13"/>
      <c r="D270" s="6"/>
      <c r="E270" s="6"/>
      <c r="H270" s="6"/>
      <c r="I270" s="6"/>
      <c r="J270" s="6"/>
      <c r="K270" s="6"/>
      <c r="L270" s="6"/>
      <c r="M270" s="6"/>
      <c r="N270" s="6"/>
      <c r="O270" s="6"/>
      <c r="X270" s="3"/>
      <c r="Z270" s="6"/>
      <c r="AA270" s="6"/>
      <c r="AB270" s="6"/>
      <c r="AE270" s="6"/>
      <c r="AF270" s="6"/>
      <c r="AG270" s="6"/>
      <c r="AH270" s="6"/>
      <c r="AI270" s="6"/>
      <c r="AJ270" s="6"/>
      <c r="AK270" s="3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</row>
    <row r="271" spans="2:51" x14ac:dyDescent="0.2">
      <c r="B271" s="13"/>
      <c r="D271" s="13"/>
      <c r="E271" s="13"/>
      <c r="H271" s="13"/>
      <c r="I271" s="13"/>
      <c r="J271" s="13"/>
      <c r="K271" s="13"/>
      <c r="L271" s="13"/>
      <c r="M271" s="13"/>
      <c r="N271" s="13"/>
      <c r="O271" s="13"/>
      <c r="X271" s="3"/>
      <c r="Z271" s="13"/>
      <c r="AA271" s="13"/>
      <c r="AB271" s="13"/>
      <c r="AE271" s="13"/>
      <c r="AF271" s="13"/>
      <c r="AG271" s="13"/>
      <c r="AH271" s="13"/>
      <c r="AI271" s="13"/>
      <c r="AJ271" s="13"/>
      <c r="AK271" s="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</row>
    <row r="272" spans="2:51" x14ac:dyDescent="0.2">
      <c r="X272" s="3"/>
      <c r="AK272" s="3"/>
    </row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</sheetData>
  <sortState xmlns:xlrd2="http://schemas.microsoft.com/office/spreadsheetml/2017/richdata2" ref="A14:FG285">
    <sortCondition ref="L14:L285"/>
  </sortState>
  <conditionalFormatting sqref="X2:X27 AK2:AK27 AN2:AN27 AP2:AP27 AR2:AR27 AT2:AT27 AV2:AV27">
    <cfRule type="containsText" dxfId="1" priority="2" stopIfTrue="1" operator="containsText" text="Non">
      <formula>NOT(ISERROR(SEARCH("Non",X2)))</formula>
    </cfRule>
  </conditionalFormatting>
  <conditionalFormatting sqref="X2:X27 AK2:AK27 AN2:AN28 AR2:AR29 AV2:AV29 AP2:AP31 AT2:AT32">
    <cfRule type="containsText" dxfId="0" priority="1" stopIfTrue="1" operator="containsText" text="Oui">
      <formula>NOT(ISERROR(SEARCH("Oui",X2)))</formula>
    </cfRule>
  </conditionalFormatting>
  <pageMargins left="0.7" right="0.7" top="0.75" bottom="0.75" header="0.3" footer="0.3"/>
  <pageSetup paperSize="9" orientation="portrait" horizontalDpi="0" verticalDpi="0"/>
  <headerFooter>
    <oddHeader>&amp;A</oddHeader>
  </headerFooter>
  <ignoredErrors>
    <ignoredError sqref="P25:S27 AC25:AF27 AC14:AF19 AC2:AF13 AC20:AF24 P14:S19 P2:S13 P20:S24" formulaRange="1"/>
    <ignoredError sqref="AO2:AO27 AQ2:AQ27 AS2:AS27 AU2:AU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Benyaich</dc:creator>
  <cp:lastModifiedBy>Ali Rachidi</cp:lastModifiedBy>
  <dcterms:created xsi:type="dcterms:W3CDTF">2024-05-31T11:11:48Z</dcterms:created>
  <dcterms:modified xsi:type="dcterms:W3CDTF">2024-06-08T15:25:18Z</dcterms:modified>
</cp:coreProperties>
</file>