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warup Roy\Downloads\"/>
    </mc:Choice>
  </mc:AlternateContent>
  <xr:revisionPtr revIDLastSave="0" documentId="13_ncr:1_{9B26BA97-D40F-4282-AA0D-21464BEFA843}" xr6:coauthVersionLast="47" xr6:coauthVersionMax="47" xr10:uidLastSave="{00000000-0000-0000-0000-000000000000}"/>
  <bookViews>
    <workbookView xWindow="-108" yWindow="-108" windowWidth="23256" windowHeight="13176" tabRatio="437" activeTab="1" xr2:uid="{00000000-000D-0000-FFFF-FFFF00000000}"/>
  </bookViews>
  <sheets>
    <sheet name="Data" sheetId="20" r:id="rId1"/>
    <sheet name="Sheet1" sheetId="22" r:id="rId2"/>
    <sheet name="Format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3" i="22" l="1"/>
  <c r="R133" i="22" s="1"/>
  <c r="O132" i="22"/>
  <c r="R132" i="22" s="1"/>
  <c r="O131" i="22"/>
  <c r="R131" i="22" s="1"/>
  <c r="O130" i="22"/>
  <c r="R130" i="22" s="1"/>
  <c r="O129" i="22"/>
  <c r="R129" i="22" s="1"/>
  <c r="O128" i="22"/>
  <c r="R128" i="22" s="1"/>
  <c r="O127" i="22"/>
  <c r="R127" i="22" s="1"/>
  <c r="O126" i="22"/>
  <c r="R126" i="22" s="1"/>
  <c r="O125" i="22"/>
  <c r="R125" i="22" s="1"/>
  <c r="O124" i="22"/>
  <c r="R124" i="22" s="1"/>
  <c r="O123" i="22"/>
  <c r="R123" i="22" s="1"/>
  <c r="O122" i="22"/>
  <c r="R122" i="22" s="1"/>
  <c r="O121" i="22"/>
  <c r="R121" i="22" s="1"/>
  <c r="O120" i="22"/>
  <c r="R120" i="22" s="1"/>
  <c r="O119" i="22"/>
  <c r="R119" i="22" s="1"/>
  <c r="O118" i="22"/>
  <c r="R118" i="22" s="1"/>
  <c r="O117" i="22"/>
  <c r="R117" i="22" s="1"/>
  <c r="O116" i="22"/>
  <c r="R116" i="22" s="1"/>
  <c r="O115" i="22"/>
  <c r="R115" i="22" s="1"/>
  <c r="O114" i="22"/>
  <c r="R114" i="22" s="1"/>
  <c r="O113" i="22"/>
  <c r="R113" i="22" s="1"/>
  <c r="O112" i="22"/>
  <c r="R112" i="22" s="1"/>
  <c r="O111" i="22"/>
  <c r="R111" i="22" s="1"/>
  <c r="O110" i="22"/>
  <c r="R110" i="22" s="1"/>
  <c r="O109" i="22"/>
  <c r="R109" i="22" s="1"/>
  <c r="O108" i="22"/>
  <c r="R108" i="22" s="1"/>
  <c r="O107" i="22"/>
  <c r="R107" i="22" s="1"/>
  <c r="O106" i="22"/>
  <c r="R106" i="22" s="1"/>
  <c r="O105" i="22"/>
  <c r="R105" i="22" s="1"/>
  <c r="O104" i="22"/>
  <c r="R104" i="22" s="1"/>
  <c r="O103" i="22"/>
  <c r="R103" i="22" s="1"/>
  <c r="O102" i="22"/>
  <c r="R102" i="22" s="1"/>
  <c r="O101" i="22"/>
  <c r="R101" i="22" s="1"/>
  <c r="O100" i="22"/>
  <c r="R100" i="22" s="1"/>
  <c r="O99" i="22"/>
  <c r="R99" i="22" s="1"/>
  <c r="O98" i="22"/>
  <c r="R98" i="22" s="1"/>
  <c r="O97" i="22"/>
  <c r="R97" i="22" s="1"/>
  <c r="O96" i="22"/>
  <c r="R96" i="22" s="1"/>
  <c r="O95" i="22"/>
  <c r="R95" i="22" s="1"/>
  <c r="O94" i="22"/>
  <c r="R94" i="22" s="1"/>
  <c r="O93" i="22"/>
  <c r="R93" i="22" s="1"/>
  <c r="O92" i="22"/>
  <c r="R92" i="22" s="1"/>
  <c r="O91" i="22"/>
  <c r="R91" i="22" s="1"/>
  <c r="O90" i="22"/>
  <c r="R90" i="22" s="1"/>
  <c r="O89" i="22"/>
  <c r="R89" i="22" s="1"/>
  <c r="O88" i="22"/>
  <c r="R88" i="22" s="1"/>
  <c r="O87" i="22"/>
  <c r="R87" i="22" s="1"/>
  <c r="O86" i="22"/>
  <c r="R86" i="22" s="1"/>
  <c r="O85" i="22"/>
  <c r="R85" i="22" s="1"/>
  <c r="O84" i="22"/>
  <c r="R84" i="22" s="1"/>
  <c r="O83" i="22"/>
  <c r="R83" i="22" s="1"/>
  <c r="O82" i="22"/>
  <c r="R82" i="22" s="1"/>
  <c r="O81" i="22"/>
  <c r="R81" i="22" s="1"/>
  <c r="O80" i="22"/>
  <c r="R80" i="22" s="1"/>
  <c r="O79" i="22"/>
  <c r="R79" i="22" s="1"/>
  <c r="O78" i="22"/>
  <c r="R78" i="22" s="1"/>
  <c r="O77" i="22"/>
  <c r="R77" i="22" s="1"/>
  <c r="O76" i="22"/>
  <c r="R76" i="22" s="1"/>
  <c r="O75" i="22"/>
  <c r="R75" i="22" s="1"/>
  <c r="O74" i="22"/>
  <c r="R74" i="22" s="1"/>
  <c r="O73" i="22"/>
  <c r="R73" i="22" s="1"/>
  <c r="O72" i="22"/>
  <c r="R72" i="22" s="1"/>
  <c r="O71" i="22"/>
  <c r="R71" i="22" s="1"/>
  <c r="O70" i="22"/>
  <c r="R70" i="22" s="1"/>
  <c r="O69" i="22"/>
  <c r="R69" i="22" s="1"/>
  <c r="O68" i="22"/>
  <c r="R68" i="22" s="1"/>
  <c r="O67" i="22"/>
  <c r="R67" i="22" s="1"/>
  <c r="O66" i="22"/>
  <c r="R66" i="22" s="1"/>
  <c r="O65" i="22"/>
  <c r="R65" i="22" s="1"/>
  <c r="O64" i="22"/>
  <c r="R64" i="22" s="1"/>
  <c r="O63" i="22"/>
  <c r="R63" i="22" s="1"/>
  <c r="O62" i="22"/>
  <c r="R62" i="22" s="1"/>
  <c r="O61" i="22"/>
  <c r="R61" i="22" s="1"/>
  <c r="O60" i="22"/>
  <c r="R60" i="22" s="1"/>
  <c r="O59" i="22"/>
  <c r="R59" i="22" s="1"/>
  <c r="O58" i="22"/>
  <c r="R58" i="22" s="1"/>
  <c r="O57" i="22"/>
  <c r="R57" i="22" s="1"/>
  <c r="O56" i="22"/>
  <c r="R56" i="22" s="1"/>
  <c r="O55" i="22"/>
  <c r="R55" i="22" s="1"/>
  <c r="O54" i="22"/>
  <c r="R54" i="22" s="1"/>
  <c r="O53" i="22"/>
  <c r="R53" i="22" s="1"/>
  <c r="O52" i="22"/>
  <c r="R52" i="22" s="1"/>
  <c r="O51" i="22"/>
  <c r="R51" i="22" s="1"/>
  <c r="O50" i="22"/>
  <c r="R50" i="22" s="1"/>
  <c r="O49" i="22"/>
  <c r="R49" i="22" s="1"/>
  <c r="O48" i="22"/>
  <c r="R48" i="22" s="1"/>
  <c r="O47" i="22"/>
  <c r="R47" i="22" s="1"/>
  <c r="O46" i="22"/>
  <c r="R46" i="22" s="1"/>
  <c r="O45" i="22"/>
  <c r="R45" i="22" s="1"/>
  <c r="O44" i="22"/>
  <c r="R44" i="22" s="1"/>
  <c r="O43" i="22"/>
  <c r="R43" i="22" s="1"/>
  <c r="O42" i="22"/>
  <c r="R42" i="22" s="1"/>
  <c r="O41" i="22"/>
  <c r="R41" i="22" s="1"/>
  <c r="O40" i="22"/>
  <c r="R40" i="22" s="1"/>
  <c r="O39" i="22"/>
  <c r="R39" i="22" s="1"/>
  <c r="O38" i="22"/>
  <c r="R38" i="22" s="1"/>
  <c r="O37" i="22"/>
  <c r="R37" i="22" s="1"/>
  <c r="O36" i="22"/>
  <c r="R36" i="22" s="1"/>
  <c r="O35" i="22"/>
  <c r="R35" i="22" s="1"/>
  <c r="O34" i="22"/>
  <c r="R34" i="22" s="1"/>
  <c r="O33" i="22"/>
  <c r="R33" i="22" s="1"/>
  <c r="O32" i="22"/>
  <c r="R32" i="22" s="1"/>
  <c r="O31" i="22"/>
  <c r="R31" i="22" s="1"/>
  <c r="O30" i="22"/>
  <c r="R30" i="22" s="1"/>
  <c r="O29" i="22"/>
  <c r="R29" i="22" s="1"/>
  <c r="O28" i="22"/>
  <c r="R28" i="22" s="1"/>
  <c r="O27" i="22"/>
  <c r="R27" i="22" s="1"/>
  <c r="O26" i="22"/>
  <c r="R26" i="22" s="1"/>
  <c r="O25" i="22"/>
  <c r="R25" i="22" s="1"/>
  <c r="O24" i="22"/>
  <c r="R24" i="22" s="1"/>
  <c r="O23" i="22"/>
  <c r="R23" i="22" s="1"/>
  <c r="O22" i="22"/>
  <c r="R22" i="22" s="1"/>
  <c r="O21" i="22"/>
  <c r="R21" i="22" s="1"/>
  <c r="O20" i="22"/>
  <c r="R20" i="22" s="1"/>
  <c r="O19" i="22"/>
  <c r="R19" i="22" s="1"/>
  <c r="O18" i="22"/>
  <c r="R18" i="22" s="1"/>
  <c r="O17" i="22"/>
  <c r="R17" i="22" s="1"/>
  <c r="O16" i="22"/>
  <c r="R16" i="22" s="1"/>
  <c r="O15" i="22"/>
  <c r="R15" i="22" s="1"/>
  <c r="O14" i="22"/>
  <c r="R14" i="22" s="1"/>
  <c r="O13" i="22"/>
  <c r="R13" i="22" s="1"/>
  <c r="O12" i="22"/>
  <c r="R12" i="22" s="1"/>
  <c r="O11" i="22"/>
  <c r="R11" i="22" s="1"/>
  <c r="O10" i="22"/>
  <c r="R10" i="22" s="1"/>
  <c r="O9" i="22"/>
  <c r="R9" i="22" s="1"/>
  <c r="O8" i="22"/>
  <c r="R8" i="22" s="1"/>
  <c r="O7" i="22"/>
  <c r="R7" i="22" s="1"/>
  <c r="O6" i="22"/>
  <c r="R6" i="22" s="1"/>
  <c r="O5" i="22"/>
  <c r="R5" i="22" s="1"/>
  <c r="O4" i="22"/>
  <c r="R4" i="22" s="1"/>
  <c r="O3" i="22"/>
  <c r="R3" i="22" s="1"/>
  <c r="O2" i="22"/>
  <c r="H14" i="21"/>
  <c r="H13" i="21"/>
  <c r="H12" i="21"/>
  <c r="H11" i="21"/>
  <c r="H10" i="21"/>
  <c r="I8" i="21"/>
  <c r="B8" i="21"/>
  <c r="B7" i="21"/>
  <c r="F7" i="21"/>
  <c r="I7" i="21"/>
  <c r="M7" i="21"/>
  <c r="H4" i="21"/>
  <c r="H3" i="21"/>
  <c r="H2" i="21"/>
  <c r="A4" i="21"/>
  <c r="A3" i="21"/>
  <c r="A2" i="21"/>
  <c r="M21" i="21"/>
  <c r="M14" i="21"/>
  <c r="M13" i="21"/>
  <c r="M12" i="21"/>
  <c r="M11" i="21"/>
  <c r="M10" i="21"/>
  <c r="F15" i="21"/>
  <c r="F14" i="21"/>
  <c r="F13" i="21"/>
  <c r="F12" i="21"/>
  <c r="F11" i="21"/>
  <c r="F10" i="21"/>
  <c r="A15" i="21"/>
  <c r="A14" i="21"/>
  <c r="A13" i="21"/>
  <c r="A12" i="21"/>
  <c r="A11" i="21"/>
  <c r="A10" i="21"/>
  <c r="F6" i="21"/>
  <c r="M6" i="21"/>
  <c r="I6" i="21"/>
  <c r="B6" i="21"/>
  <c r="A5" i="21"/>
  <c r="H5" i="21"/>
  <c r="R2" i="22" l="1"/>
  <c r="M22" i="21"/>
  <c r="F22" i="21"/>
  <c r="R139" i="20" l="1"/>
  <c r="R136" i="20"/>
  <c r="R131" i="20"/>
  <c r="R128" i="20"/>
  <c r="R120" i="20"/>
  <c r="R115" i="20"/>
  <c r="R112" i="20"/>
  <c r="R107" i="20"/>
  <c r="R104" i="20"/>
  <c r="R99" i="20"/>
  <c r="R96" i="20"/>
  <c r="R91" i="20"/>
  <c r="R88" i="20"/>
  <c r="R83" i="20"/>
  <c r="R80" i="20"/>
  <c r="R75" i="20"/>
  <c r="R72" i="20"/>
  <c r="R67" i="20"/>
  <c r="R64" i="20"/>
  <c r="R59" i="20"/>
  <c r="R56" i="20"/>
  <c r="R51" i="20"/>
  <c r="R48" i="20"/>
  <c r="R43" i="20"/>
  <c r="R40" i="20"/>
  <c r="R35" i="20"/>
  <c r="R32" i="20"/>
  <c r="R27" i="20"/>
  <c r="R24" i="20"/>
  <c r="R19" i="20"/>
  <c r="R16" i="20"/>
  <c r="R11" i="20"/>
  <c r="O139" i="20"/>
  <c r="O138" i="20"/>
  <c r="R138" i="20" s="1"/>
  <c r="O137" i="20"/>
  <c r="R137" i="20" s="1"/>
  <c r="O136" i="20"/>
  <c r="O135" i="20"/>
  <c r="R135" i="20" s="1"/>
  <c r="O134" i="20"/>
  <c r="R134" i="20" s="1"/>
  <c r="O133" i="20"/>
  <c r="R133" i="20" s="1"/>
  <c r="O132" i="20"/>
  <c r="R132" i="20" s="1"/>
  <c r="O131" i="20"/>
  <c r="O130" i="20"/>
  <c r="R130" i="20" s="1"/>
  <c r="O129" i="20"/>
  <c r="R129" i="20" s="1"/>
  <c r="O128" i="20"/>
  <c r="O127" i="20"/>
  <c r="R127" i="20" s="1"/>
  <c r="O126" i="20"/>
  <c r="R126" i="20" s="1"/>
  <c r="O125" i="20"/>
  <c r="R125" i="20" s="1"/>
  <c r="O124" i="20"/>
  <c r="R124" i="20" s="1"/>
  <c r="O122" i="20"/>
  <c r="R122" i="20" s="1"/>
  <c r="O121" i="20"/>
  <c r="R121" i="20" s="1"/>
  <c r="O120" i="20"/>
  <c r="O119" i="20"/>
  <c r="R119" i="20" s="1"/>
  <c r="O118" i="20"/>
  <c r="R118" i="20" s="1"/>
  <c r="O117" i="20"/>
  <c r="R117" i="20" s="1"/>
  <c r="O116" i="20"/>
  <c r="R116" i="20" s="1"/>
  <c r="O115" i="20"/>
  <c r="O114" i="20"/>
  <c r="R114" i="20" s="1"/>
  <c r="O113" i="20"/>
  <c r="R113" i="20" s="1"/>
  <c r="O112" i="20"/>
  <c r="O111" i="20"/>
  <c r="R111" i="20" s="1"/>
  <c r="O110" i="20"/>
  <c r="R110" i="20" s="1"/>
  <c r="O109" i="20"/>
  <c r="R109" i="20" s="1"/>
  <c r="O108" i="20"/>
  <c r="R108" i="20" s="1"/>
  <c r="O107" i="20"/>
  <c r="O106" i="20"/>
  <c r="R106" i="20" s="1"/>
  <c r="O105" i="20"/>
  <c r="R105" i="20" s="1"/>
  <c r="O104" i="20"/>
  <c r="O103" i="20"/>
  <c r="R103" i="20" s="1"/>
  <c r="O102" i="20"/>
  <c r="R102" i="20" s="1"/>
  <c r="O101" i="20"/>
  <c r="R101" i="20" s="1"/>
  <c r="O100" i="20"/>
  <c r="R100" i="20" s="1"/>
  <c r="O99" i="20"/>
  <c r="O98" i="20"/>
  <c r="R98" i="20" s="1"/>
  <c r="O97" i="20"/>
  <c r="R97" i="20" s="1"/>
  <c r="O96" i="20"/>
  <c r="O95" i="20"/>
  <c r="R95" i="20" s="1"/>
  <c r="O94" i="20"/>
  <c r="R94" i="20" s="1"/>
  <c r="O93" i="20"/>
  <c r="R93" i="20" s="1"/>
  <c r="O92" i="20"/>
  <c r="R92" i="20" s="1"/>
  <c r="O91" i="20"/>
  <c r="O90" i="20"/>
  <c r="R90" i="20" s="1"/>
  <c r="O89" i="20"/>
  <c r="R89" i="20" s="1"/>
  <c r="O88" i="20"/>
  <c r="O87" i="20"/>
  <c r="R87" i="20" s="1"/>
  <c r="O86" i="20"/>
  <c r="R86" i="20" s="1"/>
  <c r="O85" i="20"/>
  <c r="R85" i="20" s="1"/>
  <c r="O84" i="20"/>
  <c r="R84" i="20" s="1"/>
  <c r="O83" i="20"/>
  <c r="O82" i="20"/>
  <c r="R82" i="20" s="1"/>
  <c r="O81" i="20"/>
  <c r="R81" i="20" s="1"/>
  <c r="O80" i="20"/>
  <c r="O79" i="20"/>
  <c r="R79" i="20" s="1"/>
  <c r="O78" i="20"/>
  <c r="R78" i="20" s="1"/>
  <c r="O77" i="20"/>
  <c r="R77" i="20" s="1"/>
  <c r="O76" i="20"/>
  <c r="R76" i="20" s="1"/>
  <c r="O75" i="20"/>
  <c r="O74" i="20"/>
  <c r="R74" i="20" s="1"/>
  <c r="O73" i="20"/>
  <c r="R73" i="20" s="1"/>
  <c r="O72" i="20"/>
  <c r="O71" i="20"/>
  <c r="R71" i="20" s="1"/>
  <c r="O70" i="20"/>
  <c r="R70" i="20" s="1"/>
  <c r="O69" i="20"/>
  <c r="R69" i="20" s="1"/>
  <c r="O68" i="20"/>
  <c r="R68" i="20" s="1"/>
  <c r="O67" i="20"/>
  <c r="O66" i="20"/>
  <c r="R66" i="20" s="1"/>
  <c r="O65" i="20"/>
  <c r="R65" i="20" s="1"/>
  <c r="O64" i="20"/>
  <c r="O63" i="20"/>
  <c r="R63" i="20" s="1"/>
  <c r="O62" i="20"/>
  <c r="R62" i="20" s="1"/>
  <c r="O61" i="20"/>
  <c r="R61" i="20" s="1"/>
  <c r="O60" i="20"/>
  <c r="R60" i="20" s="1"/>
  <c r="O59" i="20"/>
  <c r="O58" i="20"/>
  <c r="R58" i="20" s="1"/>
  <c r="O57" i="20"/>
  <c r="R57" i="20" s="1"/>
  <c r="O56" i="20"/>
  <c r="O55" i="20"/>
  <c r="R55" i="20" s="1"/>
  <c r="O54" i="20"/>
  <c r="R54" i="20" s="1"/>
  <c r="O53" i="20"/>
  <c r="R53" i="20" s="1"/>
  <c r="O52" i="20"/>
  <c r="R52" i="20" s="1"/>
  <c r="O51" i="20"/>
  <c r="O50" i="20"/>
  <c r="R50" i="20" s="1"/>
  <c r="O49" i="20"/>
  <c r="R49" i="20" s="1"/>
  <c r="O48" i="20"/>
  <c r="O47" i="20"/>
  <c r="R47" i="20" s="1"/>
  <c r="O46" i="20"/>
  <c r="R46" i="20" s="1"/>
  <c r="O45" i="20"/>
  <c r="R45" i="20" s="1"/>
  <c r="O44" i="20"/>
  <c r="R44" i="20" s="1"/>
  <c r="O43" i="20"/>
  <c r="O42" i="20"/>
  <c r="R42" i="20" s="1"/>
  <c r="O41" i="20"/>
  <c r="R41" i="20" s="1"/>
  <c r="O40" i="20"/>
  <c r="O39" i="20"/>
  <c r="R39" i="20" s="1"/>
  <c r="O38" i="20"/>
  <c r="R38" i="20" s="1"/>
  <c r="O37" i="20"/>
  <c r="R37" i="20" s="1"/>
  <c r="O36" i="20"/>
  <c r="R36" i="20" s="1"/>
  <c r="O35" i="20"/>
  <c r="O34" i="20"/>
  <c r="R34" i="20" s="1"/>
  <c r="O33" i="20"/>
  <c r="R33" i="20" s="1"/>
  <c r="O32" i="20"/>
  <c r="O31" i="20"/>
  <c r="R31" i="20" s="1"/>
  <c r="O30" i="20"/>
  <c r="R30" i="20" s="1"/>
  <c r="O29" i="20"/>
  <c r="R29" i="20" s="1"/>
  <c r="O28" i="20"/>
  <c r="R28" i="20" s="1"/>
  <c r="O27" i="20"/>
  <c r="O26" i="20"/>
  <c r="R26" i="20" s="1"/>
  <c r="O25" i="20"/>
  <c r="R25" i="20" s="1"/>
  <c r="O24" i="20"/>
  <c r="O23" i="20"/>
  <c r="R23" i="20" s="1"/>
  <c r="O22" i="20"/>
  <c r="R22" i="20" s="1"/>
  <c r="O21" i="20"/>
  <c r="R21" i="20" s="1"/>
  <c r="O20" i="20"/>
  <c r="R20" i="20" s="1"/>
  <c r="O19" i="20"/>
  <c r="O18" i="20"/>
  <c r="R18" i="20" s="1"/>
  <c r="O17" i="20"/>
  <c r="R17" i="20" s="1"/>
  <c r="O16" i="20"/>
  <c r="O15" i="20"/>
  <c r="R15" i="20" s="1"/>
  <c r="O14" i="20"/>
  <c r="R14" i="20" s="1"/>
  <c r="O13" i="20"/>
  <c r="R13" i="20" s="1"/>
  <c r="O12" i="20"/>
  <c r="R12" i="20" s="1"/>
  <c r="O11" i="20"/>
  <c r="O10" i="20"/>
  <c r="R10" i="20" s="1"/>
  <c r="O9" i="20"/>
  <c r="R9" i="20" s="1"/>
  <c r="O8" i="20"/>
  <c r="R8" i="20" s="1"/>
  <c r="Q141" i="20"/>
  <c r="P141" i="20"/>
  <c r="R141" i="20" l="1"/>
  <c r="O141" i="20"/>
  <c r="E123" i="20"/>
  <c r="O123" i="20" s="1"/>
  <c r="R123" i="20" s="1"/>
  <c r="R154" i="20" l="1"/>
</calcChain>
</file>

<file path=xl/sharedStrings.xml><?xml version="1.0" encoding="utf-8"?>
<sst xmlns="http://schemas.openxmlformats.org/spreadsheetml/2006/main" count="597" uniqueCount="306">
  <si>
    <t>UTTARA CO-OPERATIVE HOUSING SOCIETY LIMITED</t>
  </si>
  <si>
    <t>13, BROAD STREET, KOLKATA - 700019</t>
  </si>
  <si>
    <t>Smt. Sunanda Ghosh</t>
  </si>
  <si>
    <t>Sri Amitava Mukherjee</t>
  </si>
  <si>
    <t>Sri. J.N.Choudhury</t>
  </si>
  <si>
    <t>Sri R. Dutta</t>
  </si>
  <si>
    <t>Sri Chandra Lekha Paul</t>
  </si>
  <si>
    <t>Smt. Bhaswati Chatterjee / Bhaskar Chatterjee</t>
  </si>
  <si>
    <t>Smt. Swati Mukherjee</t>
  </si>
  <si>
    <t>Smt. Debjani Majumder / Suman Majumder</t>
  </si>
  <si>
    <t>Smt. Biva Banerjee</t>
  </si>
  <si>
    <t>Dr. S.N. Ghosh / Joyshree Ghosh</t>
  </si>
  <si>
    <t>Smt. Malaya Roy</t>
  </si>
  <si>
    <t>Dr. Ranjit Dutta</t>
  </si>
  <si>
    <t>Late D. Dutta</t>
  </si>
  <si>
    <t>Dr. Ratna Gupta / Prabir Gupta</t>
  </si>
  <si>
    <t>Mr. S.K. Chatterjee</t>
  </si>
  <si>
    <t>Smt. Dalia Mukherjee / Ankit Mukherjee</t>
  </si>
  <si>
    <t>Mrs. Arpita Khasnobish</t>
  </si>
  <si>
    <t>Dr. Bhim Charan Maity / Reba Maity</t>
  </si>
  <si>
    <t>Smt. Aruna Chakraborty / Ramesh Chakraborty</t>
  </si>
  <si>
    <t>Smt. Shayni Dutta</t>
  </si>
  <si>
    <t>Smt. Mira Karan / Simanta Karan</t>
  </si>
  <si>
    <t>Sri Mrinal Kanti Sarkar / Sudipa Sarkar</t>
  </si>
  <si>
    <t>Smt. Reba Banerjee</t>
  </si>
  <si>
    <t>Smt. Madhumita Nath</t>
  </si>
  <si>
    <t>Smt. S. Banerjee</t>
  </si>
  <si>
    <t>Smt. Tarun Kanti Ghosh / Sujata Ghosh</t>
  </si>
  <si>
    <t>Smt. Gita Basu / Joy Basu</t>
  </si>
  <si>
    <t>Dr. Sachi Nandan Banerjee</t>
  </si>
  <si>
    <t>Moumita Dutta</t>
  </si>
  <si>
    <t>Sri Amitabh Bhattacharjee</t>
  </si>
  <si>
    <t>Sri Subrata Bhattacharjee</t>
  </si>
  <si>
    <t>5 A</t>
  </si>
  <si>
    <t>1 A</t>
  </si>
  <si>
    <t>1 B</t>
  </si>
  <si>
    <t>1 C</t>
  </si>
  <si>
    <t>1 D</t>
  </si>
  <si>
    <t>1 E</t>
  </si>
  <si>
    <t>1 F</t>
  </si>
  <si>
    <t>1 G</t>
  </si>
  <si>
    <t>1 H</t>
  </si>
  <si>
    <t>1 I</t>
  </si>
  <si>
    <t>2 A</t>
  </si>
  <si>
    <t>2 B</t>
  </si>
  <si>
    <t>2 C</t>
  </si>
  <si>
    <t>2 D</t>
  </si>
  <si>
    <t>2 E</t>
  </si>
  <si>
    <t>2 F</t>
  </si>
  <si>
    <t>2 G</t>
  </si>
  <si>
    <t>2 H</t>
  </si>
  <si>
    <t xml:space="preserve">2 I </t>
  </si>
  <si>
    <t>3 A</t>
  </si>
  <si>
    <t>3 B</t>
  </si>
  <si>
    <t>3 C</t>
  </si>
  <si>
    <t>3 D</t>
  </si>
  <si>
    <t>3 E</t>
  </si>
  <si>
    <t>3 F</t>
  </si>
  <si>
    <t>3 G</t>
  </si>
  <si>
    <t>3 H</t>
  </si>
  <si>
    <t>3 I</t>
  </si>
  <si>
    <t>4 A</t>
  </si>
  <si>
    <t>4 B</t>
  </si>
  <si>
    <t>4 C</t>
  </si>
  <si>
    <t>4 D</t>
  </si>
  <si>
    <t>4 E</t>
  </si>
  <si>
    <t>4 F</t>
  </si>
  <si>
    <t>4 G</t>
  </si>
  <si>
    <t>4 H</t>
  </si>
  <si>
    <t>4 I</t>
  </si>
  <si>
    <t>5 B</t>
  </si>
  <si>
    <t>5 C</t>
  </si>
  <si>
    <t>5 D</t>
  </si>
  <si>
    <t>5 E</t>
  </si>
  <si>
    <t>5 F</t>
  </si>
  <si>
    <t>5 G</t>
  </si>
  <si>
    <t>Smt. Anuskha Chandra</t>
  </si>
  <si>
    <t>5 H</t>
  </si>
  <si>
    <t>Sri Ambar Roy</t>
  </si>
  <si>
    <t>5 I</t>
  </si>
  <si>
    <t>Sri K.M. Sinha</t>
  </si>
  <si>
    <t>6 A</t>
  </si>
  <si>
    <t>Smt. A. Bandhopadhyay</t>
  </si>
  <si>
    <t>6 B</t>
  </si>
  <si>
    <t>Dr. Rekha Majumder</t>
  </si>
  <si>
    <t>6 C</t>
  </si>
  <si>
    <t>6 D</t>
  </si>
  <si>
    <t>6 E</t>
  </si>
  <si>
    <t>Smt. Roma Banerjee</t>
  </si>
  <si>
    <t>6 F</t>
  </si>
  <si>
    <t>Smt. Aditi Mukherjee</t>
  </si>
  <si>
    <t>6 G</t>
  </si>
  <si>
    <t>Smt. Chandana Debnath</t>
  </si>
  <si>
    <t>6 H</t>
  </si>
  <si>
    <t>Dr. Smt. Manaswita Biswas</t>
  </si>
  <si>
    <t>6 I</t>
  </si>
  <si>
    <t>7 A</t>
  </si>
  <si>
    <t>Gora Mukherjee</t>
  </si>
  <si>
    <t>7 B</t>
  </si>
  <si>
    <t>Dr. Bhabatosh Biswas</t>
  </si>
  <si>
    <t>7 C</t>
  </si>
  <si>
    <t>7 D</t>
  </si>
  <si>
    <t>Dr. Gourav Bhattacharya</t>
  </si>
  <si>
    <t>7 E</t>
  </si>
  <si>
    <t>7 F</t>
  </si>
  <si>
    <t>7 G</t>
  </si>
  <si>
    <t>7 H</t>
  </si>
  <si>
    <t>REGD. NO. 8/CAL OF 1971</t>
  </si>
  <si>
    <t>Sl. No.</t>
  </si>
  <si>
    <t>Name of Members</t>
  </si>
  <si>
    <t>Flat No.</t>
  </si>
  <si>
    <t>Dr. S.P. Basu</t>
  </si>
  <si>
    <t>7 I</t>
  </si>
  <si>
    <t>8 A</t>
  </si>
  <si>
    <t>Smt. Sruti Das Sharma</t>
  </si>
  <si>
    <t>8 B</t>
  </si>
  <si>
    <t>Smt. Basanti Chatterjee</t>
  </si>
  <si>
    <t>8 C</t>
  </si>
  <si>
    <t>Sri Ashok Bhattacharya</t>
  </si>
  <si>
    <t>8 D</t>
  </si>
  <si>
    <t>8 E</t>
  </si>
  <si>
    <t>Sri Gouri Roychowdhury</t>
  </si>
  <si>
    <t>8 F</t>
  </si>
  <si>
    <t>8 G</t>
  </si>
  <si>
    <t>Sri Tridib Banerjee</t>
  </si>
  <si>
    <t>8 H</t>
  </si>
  <si>
    <t>Sri Gourab Chatterjee</t>
  </si>
  <si>
    <t>8 I</t>
  </si>
  <si>
    <t>9 A</t>
  </si>
  <si>
    <t>Samarjit Purokayastha</t>
  </si>
  <si>
    <t>9 B</t>
  </si>
  <si>
    <t>9 C</t>
  </si>
  <si>
    <t>9 D</t>
  </si>
  <si>
    <t>9 E</t>
  </si>
  <si>
    <t>Sri. A. Bhyapari</t>
  </si>
  <si>
    <t>9 F</t>
  </si>
  <si>
    <t>Smt. Chandra Ghosh</t>
  </si>
  <si>
    <t>9 G</t>
  </si>
  <si>
    <t>Ishita Sengupta</t>
  </si>
  <si>
    <t>9 H</t>
  </si>
  <si>
    <t>9 I</t>
  </si>
  <si>
    <t>10 A</t>
  </si>
  <si>
    <t>Smt. Indrani Basu</t>
  </si>
  <si>
    <t>10 B</t>
  </si>
  <si>
    <t>Smt. Rita Biswas</t>
  </si>
  <si>
    <t>10 C</t>
  </si>
  <si>
    <t>Sri. Arnab Bhattacharya</t>
  </si>
  <si>
    <t>10 D</t>
  </si>
  <si>
    <t>10 E</t>
  </si>
  <si>
    <t>Sri. Jayanta Roy Chowdhury</t>
  </si>
  <si>
    <t>10 F</t>
  </si>
  <si>
    <t>Smt. Nilanjana Ghosh</t>
  </si>
  <si>
    <t>10 G</t>
  </si>
  <si>
    <t>Srilata Deb</t>
  </si>
  <si>
    <t>10 H</t>
  </si>
  <si>
    <t>Smt. G. Majumder</t>
  </si>
  <si>
    <t>10 I</t>
  </si>
  <si>
    <t>Smt. Arpita Sen Sharma</t>
  </si>
  <si>
    <t>B 6</t>
  </si>
  <si>
    <t>Smt. Srijani Ghosh Srivastava</t>
  </si>
  <si>
    <t>B 7</t>
  </si>
  <si>
    <t>B 8</t>
  </si>
  <si>
    <t>B 14</t>
  </si>
  <si>
    <t>Sri. Kantimoy Dasgupta</t>
  </si>
  <si>
    <t>B 15</t>
  </si>
  <si>
    <t>Smt. Sati Dasgupta</t>
  </si>
  <si>
    <t>B 16</t>
  </si>
  <si>
    <t>Smt. Anjana Chakraborty</t>
  </si>
  <si>
    <t>B 22</t>
  </si>
  <si>
    <t>B 23</t>
  </si>
  <si>
    <t>Smt. Bulu Chatterjee</t>
  </si>
  <si>
    <t>B 24</t>
  </si>
  <si>
    <t>B 30</t>
  </si>
  <si>
    <t>Smt. Karabi Chatterjee</t>
  </si>
  <si>
    <t>B 31</t>
  </si>
  <si>
    <t>Smt. Karabi Dey</t>
  </si>
  <si>
    <t>B 32</t>
  </si>
  <si>
    <t>Smt. Mayuri Roy</t>
  </si>
  <si>
    <t>A 1</t>
  </si>
  <si>
    <t>Sri. Biswajit Barat</t>
  </si>
  <si>
    <t>A 2</t>
  </si>
  <si>
    <t>Smt. Anjuleka Roy</t>
  </si>
  <si>
    <t>A 3</t>
  </si>
  <si>
    <t>Smt. Kalyani Deb</t>
  </si>
  <si>
    <t>A 4</t>
  </si>
  <si>
    <t>Sri. Arani Ghosh</t>
  </si>
  <si>
    <t>A 5 &amp; 6</t>
  </si>
  <si>
    <t>Sri. Chiranjib Ghosh / Devapriya Ghosh (Mitra)</t>
  </si>
  <si>
    <t>Smt. Shampa Chowdhury Ghosal / Ashish Ghosal</t>
  </si>
  <si>
    <t>Smt. Champa Sen Chowdhury / Ayesha Sen Chowdhury</t>
  </si>
  <si>
    <t>Sri Tapan Dey / Indrani Dey</t>
  </si>
  <si>
    <t xml:space="preserve">Smt. Pialy Roy / Sri. Samiran Roy </t>
  </si>
  <si>
    <t>A 7</t>
  </si>
  <si>
    <t>A 8</t>
  </si>
  <si>
    <t>Sri. Asish Bakshi</t>
  </si>
  <si>
    <t>Sri. Pritam Chakraborty</t>
  </si>
  <si>
    <t>A 9</t>
  </si>
  <si>
    <t>Smt. Chandrima Chatterjee &amp; Prasanta Chatterjee</t>
  </si>
  <si>
    <t>A 10</t>
  </si>
  <si>
    <t>Anindya Mukherjee</t>
  </si>
  <si>
    <t>A 11</t>
  </si>
  <si>
    <t>Smt. Sachayita Das</t>
  </si>
  <si>
    <t>A 12</t>
  </si>
  <si>
    <t>Smt. Debjani Bhattacharya</t>
  </si>
  <si>
    <t>A 13</t>
  </si>
  <si>
    <t>Sri. Shyamal Das</t>
  </si>
  <si>
    <t>A 14</t>
  </si>
  <si>
    <t>Sri. Sabita Barat</t>
  </si>
  <si>
    <t>A 15</t>
  </si>
  <si>
    <t>Sri Dinen Bakshi</t>
  </si>
  <si>
    <t>A 16</t>
  </si>
  <si>
    <t>Sri. Tridib Sengupta</t>
  </si>
  <si>
    <t>A 17</t>
  </si>
  <si>
    <t>Sri. D. Basuchowdhury / S. Basuchowdhury</t>
  </si>
  <si>
    <t>A 18</t>
  </si>
  <si>
    <t>Smt. Shyamali De</t>
  </si>
  <si>
    <t>A 19</t>
  </si>
  <si>
    <t>Sri. Shyam Sundar Dutta / Smt. Champa Dutta</t>
  </si>
  <si>
    <t>A 20</t>
  </si>
  <si>
    <t>Smt. Sukanya Paul</t>
  </si>
  <si>
    <t>A 21</t>
  </si>
  <si>
    <t>Sri. Ramanuj Chakraborty / Rishav Chakraborty</t>
  </si>
  <si>
    <t>A 22</t>
  </si>
  <si>
    <t>Smt. Millicent Deb</t>
  </si>
  <si>
    <t>A 23</t>
  </si>
  <si>
    <t>Smt. Sarmistha Shome</t>
  </si>
  <si>
    <t>A 24</t>
  </si>
  <si>
    <t>Abhishek Poddar</t>
  </si>
  <si>
    <t>A 25</t>
  </si>
  <si>
    <t>Sri. Prateek Basu</t>
  </si>
  <si>
    <t>A 26</t>
  </si>
  <si>
    <t>Sri. Partha Bakshi</t>
  </si>
  <si>
    <t>A 27</t>
  </si>
  <si>
    <t>Smt. Roma Chakraborty</t>
  </si>
  <si>
    <t>A 28</t>
  </si>
  <si>
    <t>Sri Gour Banerjee</t>
  </si>
  <si>
    <t>A 29</t>
  </si>
  <si>
    <t>Sri. Malabika Dutta / Surajit Dutta</t>
  </si>
  <si>
    <t>A 30</t>
  </si>
  <si>
    <t>Smt. Rituparna Ganguli</t>
  </si>
  <si>
    <t>A 31 &amp; 32</t>
  </si>
  <si>
    <t>Mrs. Sabita Sikdar / Prodosh Sikdar</t>
  </si>
  <si>
    <t>Sri D.P. Chakraborty / Rupa Chakraborty</t>
  </si>
  <si>
    <t>Sri Satyabrata Bhowmick / Parul Bhowmick</t>
  </si>
  <si>
    <t>Smt. Sarbani Roy / Siddhartha Prassan Roy</t>
  </si>
  <si>
    <t>Mrs. Priyanka Datta / Sri Pijush Kanti Datta</t>
  </si>
  <si>
    <t>Sri Deepak Munshi / Goutami Munshi</t>
  </si>
  <si>
    <t>Sri Saymalesh Dutta Roy / Uma Dutta Roy</t>
  </si>
  <si>
    <t>Sri Mihir Gupta / Chaitali Gupta</t>
  </si>
  <si>
    <t>Sri Gopal Banerjee / Mili Banerjee</t>
  </si>
  <si>
    <t>Sri Bishnupada Chakraborty / Sujata Chakraborty</t>
  </si>
  <si>
    <t>Smt. Dipika Sen / Saurav Sen</t>
  </si>
  <si>
    <t>Smt. Sreelekha Majumder / Atanu Majumder</t>
  </si>
  <si>
    <t>Smt. Reba Sinha / Biman Sinha</t>
  </si>
  <si>
    <t>Smt. Chandana Bhowmick / Mrinal Kanti Bhowmick</t>
  </si>
  <si>
    <t>Sri P.S. Roychowdhury / Rini Roy Chowdhury</t>
  </si>
  <si>
    <t>Sri Sankar Prosad Maitra / Rekha Maitra</t>
  </si>
  <si>
    <t>Sri Gopal Mukherjee / Rini Chatterjee</t>
  </si>
  <si>
    <t>Sri Sumantra Purokayastha / Banani Purokayastha</t>
  </si>
  <si>
    <t>Sri Sumitro Sen / Tanuja Sen</t>
  </si>
  <si>
    <t>Dr. Anita Roy / Rica Roy</t>
  </si>
  <si>
    <t>Smt. Moitrayee Roy / Deepsikha Roy</t>
  </si>
  <si>
    <t>Smt. Aparna Bhattacharjee / Subrata Bhattacharjee</t>
  </si>
  <si>
    <t>Sri. Bibhas Sen / Champa Sen</t>
  </si>
  <si>
    <t>Sri Debtanu Paul / Srija Paul</t>
  </si>
  <si>
    <t>Sri Soumitra Basu / Pratima Basu</t>
  </si>
  <si>
    <t>Smt. Kanika Dasgupta / Anupam Dasgupta</t>
  </si>
  <si>
    <t>TOTAL</t>
  </si>
  <si>
    <t>Sri. Debojoyti Shome</t>
  </si>
  <si>
    <t>MEMBERSHIP NO.</t>
  </si>
  <si>
    <t>Sascha Sengupta</t>
  </si>
  <si>
    <t>RENTAL</t>
  </si>
  <si>
    <t>Dr. Timir Bhattacharya</t>
  </si>
  <si>
    <t>Note: All the figures are Monthly based</t>
  </si>
  <si>
    <r>
      <t xml:space="preserve">Chairman                       Secretary                  </t>
    </r>
    <r>
      <rPr>
        <sz val="11"/>
        <color theme="1"/>
        <rFont val="Cambria"/>
        <family val="1"/>
        <scheme val="major"/>
      </rPr>
      <t>Director/ Treasurer</t>
    </r>
  </si>
  <si>
    <t xml:space="preserve">MONTHLY  SERVICE CHARGES  OF MEMBERS </t>
  </si>
  <si>
    <t xml:space="preserve">Bill Date : </t>
  </si>
  <si>
    <t>OTHER 1</t>
  </si>
  <si>
    <t>OTHER 2</t>
  </si>
  <si>
    <t>SERVICE CHARGES</t>
  </si>
  <si>
    <t>BUILDING MAINT .</t>
  </si>
  <si>
    <t>GENERATOR FIXED CHARGES</t>
  </si>
  <si>
    <t>FLAT CONNECTION CHARGES</t>
  </si>
  <si>
    <t>PARKING CHARGES - CAR / BIKE</t>
  </si>
  <si>
    <t>PENAL INTEREST</t>
  </si>
  <si>
    <t>REBATE (-)</t>
  </si>
  <si>
    <t>PREVIOUS DUES</t>
  </si>
  <si>
    <t>ADVANCE RECEIVED</t>
  </si>
  <si>
    <t>SUB TOTAL</t>
  </si>
  <si>
    <t>01.04.2024</t>
  </si>
  <si>
    <t>PHONE : 2287 6194 / 3052 6194</t>
  </si>
  <si>
    <t>Bill for the month of : April, 2024</t>
  </si>
  <si>
    <t>Sl. No. :</t>
  </si>
  <si>
    <t xml:space="preserve">Date : </t>
  </si>
  <si>
    <t>Flat No.  :</t>
  </si>
  <si>
    <t>Membership No. :</t>
  </si>
  <si>
    <t xml:space="preserve">Name : </t>
  </si>
  <si>
    <t>PARTICULARS</t>
  </si>
  <si>
    <t>AMOUNT</t>
  </si>
  <si>
    <t>ADVANCE</t>
  </si>
  <si>
    <t>Total</t>
  </si>
  <si>
    <t>Rs. Two Thousand Nine Hundred Forty Four Only.</t>
  </si>
  <si>
    <t>Please do not pay this bill.</t>
  </si>
  <si>
    <t>* Please pay within 15th of the month</t>
  </si>
  <si>
    <t>* Subject to Encashment of cheque</t>
  </si>
  <si>
    <t>Authorised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</si>
</sst>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vertical="center"/>
    </xf>
    <xf numFmtId="164" fontId="1" fillId="0" borderId="0" xfId="1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1" applyFont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164" fontId="7" fillId="0" borderId="0" xfId="1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65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2" fontId="13" fillId="0" borderId="1" xfId="0" applyNumberFormat="1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2" fontId="13" fillId="0" borderId="10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2" fontId="13" fillId="0" borderId="12" xfId="0" applyNumberFormat="1" applyFont="1" applyBorder="1" applyAlignment="1">
      <alignment vertical="center"/>
    </xf>
    <xf numFmtId="2" fontId="15" fillId="0" borderId="12" xfId="0" applyNumberFormat="1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/>
    </xf>
    <xf numFmtId="49" fontId="13" fillId="0" borderId="0" xfId="0" applyNumberFormat="1" applyFont="1" applyFill="1" applyAlignment="1">
      <alignment vertical="center"/>
    </xf>
    <xf numFmtId="49" fontId="13" fillId="0" borderId="0" xfId="0" quotePrefix="1" applyNumberFormat="1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workbookViewId="0">
      <pane ySplit="3552" topLeftCell="A7"/>
      <selection sqref="A1:XFD1048576"/>
      <selection pane="bottomLeft" activeCell="F6" sqref="F6"/>
    </sheetView>
  </sheetViews>
  <sheetFormatPr defaultColWidth="9.109375" defaultRowHeight="13.8" x14ac:dyDescent="0.3"/>
  <cols>
    <col min="1" max="1" width="6.44140625" style="5" bestFit="1" customWidth="1"/>
    <col min="2" max="2" width="51.33203125" style="4" bestFit="1" customWidth="1"/>
    <col min="3" max="3" width="5" style="4" customWidth="1"/>
    <col min="4" max="4" width="7.44140625" style="4" customWidth="1"/>
    <col min="5" max="5" width="8.5546875" style="4" bestFit="1" customWidth="1"/>
    <col min="6" max="6" width="8" style="4" bestFit="1" customWidth="1"/>
    <col min="7" max="7" width="8.44140625" style="4" bestFit="1" customWidth="1"/>
    <col min="8" max="8" width="9.5546875" style="4" bestFit="1" customWidth="1"/>
    <col min="9" max="9" width="8" style="4" bestFit="1" customWidth="1"/>
    <col min="10" max="10" width="7.6640625" style="4" bestFit="1" customWidth="1"/>
    <col min="11" max="11" width="10.33203125" style="4" bestFit="1" customWidth="1"/>
    <col min="12" max="12" width="8.33203125" style="4" bestFit="1" customWidth="1"/>
    <col min="13" max="14" width="8.33203125" style="4" customWidth="1"/>
    <col min="15" max="15" width="14.33203125" style="13" bestFit="1" customWidth="1"/>
    <col min="16" max="16" width="12.6640625" style="4" bestFit="1" customWidth="1"/>
    <col min="17" max="17" width="13.6640625" style="4" bestFit="1" customWidth="1"/>
    <col min="18" max="18" width="14.33203125" style="12" bestFit="1" customWidth="1"/>
    <col min="19" max="16384" width="9.109375" style="4"/>
  </cols>
  <sheetData>
    <row r="1" spans="1:18" ht="20.399999999999999" x14ac:dyDescent="0.3">
      <c r="A1" s="56" t="s">
        <v>0</v>
      </c>
      <c r="B1" s="56"/>
      <c r="C1" s="56"/>
      <c r="D1" s="56"/>
    </row>
    <row r="2" spans="1:18" ht="17.399999999999999" x14ac:dyDescent="0.3">
      <c r="A2" s="55" t="s">
        <v>1</v>
      </c>
      <c r="B2" s="55"/>
      <c r="C2" s="55"/>
      <c r="D2" s="55"/>
    </row>
    <row r="3" spans="1:18" ht="15" customHeight="1" x14ac:dyDescent="0.3">
      <c r="A3" s="58" t="s">
        <v>290</v>
      </c>
      <c r="B3" s="58"/>
      <c r="C3" s="58"/>
      <c r="D3" s="58"/>
      <c r="E3" s="27"/>
      <c r="F3" s="27"/>
      <c r="G3" s="27"/>
    </row>
    <row r="4" spans="1:18" ht="15" x14ac:dyDescent="0.3">
      <c r="A4" s="57" t="s">
        <v>107</v>
      </c>
      <c r="B4" s="57"/>
      <c r="C4" s="57"/>
      <c r="D4" s="57"/>
    </row>
    <row r="5" spans="1:18" ht="15" x14ac:dyDescent="0.3">
      <c r="A5" s="57" t="s">
        <v>275</v>
      </c>
      <c r="B5" s="57"/>
      <c r="C5" s="57"/>
      <c r="D5" s="57"/>
      <c r="P5" s="9"/>
    </row>
    <row r="6" spans="1:18" x14ac:dyDescent="0.3">
      <c r="B6" s="46" t="s">
        <v>291</v>
      </c>
      <c r="C6" s="13"/>
      <c r="D6" s="45"/>
      <c r="I6" s="8" t="s">
        <v>276</v>
      </c>
      <c r="J6" s="7" t="s">
        <v>289</v>
      </c>
      <c r="K6" s="7"/>
      <c r="L6" s="9"/>
      <c r="M6" s="9"/>
      <c r="N6" s="9"/>
      <c r="P6" s="9"/>
      <c r="Q6" s="9"/>
      <c r="R6" s="13"/>
    </row>
    <row r="7" spans="1:18" ht="79.2" x14ac:dyDescent="0.3">
      <c r="A7" s="1" t="s">
        <v>108</v>
      </c>
      <c r="B7" s="1" t="s">
        <v>109</v>
      </c>
      <c r="C7" s="3" t="s">
        <v>110</v>
      </c>
      <c r="D7" s="2" t="s">
        <v>269</v>
      </c>
      <c r="E7" s="11" t="s">
        <v>279</v>
      </c>
      <c r="F7" s="11" t="s">
        <v>280</v>
      </c>
      <c r="G7" s="11" t="s">
        <v>281</v>
      </c>
      <c r="H7" s="11" t="s">
        <v>282</v>
      </c>
      <c r="I7" s="11" t="s">
        <v>283</v>
      </c>
      <c r="J7" s="11" t="s">
        <v>271</v>
      </c>
      <c r="K7" s="11" t="s">
        <v>284</v>
      </c>
      <c r="L7" s="11" t="s">
        <v>285</v>
      </c>
      <c r="M7" s="11" t="s">
        <v>277</v>
      </c>
      <c r="N7" s="11" t="s">
        <v>278</v>
      </c>
      <c r="O7" s="16" t="s">
        <v>288</v>
      </c>
      <c r="P7" s="11" t="s">
        <v>286</v>
      </c>
      <c r="Q7" s="11" t="s">
        <v>287</v>
      </c>
      <c r="R7" s="54" t="s">
        <v>267</v>
      </c>
    </row>
    <row r="8" spans="1:18" s="24" customFormat="1" ht="18" customHeight="1" x14ac:dyDescent="0.3">
      <c r="A8" s="18">
        <v>1</v>
      </c>
      <c r="B8" s="19" t="s">
        <v>2</v>
      </c>
      <c r="C8" s="20" t="s">
        <v>34</v>
      </c>
      <c r="D8" s="19">
        <v>146</v>
      </c>
      <c r="E8" s="21">
        <v>1301</v>
      </c>
      <c r="F8" s="21">
        <v>65</v>
      </c>
      <c r="G8" s="21">
        <v>17</v>
      </c>
      <c r="H8" s="21"/>
      <c r="I8" s="21"/>
      <c r="J8" s="21"/>
      <c r="K8" s="21"/>
      <c r="L8" s="21"/>
      <c r="M8" s="21"/>
      <c r="N8" s="21"/>
      <c r="O8" s="22">
        <f>SUM(E8:N8)</f>
        <v>1383</v>
      </c>
      <c r="P8" s="21">
        <v>4149</v>
      </c>
      <c r="Q8" s="21"/>
      <c r="R8" s="23">
        <f>SUM(O8:Q8)</f>
        <v>5532</v>
      </c>
    </row>
    <row r="9" spans="1:18" s="24" customFormat="1" ht="18" customHeight="1" x14ac:dyDescent="0.3">
      <c r="A9" s="18">
        <v>2</v>
      </c>
      <c r="B9" s="19" t="s">
        <v>268</v>
      </c>
      <c r="C9" s="20" t="s">
        <v>35</v>
      </c>
      <c r="D9" s="19">
        <v>6</v>
      </c>
      <c r="E9" s="21">
        <v>1269</v>
      </c>
      <c r="F9" s="21">
        <v>64</v>
      </c>
      <c r="G9" s="21">
        <v>17</v>
      </c>
      <c r="H9" s="21">
        <v>9</v>
      </c>
      <c r="I9" s="21">
        <v>600</v>
      </c>
      <c r="J9" s="21"/>
      <c r="K9" s="21"/>
      <c r="L9" s="21"/>
      <c r="M9" s="21"/>
      <c r="N9" s="21"/>
      <c r="O9" s="22">
        <f t="shared" ref="O9:O72" si="0">SUM(E9:N9)</f>
        <v>1959</v>
      </c>
      <c r="P9" s="21">
        <v>1959</v>
      </c>
      <c r="Q9" s="21"/>
      <c r="R9" s="23">
        <f t="shared" ref="R9:R72" si="1">SUM(O9:Q9)</f>
        <v>3918</v>
      </c>
    </row>
    <row r="10" spans="1:18" s="24" customFormat="1" ht="18" customHeight="1" x14ac:dyDescent="0.3">
      <c r="A10" s="18">
        <v>3</v>
      </c>
      <c r="B10" s="19" t="s">
        <v>3</v>
      </c>
      <c r="C10" s="20" t="s">
        <v>36</v>
      </c>
      <c r="D10" s="19">
        <v>45</v>
      </c>
      <c r="E10" s="21">
        <v>968</v>
      </c>
      <c r="F10" s="21">
        <v>49</v>
      </c>
      <c r="G10" s="21">
        <v>17</v>
      </c>
      <c r="H10" s="21">
        <v>9</v>
      </c>
      <c r="I10" s="21"/>
      <c r="J10" s="21"/>
      <c r="K10" s="21"/>
      <c r="L10" s="21"/>
      <c r="M10" s="21"/>
      <c r="N10" s="21"/>
      <c r="O10" s="22">
        <f t="shared" si="0"/>
        <v>1043</v>
      </c>
      <c r="P10" s="21">
        <v>12516</v>
      </c>
      <c r="Q10" s="21"/>
      <c r="R10" s="23">
        <f t="shared" si="1"/>
        <v>13559</v>
      </c>
    </row>
    <row r="11" spans="1:18" s="24" customFormat="1" ht="18" customHeight="1" x14ac:dyDescent="0.3">
      <c r="A11" s="18">
        <v>4</v>
      </c>
      <c r="B11" s="19" t="s">
        <v>4</v>
      </c>
      <c r="C11" s="20" t="s">
        <v>37</v>
      </c>
      <c r="D11" s="19">
        <v>44</v>
      </c>
      <c r="E11" s="21">
        <v>650</v>
      </c>
      <c r="F11" s="21">
        <v>33</v>
      </c>
      <c r="G11" s="21">
        <v>17</v>
      </c>
      <c r="H11" s="21"/>
      <c r="I11" s="21"/>
      <c r="J11" s="21"/>
      <c r="K11" s="21"/>
      <c r="L11" s="21"/>
      <c r="M11" s="21"/>
      <c r="N11" s="21"/>
      <c r="O11" s="22">
        <f t="shared" si="0"/>
        <v>700</v>
      </c>
      <c r="P11" s="21"/>
      <c r="Q11" s="21"/>
      <c r="R11" s="23">
        <f t="shared" si="1"/>
        <v>700</v>
      </c>
    </row>
    <row r="12" spans="1:18" s="24" customFormat="1" ht="18" customHeight="1" x14ac:dyDescent="0.3">
      <c r="A12" s="18">
        <v>5</v>
      </c>
      <c r="B12" s="19" t="s">
        <v>5</v>
      </c>
      <c r="C12" s="20" t="s">
        <v>38</v>
      </c>
      <c r="D12" s="19">
        <v>139</v>
      </c>
      <c r="E12" s="21">
        <v>650</v>
      </c>
      <c r="F12" s="21">
        <v>0</v>
      </c>
      <c r="G12" s="21">
        <v>0</v>
      </c>
      <c r="H12" s="21"/>
      <c r="I12" s="21"/>
      <c r="J12" s="21"/>
      <c r="K12" s="21"/>
      <c r="L12" s="21"/>
      <c r="M12" s="21"/>
      <c r="N12" s="21"/>
      <c r="O12" s="22">
        <f t="shared" si="0"/>
        <v>650</v>
      </c>
      <c r="P12" s="21">
        <v>1950</v>
      </c>
      <c r="Q12" s="21"/>
      <c r="R12" s="23">
        <f t="shared" si="1"/>
        <v>2600</v>
      </c>
    </row>
    <row r="13" spans="1:18" s="24" customFormat="1" ht="18" customHeight="1" x14ac:dyDescent="0.3">
      <c r="A13" s="18">
        <v>6</v>
      </c>
      <c r="B13" s="19" t="s">
        <v>6</v>
      </c>
      <c r="C13" s="20" t="s">
        <v>39</v>
      </c>
      <c r="D13" s="19">
        <v>138</v>
      </c>
      <c r="E13" s="21">
        <v>928</v>
      </c>
      <c r="F13" s="21">
        <v>47</v>
      </c>
      <c r="G13" s="21">
        <v>17</v>
      </c>
      <c r="H13" s="21">
        <v>9</v>
      </c>
      <c r="I13" s="21"/>
      <c r="J13" s="21"/>
      <c r="K13" s="21"/>
      <c r="L13" s="21"/>
      <c r="M13" s="21"/>
      <c r="N13" s="21"/>
      <c r="O13" s="22">
        <f t="shared" si="0"/>
        <v>1001</v>
      </c>
      <c r="P13" s="21">
        <v>1001</v>
      </c>
      <c r="Q13" s="21"/>
      <c r="R13" s="23">
        <f t="shared" si="1"/>
        <v>2002</v>
      </c>
    </row>
    <row r="14" spans="1:18" s="24" customFormat="1" ht="18" customHeight="1" x14ac:dyDescent="0.3">
      <c r="A14" s="18">
        <v>7</v>
      </c>
      <c r="B14" s="19" t="s">
        <v>7</v>
      </c>
      <c r="C14" s="20" t="s">
        <v>40</v>
      </c>
      <c r="D14" s="19">
        <v>59</v>
      </c>
      <c r="E14" s="21">
        <v>1033</v>
      </c>
      <c r="F14" s="21">
        <v>52</v>
      </c>
      <c r="G14" s="21">
        <v>17</v>
      </c>
      <c r="H14" s="21">
        <v>9</v>
      </c>
      <c r="I14" s="21">
        <v>600</v>
      </c>
      <c r="J14" s="21"/>
      <c r="K14" s="21"/>
      <c r="L14" s="21"/>
      <c r="M14" s="21"/>
      <c r="N14" s="21"/>
      <c r="O14" s="22">
        <f t="shared" si="0"/>
        <v>1711</v>
      </c>
      <c r="P14" s="21"/>
      <c r="Q14" s="21">
        <v>-15399</v>
      </c>
      <c r="R14" s="23">
        <f t="shared" si="1"/>
        <v>-13688</v>
      </c>
    </row>
    <row r="15" spans="1:18" s="24" customFormat="1" ht="18" customHeight="1" x14ac:dyDescent="0.3">
      <c r="A15" s="18">
        <v>8</v>
      </c>
      <c r="B15" s="19" t="s">
        <v>8</v>
      </c>
      <c r="C15" s="20" t="s">
        <v>41</v>
      </c>
      <c r="D15" s="19">
        <v>39</v>
      </c>
      <c r="E15" s="21">
        <v>1183</v>
      </c>
      <c r="F15" s="21">
        <v>60</v>
      </c>
      <c r="G15" s="21">
        <v>17</v>
      </c>
      <c r="H15" s="21">
        <v>9</v>
      </c>
      <c r="I15" s="21"/>
      <c r="J15" s="21"/>
      <c r="K15" s="21"/>
      <c r="L15" s="21"/>
      <c r="M15" s="21"/>
      <c r="N15" s="21"/>
      <c r="O15" s="22">
        <f t="shared" si="0"/>
        <v>1269</v>
      </c>
      <c r="P15" s="21"/>
      <c r="Q15" s="21"/>
      <c r="R15" s="23">
        <f t="shared" si="1"/>
        <v>1269</v>
      </c>
    </row>
    <row r="16" spans="1:18" s="24" customFormat="1" ht="18" customHeight="1" x14ac:dyDescent="0.3">
      <c r="A16" s="18">
        <v>9</v>
      </c>
      <c r="B16" s="19" t="s">
        <v>9</v>
      </c>
      <c r="C16" s="20" t="s">
        <v>42</v>
      </c>
      <c r="D16" s="19">
        <v>127</v>
      </c>
      <c r="E16" s="21">
        <v>1034</v>
      </c>
      <c r="F16" s="21">
        <v>52</v>
      </c>
      <c r="G16" s="21">
        <v>17</v>
      </c>
      <c r="H16" s="21">
        <v>9</v>
      </c>
      <c r="I16" s="21">
        <v>80</v>
      </c>
      <c r="J16" s="21"/>
      <c r="K16" s="21"/>
      <c r="L16" s="21"/>
      <c r="M16" s="21"/>
      <c r="N16" s="21"/>
      <c r="O16" s="22">
        <f t="shared" si="0"/>
        <v>1192</v>
      </c>
      <c r="P16" s="21"/>
      <c r="Q16" s="21"/>
      <c r="R16" s="23">
        <f t="shared" si="1"/>
        <v>1192</v>
      </c>
    </row>
    <row r="17" spans="1:18" s="24" customFormat="1" ht="18" customHeight="1" x14ac:dyDescent="0.3">
      <c r="A17" s="18">
        <v>10</v>
      </c>
      <c r="B17" s="19" t="s">
        <v>10</v>
      </c>
      <c r="C17" s="20" t="s">
        <v>43</v>
      </c>
      <c r="D17" s="19">
        <v>130</v>
      </c>
      <c r="E17" s="21">
        <v>1301</v>
      </c>
      <c r="F17" s="21">
        <v>65</v>
      </c>
      <c r="G17" s="21">
        <v>17</v>
      </c>
      <c r="H17" s="21"/>
      <c r="I17" s="21"/>
      <c r="J17" s="21"/>
      <c r="K17" s="21"/>
      <c r="L17" s="21"/>
      <c r="M17" s="21"/>
      <c r="N17" s="21"/>
      <c r="O17" s="22">
        <f t="shared" si="0"/>
        <v>1383</v>
      </c>
      <c r="P17" s="21">
        <v>1383</v>
      </c>
      <c r="Q17" s="21"/>
      <c r="R17" s="23">
        <f t="shared" si="1"/>
        <v>2766</v>
      </c>
    </row>
    <row r="18" spans="1:18" s="24" customFormat="1" ht="18" customHeight="1" x14ac:dyDescent="0.3">
      <c r="A18" s="18">
        <v>11</v>
      </c>
      <c r="B18" s="19" t="s">
        <v>11</v>
      </c>
      <c r="C18" s="20" t="s">
        <v>44</v>
      </c>
      <c r="D18" s="19">
        <v>71</v>
      </c>
      <c r="E18" s="21">
        <v>1269</v>
      </c>
      <c r="F18" s="21">
        <v>64</v>
      </c>
      <c r="G18" s="21">
        <v>17</v>
      </c>
      <c r="H18" s="21">
        <v>9</v>
      </c>
      <c r="I18" s="21">
        <v>80</v>
      </c>
      <c r="J18" s="21"/>
      <c r="K18" s="21"/>
      <c r="L18" s="21"/>
      <c r="M18" s="21"/>
      <c r="N18" s="21"/>
      <c r="O18" s="22">
        <f t="shared" si="0"/>
        <v>1439</v>
      </c>
      <c r="P18" s="21"/>
      <c r="Q18" s="21"/>
      <c r="R18" s="23">
        <f t="shared" si="1"/>
        <v>1439</v>
      </c>
    </row>
    <row r="19" spans="1:18" s="24" customFormat="1" ht="18" customHeight="1" x14ac:dyDescent="0.3">
      <c r="A19" s="18">
        <v>12</v>
      </c>
      <c r="B19" s="19" t="s">
        <v>12</v>
      </c>
      <c r="C19" s="20" t="s">
        <v>45</v>
      </c>
      <c r="D19" s="19">
        <v>141</v>
      </c>
      <c r="E19" s="21">
        <v>968</v>
      </c>
      <c r="F19" s="21">
        <v>49</v>
      </c>
      <c r="G19" s="21">
        <v>17</v>
      </c>
      <c r="H19" s="21">
        <v>9</v>
      </c>
      <c r="I19" s="21">
        <v>600</v>
      </c>
      <c r="J19" s="21"/>
      <c r="K19" s="21"/>
      <c r="L19" s="21"/>
      <c r="M19" s="21"/>
      <c r="N19" s="21"/>
      <c r="O19" s="22">
        <f t="shared" si="0"/>
        <v>1643</v>
      </c>
      <c r="P19" s="21">
        <v>1643</v>
      </c>
      <c r="Q19" s="21"/>
      <c r="R19" s="23">
        <f t="shared" si="1"/>
        <v>3286</v>
      </c>
    </row>
    <row r="20" spans="1:18" s="24" customFormat="1" ht="18" customHeight="1" x14ac:dyDescent="0.3">
      <c r="A20" s="18">
        <v>13</v>
      </c>
      <c r="B20" s="19" t="s">
        <v>13</v>
      </c>
      <c r="C20" s="20" t="s">
        <v>46</v>
      </c>
      <c r="D20" s="19">
        <v>137</v>
      </c>
      <c r="E20" s="21">
        <v>650</v>
      </c>
      <c r="F20" s="21">
        <v>33</v>
      </c>
      <c r="G20" s="21">
        <v>17</v>
      </c>
      <c r="H20" s="21">
        <v>9</v>
      </c>
      <c r="I20" s="21">
        <v>80</v>
      </c>
      <c r="J20" s="21"/>
      <c r="K20" s="21"/>
      <c r="L20" s="21"/>
      <c r="M20" s="21"/>
      <c r="N20" s="21"/>
      <c r="O20" s="22">
        <f t="shared" si="0"/>
        <v>789</v>
      </c>
      <c r="P20" s="21">
        <v>789</v>
      </c>
      <c r="Q20" s="21"/>
      <c r="R20" s="23">
        <f t="shared" si="1"/>
        <v>1578</v>
      </c>
    </row>
    <row r="21" spans="1:18" s="24" customFormat="1" ht="18" customHeight="1" x14ac:dyDescent="0.3">
      <c r="A21" s="18">
        <v>14</v>
      </c>
      <c r="B21" s="26" t="s">
        <v>14</v>
      </c>
      <c r="C21" s="20" t="s">
        <v>47</v>
      </c>
      <c r="D21" s="19">
        <v>117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>
        <f t="shared" si="0"/>
        <v>0</v>
      </c>
      <c r="P21" s="21"/>
      <c r="Q21" s="21"/>
      <c r="R21" s="23">
        <f t="shared" si="1"/>
        <v>0</v>
      </c>
    </row>
    <row r="22" spans="1:18" s="24" customFormat="1" ht="18" customHeight="1" x14ac:dyDescent="0.3">
      <c r="A22" s="18">
        <v>15</v>
      </c>
      <c r="B22" s="19" t="s">
        <v>15</v>
      </c>
      <c r="C22" s="20" t="s">
        <v>48</v>
      </c>
      <c r="D22" s="19">
        <v>103</v>
      </c>
      <c r="E22" s="21">
        <v>928</v>
      </c>
      <c r="F22" s="21">
        <v>47</v>
      </c>
      <c r="G22" s="21">
        <v>17</v>
      </c>
      <c r="H22" s="21"/>
      <c r="I22" s="21">
        <v>600</v>
      </c>
      <c r="J22" s="21"/>
      <c r="K22" s="21"/>
      <c r="L22" s="21"/>
      <c r="M22" s="21"/>
      <c r="N22" s="21"/>
      <c r="O22" s="22">
        <f t="shared" si="0"/>
        <v>1592</v>
      </c>
      <c r="P22" s="21"/>
      <c r="Q22" s="21">
        <v>-14328</v>
      </c>
      <c r="R22" s="23">
        <f t="shared" si="1"/>
        <v>-12736</v>
      </c>
    </row>
    <row r="23" spans="1:18" s="24" customFormat="1" ht="18" customHeight="1" x14ac:dyDescent="0.3">
      <c r="A23" s="18">
        <v>16</v>
      </c>
      <c r="B23" s="19" t="s">
        <v>16</v>
      </c>
      <c r="C23" s="20" t="s">
        <v>49</v>
      </c>
      <c r="D23" s="19">
        <v>93</v>
      </c>
      <c r="E23" s="21">
        <v>1033</v>
      </c>
      <c r="F23" s="21">
        <v>52</v>
      </c>
      <c r="G23" s="21">
        <v>17</v>
      </c>
      <c r="H23" s="21"/>
      <c r="I23" s="21">
        <v>80</v>
      </c>
      <c r="J23" s="21"/>
      <c r="K23" s="21"/>
      <c r="L23" s="21"/>
      <c r="M23" s="21"/>
      <c r="N23" s="21"/>
      <c r="O23" s="22">
        <f t="shared" si="0"/>
        <v>1182</v>
      </c>
      <c r="P23" s="21"/>
      <c r="Q23" s="21">
        <v>-3546</v>
      </c>
      <c r="R23" s="23">
        <f t="shared" si="1"/>
        <v>-2364</v>
      </c>
    </row>
    <row r="24" spans="1:18" s="24" customFormat="1" ht="18" customHeight="1" x14ac:dyDescent="0.3">
      <c r="A24" s="18">
        <v>17</v>
      </c>
      <c r="B24" s="19" t="s">
        <v>17</v>
      </c>
      <c r="C24" s="20" t="s">
        <v>50</v>
      </c>
      <c r="D24" s="19">
        <v>153</v>
      </c>
      <c r="E24" s="21">
        <v>1183</v>
      </c>
      <c r="F24" s="21">
        <v>59</v>
      </c>
      <c r="G24" s="21">
        <v>17</v>
      </c>
      <c r="H24" s="21">
        <v>9</v>
      </c>
      <c r="I24" s="21">
        <v>80</v>
      </c>
      <c r="J24" s="21"/>
      <c r="K24" s="21"/>
      <c r="L24" s="21"/>
      <c r="M24" s="21"/>
      <c r="N24" s="21"/>
      <c r="O24" s="22">
        <f t="shared" si="0"/>
        <v>1348</v>
      </c>
      <c r="P24" s="21"/>
      <c r="Q24" s="21">
        <v>-12132</v>
      </c>
      <c r="R24" s="23">
        <f t="shared" si="1"/>
        <v>-10784</v>
      </c>
    </row>
    <row r="25" spans="1:18" s="24" customFormat="1" ht="18" customHeight="1" x14ac:dyDescent="0.3">
      <c r="A25" s="18">
        <v>18</v>
      </c>
      <c r="B25" s="19" t="s">
        <v>18</v>
      </c>
      <c r="C25" s="20" t="s">
        <v>51</v>
      </c>
      <c r="D25" s="19">
        <v>40</v>
      </c>
      <c r="E25" s="21">
        <v>1034</v>
      </c>
      <c r="F25" s="21">
        <v>52</v>
      </c>
      <c r="G25" s="21">
        <v>17</v>
      </c>
      <c r="H25" s="21"/>
      <c r="I25" s="21"/>
      <c r="J25" s="21"/>
      <c r="K25" s="21"/>
      <c r="L25" s="21"/>
      <c r="M25" s="21"/>
      <c r="N25" s="21"/>
      <c r="O25" s="22">
        <f t="shared" si="0"/>
        <v>1103</v>
      </c>
      <c r="P25" s="21">
        <v>1103</v>
      </c>
      <c r="Q25" s="21"/>
      <c r="R25" s="23">
        <f t="shared" si="1"/>
        <v>2206</v>
      </c>
    </row>
    <row r="26" spans="1:18" s="24" customFormat="1" ht="18" customHeight="1" x14ac:dyDescent="0.3">
      <c r="A26" s="18">
        <v>19</v>
      </c>
      <c r="B26" s="19" t="s">
        <v>19</v>
      </c>
      <c r="C26" s="20" t="s">
        <v>52</v>
      </c>
      <c r="D26" s="19">
        <v>67</v>
      </c>
      <c r="E26" s="21">
        <v>1301</v>
      </c>
      <c r="F26" s="21">
        <v>65</v>
      </c>
      <c r="G26" s="21">
        <v>17</v>
      </c>
      <c r="H26" s="21">
        <v>9</v>
      </c>
      <c r="I26" s="21">
        <v>600</v>
      </c>
      <c r="J26" s="21"/>
      <c r="K26" s="21"/>
      <c r="L26" s="21"/>
      <c r="M26" s="21"/>
      <c r="N26" s="21"/>
      <c r="O26" s="22">
        <f t="shared" si="0"/>
        <v>1992</v>
      </c>
      <c r="P26" s="21">
        <v>1992</v>
      </c>
      <c r="Q26" s="21"/>
      <c r="R26" s="23">
        <f t="shared" si="1"/>
        <v>3984</v>
      </c>
    </row>
    <row r="27" spans="1:18" s="24" customFormat="1" ht="18" customHeight="1" x14ac:dyDescent="0.3">
      <c r="A27" s="18">
        <v>20</v>
      </c>
      <c r="B27" s="19" t="s">
        <v>20</v>
      </c>
      <c r="C27" s="20" t="s">
        <v>53</v>
      </c>
      <c r="D27" s="19">
        <v>145</v>
      </c>
      <c r="E27" s="21">
        <v>1269</v>
      </c>
      <c r="F27" s="21">
        <v>64</v>
      </c>
      <c r="G27" s="21">
        <v>17</v>
      </c>
      <c r="H27" s="21">
        <v>9</v>
      </c>
      <c r="I27" s="21"/>
      <c r="J27" s="21"/>
      <c r="K27" s="21"/>
      <c r="L27" s="21"/>
      <c r="M27" s="21"/>
      <c r="N27" s="21"/>
      <c r="O27" s="22">
        <f t="shared" si="0"/>
        <v>1359</v>
      </c>
      <c r="P27" s="21">
        <v>4077</v>
      </c>
      <c r="Q27" s="21"/>
      <c r="R27" s="23">
        <f t="shared" si="1"/>
        <v>5436</v>
      </c>
    </row>
    <row r="28" spans="1:18" s="24" customFormat="1" ht="18" customHeight="1" x14ac:dyDescent="0.3">
      <c r="A28" s="18">
        <v>21</v>
      </c>
      <c r="B28" s="19" t="s">
        <v>21</v>
      </c>
      <c r="C28" s="20" t="s">
        <v>54</v>
      </c>
      <c r="D28" s="19">
        <v>92</v>
      </c>
      <c r="E28" s="21">
        <v>968</v>
      </c>
      <c r="F28" s="21">
        <v>49</v>
      </c>
      <c r="G28" s="21">
        <v>17</v>
      </c>
      <c r="H28" s="21">
        <v>9</v>
      </c>
      <c r="I28" s="21"/>
      <c r="J28" s="21"/>
      <c r="K28" s="21"/>
      <c r="L28" s="21"/>
      <c r="M28" s="21"/>
      <c r="N28" s="21"/>
      <c r="O28" s="22">
        <f t="shared" si="0"/>
        <v>1043</v>
      </c>
      <c r="P28" s="21">
        <v>1043</v>
      </c>
      <c r="Q28" s="21"/>
      <c r="R28" s="23">
        <f t="shared" si="1"/>
        <v>2086</v>
      </c>
    </row>
    <row r="29" spans="1:18" s="24" customFormat="1" ht="18" customHeight="1" x14ac:dyDescent="0.3">
      <c r="A29" s="18">
        <v>22</v>
      </c>
      <c r="B29" s="19" t="s">
        <v>22</v>
      </c>
      <c r="C29" s="20" t="s">
        <v>55</v>
      </c>
      <c r="D29" s="19">
        <v>109</v>
      </c>
      <c r="E29" s="21">
        <v>650</v>
      </c>
      <c r="F29" s="21">
        <v>33</v>
      </c>
      <c r="G29" s="21">
        <v>17</v>
      </c>
      <c r="H29" s="21">
        <v>9</v>
      </c>
      <c r="I29" s="21">
        <v>600</v>
      </c>
      <c r="J29" s="21"/>
      <c r="K29" s="21"/>
      <c r="L29" s="21"/>
      <c r="M29" s="21"/>
      <c r="N29" s="21"/>
      <c r="O29" s="22">
        <f t="shared" si="0"/>
        <v>1309</v>
      </c>
      <c r="P29" s="21">
        <v>1309</v>
      </c>
      <c r="Q29" s="21"/>
      <c r="R29" s="23">
        <f t="shared" si="1"/>
        <v>2618</v>
      </c>
    </row>
    <row r="30" spans="1:18" s="24" customFormat="1" ht="18" customHeight="1" x14ac:dyDescent="0.3">
      <c r="A30" s="18">
        <v>23</v>
      </c>
      <c r="B30" s="19" t="s">
        <v>23</v>
      </c>
      <c r="C30" s="20" t="s">
        <v>56</v>
      </c>
      <c r="D30" s="19">
        <v>105</v>
      </c>
      <c r="E30" s="21">
        <v>650</v>
      </c>
      <c r="F30" s="21">
        <v>33</v>
      </c>
      <c r="G30" s="21">
        <v>17</v>
      </c>
      <c r="H30" s="21">
        <v>9</v>
      </c>
      <c r="I30" s="21">
        <v>80</v>
      </c>
      <c r="J30" s="21"/>
      <c r="K30" s="21"/>
      <c r="L30" s="21"/>
      <c r="M30" s="21"/>
      <c r="N30" s="21"/>
      <c r="O30" s="22">
        <f t="shared" si="0"/>
        <v>789</v>
      </c>
      <c r="P30" s="21">
        <v>789</v>
      </c>
      <c r="Q30" s="21"/>
      <c r="R30" s="23">
        <f t="shared" si="1"/>
        <v>1578</v>
      </c>
    </row>
    <row r="31" spans="1:18" s="24" customFormat="1" ht="18" customHeight="1" x14ac:dyDescent="0.3">
      <c r="A31" s="18">
        <v>24</v>
      </c>
      <c r="B31" s="19" t="s">
        <v>24</v>
      </c>
      <c r="C31" s="20" t="s">
        <v>57</v>
      </c>
      <c r="D31" s="19">
        <v>72</v>
      </c>
      <c r="E31" s="21">
        <v>928</v>
      </c>
      <c r="F31" s="21">
        <v>47</v>
      </c>
      <c r="G31" s="21">
        <v>17</v>
      </c>
      <c r="H31" s="21"/>
      <c r="I31" s="21"/>
      <c r="J31" s="21"/>
      <c r="K31" s="21"/>
      <c r="L31" s="21"/>
      <c r="M31" s="21"/>
      <c r="N31" s="21"/>
      <c r="O31" s="22">
        <f t="shared" si="0"/>
        <v>992</v>
      </c>
      <c r="P31" s="21"/>
      <c r="Q31" s="21">
        <v>-2976</v>
      </c>
      <c r="R31" s="23">
        <f t="shared" si="1"/>
        <v>-1984</v>
      </c>
    </row>
    <row r="32" spans="1:18" s="24" customFormat="1" ht="18" customHeight="1" x14ac:dyDescent="0.3">
      <c r="A32" s="18">
        <v>25</v>
      </c>
      <c r="B32" s="19" t="s">
        <v>25</v>
      </c>
      <c r="C32" s="20" t="s">
        <v>58</v>
      </c>
      <c r="D32" s="19">
        <v>4</v>
      </c>
      <c r="E32" s="21">
        <v>1033</v>
      </c>
      <c r="F32" s="21">
        <v>52</v>
      </c>
      <c r="G32" s="21">
        <v>17</v>
      </c>
      <c r="H32" s="21">
        <v>9</v>
      </c>
      <c r="I32" s="21">
        <v>80</v>
      </c>
      <c r="J32" s="21"/>
      <c r="K32" s="21"/>
      <c r="L32" s="21"/>
      <c r="M32" s="21"/>
      <c r="N32" s="21"/>
      <c r="O32" s="22">
        <f t="shared" si="0"/>
        <v>1191</v>
      </c>
      <c r="P32" s="21">
        <v>1191</v>
      </c>
      <c r="Q32" s="21"/>
      <c r="R32" s="23">
        <f t="shared" si="1"/>
        <v>2382</v>
      </c>
    </row>
    <row r="33" spans="1:18" s="24" customFormat="1" ht="18" customHeight="1" x14ac:dyDescent="0.3">
      <c r="A33" s="18">
        <v>26</v>
      </c>
      <c r="B33" s="19" t="s">
        <v>26</v>
      </c>
      <c r="C33" s="20" t="s">
        <v>59</v>
      </c>
      <c r="D33" s="19">
        <v>19</v>
      </c>
      <c r="E33" s="21">
        <v>1183</v>
      </c>
      <c r="F33" s="21">
        <v>59</v>
      </c>
      <c r="G33" s="21">
        <v>17</v>
      </c>
      <c r="H33" s="21">
        <v>9</v>
      </c>
      <c r="I33" s="21">
        <v>80</v>
      </c>
      <c r="J33" s="21"/>
      <c r="K33" s="21"/>
      <c r="L33" s="21"/>
      <c r="M33" s="21"/>
      <c r="N33" s="21"/>
      <c r="O33" s="22">
        <f t="shared" si="0"/>
        <v>1348</v>
      </c>
      <c r="P33" s="21">
        <v>1348</v>
      </c>
      <c r="Q33" s="21"/>
      <c r="R33" s="23">
        <f t="shared" si="1"/>
        <v>2696</v>
      </c>
    </row>
    <row r="34" spans="1:18" s="24" customFormat="1" ht="18" customHeight="1" x14ac:dyDescent="0.3">
      <c r="A34" s="18">
        <v>27</v>
      </c>
      <c r="B34" s="19" t="s">
        <v>27</v>
      </c>
      <c r="C34" s="20" t="s">
        <v>60</v>
      </c>
      <c r="D34" s="19">
        <v>113</v>
      </c>
      <c r="E34" s="21">
        <v>1034</v>
      </c>
      <c r="F34" s="21">
        <v>52</v>
      </c>
      <c r="G34" s="21">
        <v>17</v>
      </c>
      <c r="H34" s="21">
        <v>9</v>
      </c>
      <c r="I34" s="21">
        <v>680</v>
      </c>
      <c r="J34" s="21"/>
      <c r="K34" s="21"/>
      <c r="L34" s="21"/>
      <c r="M34" s="21"/>
      <c r="N34" s="21"/>
      <c r="O34" s="22">
        <f t="shared" si="0"/>
        <v>1792</v>
      </c>
      <c r="P34" s="21">
        <v>1792</v>
      </c>
      <c r="Q34" s="21"/>
      <c r="R34" s="23">
        <f t="shared" si="1"/>
        <v>3584</v>
      </c>
    </row>
    <row r="35" spans="1:18" s="24" customFormat="1" ht="18" customHeight="1" x14ac:dyDescent="0.3">
      <c r="A35" s="18">
        <v>28</v>
      </c>
      <c r="B35" s="19" t="s">
        <v>28</v>
      </c>
      <c r="C35" s="20" t="s">
        <v>61</v>
      </c>
      <c r="D35" s="19">
        <v>106</v>
      </c>
      <c r="E35" s="21">
        <v>1301</v>
      </c>
      <c r="F35" s="21">
        <v>65</v>
      </c>
      <c r="G35" s="21">
        <v>17</v>
      </c>
      <c r="H35" s="21">
        <v>9</v>
      </c>
      <c r="I35" s="21">
        <v>80</v>
      </c>
      <c r="J35" s="21"/>
      <c r="K35" s="21"/>
      <c r="L35" s="21"/>
      <c r="M35" s="21"/>
      <c r="N35" s="21"/>
      <c r="O35" s="22">
        <f t="shared" si="0"/>
        <v>1472</v>
      </c>
      <c r="P35" s="21">
        <v>1472</v>
      </c>
      <c r="Q35" s="21"/>
      <c r="R35" s="23">
        <f t="shared" si="1"/>
        <v>2944</v>
      </c>
    </row>
    <row r="36" spans="1:18" s="24" customFormat="1" ht="18" customHeight="1" x14ac:dyDescent="0.3">
      <c r="A36" s="18">
        <v>29</v>
      </c>
      <c r="B36" s="19" t="s">
        <v>29</v>
      </c>
      <c r="C36" s="20" t="s">
        <v>62</v>
      </c>
      <c r="D36" s="19">
        <v>17</v>
      </c>
      <c r="E36" s="21">
        <v>1269</v>
      </c>
      <c r="F36" s="21">
        <v>64</v>
      </c>
      <c r="G36" s="21">
        <v>17</v>
      </c>
      <c r="H36" s="21">
        <v>9</v>
      </c>
      <c r="I36" s="21">
        <v>160</v>
      </c>
      <c r="J36" s="21"/>
      <c r="K36" s="21"/>
      <c r="L36" s="21"/>
      <c r="M36" s="21"/>
      <c r="N36" s="21"/>
      <c r="O36" s="22">
        <f t="shared" si="0"/>
        <v>1519</v>
      </c>
      <c r="P36" s="21">
        <v>1519</v>
      </c>
      <c r="Q36" s="21"/>
      <c r="R36" s="23">
        <f t="shared" si="1"/>
        <v>3038</v>
      </c>
    </row>
    <row r="37" spans="1:18" s="24" customFormat="1" ht="18" customHeight="1" x14ac:dyDescent="0.3">
      <c r="A37" s="18">
        <v>30</v>
      </c>
      <c r="B37" s="19" t="s">
        <v>241</v>
      </c>
      <c r="C37" s="20" t="s">
        <v>63</v>
      </c>
      <c r="D37" s="19">
        <v>98</v>
      </c>
      <c r="E37" s="21">
        <v>968</v>
      </c>
      <c r="F37" s="21">
        <v>49</v>
      </c>
      <c r="G37" s="21">
        <v>17</v>
      </c>
      <c r="H37" s="21">
        <v>9</v>
      </c>
      <c r="I37" s="21">
        <v>80</v>
      </c>
      <c r="J37" s="21"/>
      <c r="K37" s="21"/>
      <c r="L37" s="21"/>
      <c r="M37" s="21"/>
      <c r="N37" s="21"/>
      <c r="O37" s="22">
        <f t="shared" si="0"/>
        <v>1123</v>
      </c>
      <c r="P37" s="21">
        <v>1123</v>
      </c>
      <c r="Q37" s="21"/>
      <c r="R37" s="23">
        <f t="shared" si="1"/>
        <v>2246</v>
      </c>
    </row>
    <row r="38" spans="1:18" s="24" customFormat="1" ht="18" customHeight="1" x14ac:dyDescent="0.3">
      <c r="A38" s="18">
        <v>31</v>
      </c>
      <c r="B38" s="19" t="s">
        <v>242</v>
      </c>
      <c r="C38" s="20" t="s">
        <v>64</v>
      </c>
      <c r="D38" s="19">
        <v>131</v>
      </c>
      <c r="E38" s="21">
        <v>650</v>
      </c>
      <c r="F38" s="21">
        <v>33</v>
      </c>
      <c r="G38" s="21">
        <v>17</v>
      </c>
      <c r="H38" s="21">
        <v>9</v>
      </c>
      <c r="I38" s="21"/>
      <c r="J38" s="21"/>
      <c r="K38" s="21"/>
      <c r="L38" s="21"/>
      <c r="M38" s="21"/>
      <c r="N38" s="21"/>
      <c r="O38" s="22">
        <f t="shared" si="0"/>
        <v>709</v>
      </c>
      <c r="P38" s="21">
        <v>709</v>
      </c>
      <c r="Q38" s="21"/>
      <c r="R38" s="23">
        <f t="shared" si="1"/>
        <v>1418</v>
      </c>
    </row>
    <row r="39" spans="1:18" s="24" customFormat="1" ht="18" customHeight="1" x14ac:dyDescent="0.3">
      <c r="A39" s="18">
        <v>32</v>
      </c>
      <c r="B39" s="19" t="s">
        <v>243</v>
      </c>
      <c r="C39" s="20" t="s">
        <v>65</v>
      </c>
      <c r="D39" s="19">
        <v>124</v>
      </c>
      <c r="E39" s="21">
        <v>650</v>
      </c>
      <c r="F39" s="21">
        <v>33</v>
      </c>
      <c r="G39" s="21">
        <v>17</v>
      </c>
      <c r="H39" s="21">
        <v>9</v>
      </c>
      <c r="I39" s="21"/>
      <c r="J39" s="21"/>
      <c r="K39" s="21"/>
      <c r="L39" s="21"/>
      <c r="M39" s="21"/>
      <c r="N39" s="21"/>
      <c r="O39" s="22">
        <f t="shared" si="0"/>
        <v>709</v>
      </c>
      <c r="P39" s="21"/>
      <c r="Q39" s="21">
        <v>-2127</v>
      </c>
      <c r="R39" s="23">
        <f t="shared" si="1"/>
        <v>-1418</v>
      </c>
    </row>
    <row r="40" spans="1:18" s="24" customFormat="1" ht="18" customHeight="1" x14ac:dyDescent="0.3">
      <c r="A40" s="18">
        <v>33</v>
      </c>
      <c r="B40" s="19" t="s">
        <v>30</v>
      </c>
      <c r="C40" s="20" t="s">
        <v>66</v>
      </c>
      <c r="D40" s="19">
        <v>66</v>
      </c>
      <c r="E40" s="21">
        <v>928</v>
      </c>
      <c r="F40" s="21">
        <v>47</v>
      </c>
      <c r="G40" s="21">
        <v>17</v>
      </c>
      <c r="H40" s="21">
        <v>9</v>
      </c>
      <c r="I40" s="21"/>
      <c r="J40" s="21"/>
      <c r="K40" s="21"/>
      <c r="L40" s="21"/>
      <c r="M40" s="21"/>
      <c r="N40" s="21"/>
      <c r="O40" s="22">
        <f t="shared" si="0"/>
        <v>1001</v>
      </c>
      <c r="P40" s="21">
        <v>1001</v>
      </c>
      <c r="Q40" s="21"/>
      <c r="R40" s="23">
        <f t="shared" si="1"/>
        <v>2002</v>
      </c>
    </row>
    <row r="41" spans="1:18" s="24" customFormat="1" ht="18" customHeight="1" x14ac:dyDescent="0.3">
      <c r="A41" s="18">
        <v>34</v>
      </c>
      <c r="B41" s="19" t="s">
        <v>244</v>
      </c>
      <c r="C41" s="20" t="s">
        <v>67</v>
      </c>
      <c r="D41" s="19">
        <v>111</v>
      </c>
      <c r="E41" s="21">
        <v>1033</v>
      </c>
      <c r="F41" s="21">
        <v>52</v>
      </c>
      <c r="G41" s="21">
        <v>17</v>
      </c>
      <c r="H41" s="21">
        <v>9</v>
      </c>
      <c r="I41" s="21"/>
      <c r="J41" s="21"/>
      <c r="K41" s="21"/>
      <c r="L41" s="21"/>
      <c r="M41" s="21"/>
      <c r="N41" s="21"/>
      <c r="O41" s="22">
        <f t="shared" si="0"/>
        <v>1111</v>
      </c>
      <c r="P41" s="21">
        <v>1111</v>
      </c>
      <c r="Q41" s="21"/>
      <c r="R41" s="23">
        <f t="shared" si="1"/>
        <v>2222</v>
      </c>
    </row>
    <row r="42" spans="1:18" s="24" customFormat="1" ht="18" customHeight="1" x14ac:dyDescent="0.3">
      <c r="A42" s="18">
        <v>35</v>
      </c>
      <c r="B42" s="19" t="s">
        <v>245</v>
      </c>
      <c r="C42" s="20" t="s">
        <v>68</v>
      </c>
      <c r="D42" s="19">
        <v>91</v>
      </c>
      <c r="E42" s="21">
        <v>1183</v>
      </c>
      <c r="F42" s="21">
        <v>59</v>
      </c>
      <c r="G42" s="21">
        <v>17</v>
      </c>
      <c r="H42" s="21">
        <v>9</v>
      </c>
      <c r="I42" s="21"/>
      <c r="J42" s="21"/>
      <c r="K42" s="21"/>
      <c r="L42" s="21"/>
      <c r="M42" s="21"/>
      <c r="N42" s="21"/>
      <c r="O42" s="22">
        <f t="shared" si="0"/>
        <v>1268</v>
      </c>
      <c r="P42" s="21">
        <v>1268</v>
      </c>
      <c r="Q42" s="21"/>
      <c r="R42" s="23">
        <f t="shared" si="1"/>
        <v>2536</v>
      </c>
    </row>
    <row r="43" spans="1:18" s="24" customFormat="1" ht="18" customHeight="1" x14ac:dyDescent="0.3">
      <c r="A43" s="18">
        <v>36</v>
      </c>
      <c r="B43" s="19" t="s">
        <v>31</v>
      </c>
      <c r="C43" s="20" t="s">
        <v>69</v>
      </c>
      <c r="D43" s="19">
        <v>90</v>
      </c>
      <c r="E43" s="21">
        <v>1034</v>
      </c>
      <c r="F43" s="21">
        <v>52</v>
      </c>
      <c r="G43" s="21">
        <v>17</v>
      </c>
      <c r="H43" s="21">
        <v>9</v>
      </c>
      <c r="I43" s="21">
        <v>80</v>
      </c>
      <c r="J43" s="21"/>
      <c r="K43" s="21"/>
      <c r="L43" s="21"/>
      <c r="M43" s="21"/>
      <c r="N43" s="21"/>
      <c r="O43" s="22">
        <f t="shared" si="0"/>
        <v>1192</v>
      </c>
      <c r="P43" s="21">
        <v>1192</v>
      </c>
      <c r="Q43" s="21"/>
      <c r="R43" s="23">
        <f t="shared" si="1"/>
        <v>2384</v>
      </c>
    </row>
    <row r="44" spans="1:18" s="24" customFormat="1" ht="18" customHeight="1" x14ac:dyDescent="0.3">
      <c r="A44" s="18">
        <v>37</v>
      </c>
      <c r="B44" s="19" t="s">
        <v>32</v>
      </c>
      <c r="C44" s="20" t="s">
        <v>33</v>
      </c>
      <c r="D44" s="19">
        <v>119</v>
      </c>
      <c r="E44" s="21">
        <v>1301</v>
      </c>
      <c r="F44" s="21">
        <v>65</v>
      </c>
      <c r="G44" s="21">
        <v>17</v>
      </c>
      <c r="H44" s="21">
        <v>9</v>
      </c>
      <c r="I44" s="21">
        <v>80</v>
      </c>
      <c r="J44" s="21"/>
      <c r="K44" s="21"/>
      <c r="L44" s="21"/>
      <c r="M44" s="21"/>
      <c r="N44" s="21"/>
      <c r="O44" s="22">
        <f t="shared" si="0"/>
        <v>1472</v>
      </c>
      <c r="P44" s="21">
        <v>1472</v>
      </c>
      <c r="Q44" s="21"/>
      <c r="R44" s="23">
        <f t="shared" si="1"/>
        <v>2944</v>
      </c>
    </row>
    <row r="45" spans="1:18" s="24" customFormat="1" ht="18" customHeight="1" x14ac:dyDescent="0.3">
      <c r="A45" s="18">
        <v>38</v>
      </c>
      <c r="B45" s="19" t="s">
        <v>246</v>
      </c>
      <c r="C45" s="20" t="s">
        <v>70</v>
      </c>
      <c r="D45" s="19">
        <v>114</v>
      </c>
      <c r="E45" s="21">
        <v>1269</v>
      </c>
      <c r="F45" s="21">
        <v>64</v>
      </c>
      <c r="G45" s="21">
        <v>17</v>
      </c>
      <c r="H45" s="21">
        <v>9</v>
      </c>
      <c r="I45" s="21">
        <v>80</v>
      </c>
      <c r="J45" s="21">
        <v>2000</v>
      </c>
      <c r="K45" s="21"/>
      <c r="L45" s="21"/>
      <c r="M45" s="21"/>
      <c r="N45" s="21"/>
      <c r="O45" s="22">
        <f t="shared" si="0"/>
        <v>3439</v>
      </c>
      <c r="P45" s="21">
        <v>3439</v>
      </c>
      <c r="Q45" s="21"/>
      <c r="R45" s="23">
        <f t="shared" si="1"/>
        <v>6878</v>
      </c>
    </row>
    <row r="46" spans="1:18" s="24" customFormat="1" ht="18" customHeight="1" x14ac:dyDescent="0.3">
      <c r="A46" s="18">
        <v>39</v>
      </c>
      <c r="B46" s="19" t="s">
        <v>247</v>
      </c>
      <c r="C46" s="20" t="s">
        <v>71</v>
      </c>
      <c r="D46" s="19">
        <v>53</v>
      </c>
      <c r="E46" s="21">
        <v>968</v>
      </c>
      <c r="F46" s="21">
        <v>49</v>
      </c>
      <c r="G46" s="21">
        <v>17</v>
      </c>
      <c r="H46" s="21">
        <v>9</v>
      </c>
      <c r="I46" s="21">
        <v>80</v>
      </c>
      <c r="J46" s="21"/>
      <c r="K46" s="21"/>
      <c r="L46" s="21"/>
      <c r="M46" s="21"/>
      <c r="N46" s="21"/>
      <c r="O46" s="22">
        <f t="shared" si="0"/>
        <v>1123</v>
      </c>
      <c r="P46" s="21">
        <v>1123</v>
      </c>
      <c r="Q46" s="21"/>
      <c r="R46" s="23">
        <f t="shared" si="1"/>
        <v>2246</v>
      </c>
    </row>
    <row r="47" spans="1:18" s="24" customFormat="1" ht="18" customHeight="1" x14ac:dyDescent="0.3">
      <c r="A47" s="18">
        <v>40</v>
      </c>
      <c r="B47" s="19" t="s">
        <v>248</v>
      </c>
      <c r="C47" s="20" t="s">
        <v>72</v>
      </c>
      <c r="D47" s="19">
        <v>31</v>
      </c>
      <c r="E47" s="21">
        <v>650</v>
      </c>
      <c r="F47" s="21">
        <v>33</v>
      </c>
      <c r="G47" s="21">
        <v>17</v>
      </c>
      <c r="H47" s="21">
        <v>9</v>
      </c>
      <c r="I47" s="21"/>
      <c r="J47" s="21"/>
      <c r="K47" s="21"/>
      <c r="L47" s="21"/>
      <c r="M47" s="21"/>
      <c r="N47" s="21"/>
      <c r="O47" s="22">
        <f t="shared" si="0"/>
        <v>709</v>
      </c>
      <c r="P47" s="21"/>
      <c r="Q47" s="21"/>
      <c r="R47" s="23">
        <f t="shared" si="1"/>
        <v>709</v>
      </c>
    </row>
    <row r="48" spans="1:18" s="24" customFormat="1" ht="18" customHeight="1" x14ac:dyDescent="0.3">
      <c r="A48" s="18">
        <v>41</v>
      </c>
      <c r="B48" s="19" t="s">
        <v>249</v>
      </c>
      <c r="C48" s="20" t="s">
        <v>73</v>
      </c>
      <c r="D48" s="19">
        <v>22</v>
      </c>
      <c r="E48" s="21">
        <v>650</v>
      </c>
      <c r="F48" s="21">
        <v>33</v>
      </c>
      <c r="G48" s="21">
        <v>17</v>
      </c>
      <c r="H48" s="21">
        <v>9</v>
      </c>
      <c r="I48" s="21">
        <v>80</v>
      </c>
      <c r="J48" s="21"/>
      <c r="K48" s="21"/>
      <c r="L48" s="21"/>
      <c r="M48" s="21"/>
      <c r="N48" s="21"/>
      <c r="O48" s="22">
        <f t="shared" si="0"/>
        <v>789</v>
      </c>
      <c r="P48" s="21">
        <v>789</v>
      </c>
      <c r="Q48" s="21"/>
      <c r="R48" s="23">
        <f t="shared" si="1"/>
        <v>1578</v>
      </c>
    </row>
    <row r="49" spans="1:18" s="24" customFormat="1" ht="18" customHeight="1" x14ac:dyDescent="0.3">
      <c r="A49" s="18">
        <v>42</v>
      </c>
      <c r="B49" s="19" t="s">
        <v>250</v>
      </c>
      <c r="C49" s="20" t="s">
        <v>74</v>
      </c>
      <c r="D49" s="19">
        <v>115</v>
      </c>
      <c r="E49" s="21">
        <v>928</v>
      </c>
      <c r="F49" s="21">
        <v>47</v>
      </c>
      <c r="G49" s="21">
        <v>17</v>
      </c>
      <c r="H49" s="21">
        <v>9</v>
      </c>
      <c r="I49" s="21">
        <v>80</v>
      </c>
      <c r="J49" s="21"/>
      <c r="K49" s="21"/>
      <c r="L49" s="21"/>
      <c r="M49" s="21"/>
      <c r="N49" s="21"/>
      <c r="O49" s="22">
        <f t="shared" si="0"/>
        <v>1081</v>
      </c>
      <c r="P49" s="21"/>
      <c r="Q49" s="21"/>
      <c r="R49" s="23">
        <f t="shared" si="1"/>
        <v>1081</v>
      </c>
    </row>
    <row r="50" spans="1:18" s="24" customFormat="1" ht="18" customHeight="1" x14ac:dyDescent="0.3">
      <c r="A50" s="18">
        <v>43</v>
      </c>
      <c r="B50" s="19" t="s">
        <v>251</v>
      </c>
      <c r="C50" s="20" t="s">
        <v>75</v>
      </c>
      <c r="D50" s="19">
        <v>88</v>
      </c>
      <c r="E50" s="21">
        <v>1033</v>
      </c>
      <c r="F50" s="21">
        <v>52</v>
      </c>
      <c r="G50" s="21">
        <v>17</v>
      </c>
      <c r="H50" s="21">
        <v>9</v>
      </c>
      <c r="I50" s="21"/>
      <c r="J50" s="21"/>
      <c r="K50" s="21"/>
      <c r="L50" s="21"/>
      <c r="M50" s="21"/>
      <c r="N50" s="21"/>
      <c r="O50" s="22">
        <f t="shared" si="0"/>
        <v>1111</v>
      </c>
      <c r="P50" s="21">
        <v>1111</v>
      </c>
      <c r="Q50" s="21"/>
      <c r="R50" s="23">
        <f t="shared" si="1"/>
        <v>2222</v>
      </c>
    </row>
    <row r="51" spans="1:18" s="24" customFormat="1" ht="18" customHeight="1" x14ac:dyDescent="0.3">
      <c r="A51" s="18">
        <v>44</v>
      </c>
      <c r="B51" s="19" t="s">
        <v>76</v>
      </c>
      <c r="C51" s="20" t="s">
        <v>77</v>
      </c>
      <c r="D51" s="19">
        <v>151</v>
      </c>
      <c r="E51" s="21">
        <v>1183</v>
      </c>
      <c r="F51" s="21">
        <v>59</v>
      </c>
      <c r="G51" s="21">
        <v>17</v>
      </c>
      <c r="H51" s="21">
        <v>9</v>
      </c>
      <c r="I51" s="21">
        <v>80</v>
      </c>
      <c r="J51" s="21"/>
      <c r="K51" s="21"/>
      <c r="L51" s="21"/>
      <c r="M51" s="21"/>
      <c r="N51" s="21"/>
      <c r="O51" s="22">
        <f t="shared" si="0"/>
        <v>1348</v>
      </c>
      <c r="P51" s="21">
        <v>1348</v>
      </c>
      <c r="Q51" s="21"/>
      <c r="R51" s="23">
        <f t="shared" si="1"/>
        <v>2696</v>
      </c>
    </row>
    <row r="52" spans="1:18" s="24" customFormat="1" ht="18" customHeight="1" x14ac:dyDescent="0.3">
      <c r="A52" s="18">
        <v>45</v>
      </c>
      <c r="B52" s="19" t="s">
        <v>78</v>
      </c>
      <c r="C52" s="20" t="s">
        <v>79</v>
      </c>
      <c r="D52" s="19">
        <v>51</v>
      </c>
      <c r="E52" s="21">
        <v>1034</v>
      </c>
      <c r="F52" s="21">
        <v>52</v>
      </c>
      <c r="G52" s="21">
        <v>17</v>
      </c>
      <c r="H52" s="21">
        <v>9</v>
      </c>
      <c r="I52" s="21">
        <v>600</v>
      </c>
      <c r="J52" s="21"/>
      <c r="K52" s="21"/>
      <c r="L52" s="21"/>
      <c r="M52" s="21"/>
      <c r="N52" s="21"/>
      <c r="O52" s="22">
        <f t="shared" si="0"/>
        <v>1712</v>
      </c>
      <c r="P52" s="21">
        <v>1712</v>
      </c>
      <c r="Q52" s="21"/>
      <c r="R52" s="23">
        <f t="shared" si="1"/>
        <v>3424</v>
      </c>
    </row>
    <row r="53" spans="1:18" s="24" customFormat="1" ht="18" customHeight="1" x14ac:dyDescent="0.3">
      <c r="A53" s="18">
        <v>46</v>
      </c>
      <c r="B53" s="19" t="s">
        <v>80</v>
      </c>
      <c r="C53" s="20" t="s">
        <v>81</v>
      </c>
      <c r="D53" s="19">
        <v>116</v>
      </c>
      <c r="E53" s="21">
        <v>1301</v>
      </c>
      <c r="F53" s="21">
        <v>65</v>
      </c>
      <c r="G53" s="21">
        <v>17</v>
      </c>
      <c r="H53" s="21">
        <v>9</v>
      </c>
      <c r="I53" s="21">
        <v>80</v>
      </c>
      <c r="J53" s="21"/>
      <c r="K53" s="21"/>
      <c r="L53" s="21"/>
      <c r="M53" s="21"/>
      <c r="N53" s="21"/>
      <c r="O53" s="22">
        <f t="shared" si="0"/>
        <v>1472</v>
      </c>
      <c r="P53" s="21"/>
      <c r="Q53" s="21">
        <v>-4416</v>
      </c>
      <c r="R53" s="23">
        <f t="shared" si="1"/>
        <v>-2944</v>
      </c>
    </row>
    <row r="54" spans="1:18" s="24" customFormat="1" ht="18" customHeight="1" x14ac:dyDescent="0.3">
      <c r="A54" s="18">
        <v>47</v>
      </c>
      <c r="B54" s="19" t="s">
        <v>82</v>
      </c>
      <c r="C54" s="20" t="s">
        <v>83</v>
      </c>
      <c r="D54" s="19">
        <v>81</v>
      </c>
      <c r="E54" s="21">
        <v>1269</v>
      </c>
      <c r="F54" s="21">
        <v>64</v>
      </c>
      <c r="G54" s="21">
        <v>17</v>
      </c>
      <c r="H54" s="21">
        <v>9</v>
      </c>
      <c r="I54" s="21">
        <v>80</v>
      </c>
      <c r="J54" s="21"/>
      <c r="K54" s="21"/>
      <c r="L54" s="21"/>
      <c r="M54" s="21"/>
      <c r="N54" s="21"/>
      <c r="O54" s="22">
        <f t="shared" si="0"/>
        <v>1439</v>
      </c>
      <c r="P54" s="21"/>
      <c r="Q54" s="21"/>
      <c r="R54" s="23">
        <f t="shared" si="1"/>
        <v>1439</v>
      </c>
    </row>
    <row r="55" spans="1:18" s="24" customFormat="1" ht="18" customHeight="1" x14ac:dyDescent="0.3">
      <c r="A55" s="18">
        <v>48</v>
      </c>
      <c r="B55" s="19" t="s">
        <v>84</v>
      </c>
      <c r="C55" s="20" t="s">
        <v>85</v>
      </c>
      <c r="D55" s="19">
        <v>110</v>
      </c>
      <c r="E55" s="21">
        <v>968</v>
      </c>
      <c r="F55" s="21">
        <v>49</v>
      </c>
      <c r="G55" s="21">
        <v>17</v>
      </c>
      <c r="H55" s="21">
        <v>9</v>
      </c>
      <c r="I55" s="21"/>
      <c r="J55" s="21"/>
      <c r="K55" s="21"/>
      <c r="L55" s="21"/>
      <c r="M55" s="21"/>
      <c r="N55" s="21"/>
      <c r="O55" s="22">
        <f t="shared" si="0"/>
        <v>1043</v>
      </c>
      <c r="P55" s="21"/>
      <c r="Q55" s="21"/>
      <c r="R55" s="23">
        <f t="shared" si="1"/>
        <v>1043</v>
      </c>
    </row>
    <row r="56" spans="1:18" s="24" customFormat="1" ht="18" customHeight="1" x14ac:dyDescent="0.3">
      <c r="A56" s="18">
        <v>49</v>
      </c>
      <c r="B56" s="19" t="s">
        <v>252</v>
      </c>
      <c r="C56" s="20" t="s">
        <v>86</v>
      </c>
      <c r="D56" s="19">
        <v>52</v>
      </c>
      <c r="E56" s="21">
        <v>650</v>
      </c>
      <c r="F56" s="21">
        <v>33</v>
      </c>
      <c r="G56" s="21">
        <v>17</v>
      </c>
      <c r="H56" s="21">
        <v>9</v>
      </c>
      <c r="I56" s="21"/>
      <c r="J56" s="21"/>
      <c r="K56" s="21"/>
      <c r="L56" s="21"/>
      <c r="M56" s="21"/>
      <c r="N56" s="21"/>
      <c r="O56" s="22">
        <f t="shared" si="0"/>
        <v>709</v>
      </c>
      <c r="P56" s="21">
        <v>709</v>
      </c>
      <c r="Q56" s="21"/>
      <c r="R56" s="23">
        <f t="shared" si="1"/>
        <v>1418</v>
      </c>
    </row>
    <row r="57" spans="1:18" s="24" customFormat="1" ht="18" customHeight="1" x14ac:dyDescent="0.3">
      <c r="A57" s="18">
        <v>50</v>
      </c>
      <c r="B57" s="19" t="s">
        <v>253</v>
      </c>
      <c r="C57" s="20" t="s">
        <v>87</v>
      </c>
      <c r="D57" s="19">
        <v>5</v>
      </c>
      <c r="E57" s="21">
        <v>650</v>
      </c>
      <c r="F57" s="21">
        <v>33</v>
      </c>
      <c r="G57" s="21">
        <v>17</v>
      </c>
      <c r="H57" s="21">
        <v>9</v>
      </c>
      <c r="I57" s="21">
        <v>650</v>
      </c>
      <c r="J57" s="21"/>
      <c r="K57" s="21"/>
      <c r="L57" s="21"/>
      <c r="M57" s="21"/>
      <c r="N57" s="21"/>
      <c r="O57" s="22">
        <f t="shared" si="0"/>
        <v>1359</v>
      </c>
      <c r="P57" s="21">
        <v>1359</v>
      </c>
      <c r="Q57" s="21"/>
      <c r="R57" s="23">
        <f t="shared" si="1"/>
        <v>2718</v>
      </c>
    </row>
    <row r="58" spans="1:18" s="24" customFormat="1" ht="18" customHeight="1" x14ac:dyDescent="0.3">
      <c r="A58" s="18">
        <v>51</v>
      </c>
      <c r="B58" s="19" t="s">
        <v>88</v>
      </c>
      <c r="C58" s="20" t="s">
        <v>89</v>
      </c>
      <c r="D58" s="19">
        <v>48</v>
      </c>
      <c r="E58" s="21">
        <v>743</v>
      </c>
      <c r="F58" s="21">
        <v>37</v>
      </c>
      <c r="G58" s="21">
        <v>17</v>
      </c>
      <c r="H58" s="21">
        <v>9</v>
      </c>
      <c r="I58" s="21"/>
      <c r="J58" s="21"/>
      <c r="K58" s="21"/>
      <c r="L58" s="21"/>
      <c r="M58" s="21"/>
      <c r="N58" s="21"/>
      <c r="O58" s="22">
        <f t="shared" si="0"/>
        <v>806</v>
      </c>
      <c r="P58" s="21">
        <v>4836</v>
      </c>
      <c r="Q58" s="21"/>
      <c r="R58" s="23">
        <f t="shared" si="1"/>
        <v>5642</v>
      </c>
    </row>
    <row r="59" spans="1:18" s="24" customFormat="1" ht="18" customHeight="1" x14ac:dyDescent="0.3">
      <c r="A59" s="18">
        <v>52</v>
      </c>
      <c r="B59" s="19" t="s">
        <v>90</v>
      </c>
      <c r="C59" s="20" t="s">
        <v>91</v>
      </c>
      <c r="D59" s="19">
        <v>21</v>
      </c>
      <c r="E59" s="21">
        <v>880</v>
      </c>
      <c r="F59" s="21">
        <v>44</v>
      </c>
      <c r="G59" s="21">
        <v>17</v>
      </c>
      <c r="H59" s="21"/>
      <c r="I59" s="21">
        <v>650</v>
      </c>
      <c r="J59" s="21"/>
      <c r="K59" s="21"/>
      <c r="L59" s="21"/>
      <c r="M59" s="21"/>
      <c r="N59" s="21"/>
      <c r="O59" s="22">
        <f t="shared" si="0"/>
        <v>1591</v>
      </c>
      <c r="P59" s="21">
        <v>1591</v>
      </c>
      <c r="Q59" s="21"/>
      <c r="R59" s="23">
        <f t="shared" si="1"/>
        <v>3182</v>
      </c>
    </row>
    <row r="60" spans="1:18" s="24" customFormat="1" ht="18" customHeight="1" x14ac:dyDescent="0.3">
      <c r="A60" s="18">
        <v>53</v>
      </c>
      <c r="B60" s="19" t="s">
        <v>92</v>
      </c>
      <c r="C60" s="20" t="s">
        <v>93</v>
      </c>
      <c r="D60" s="19">
        <v>54</v>
      </c>
      <c r="E60" s="21">
        <v>1183</v>
      </c>
      <c r="F60" s="21">
        <v>59</v>
      </c>
      <c r="G60" s="21">
        <v>17</v>
      </c>
      <c r="H60" s="21">
        <v>9</v>
      </c>
      <c r="I60" s="21">
        <v>80</v>
      </c>
      <c r="J60" s="21"/>
      <c r="K60" s="21"/>
      <c r="L60" s="21"/>
      <c r="M60" s="21"/>
      <c r="N60" s="21"/>
      <c r="O60" s="22">
        <f t="shared" si="0"/>
        <v>1348</v>
      </c>
      <c r="P60" s="21">
        <v>1348</v>
      </c>
      <c r="Q60" s="21"/>
      <c r="R60" s="23">
        <f t="shared" si="1"/>
        <v>2696</v>
      </c>
    </row>
    <row r="61" spans="1:18" s="24" customFormat="1" ht="18" customHeight="1" x14ac:dyDescent="0.3">
      <c r="A61" s="18">
        <v>54</v>
      </c>
      <c r="B61" s="19" t="s">
        <v>94</v>
      </c>
      <c r="C61" s="20" t="s">
        <v>95</v>
      </c>
      <c r="D61" s="19">
        <v>122</v>
      </c>
      <c r="E61" s="21">
        <v>1034</v>
      </c>
      <c r="F61" s="21">
        <v>52</v>
      </c>
      <c r="G61" s="21">
        <v>17</v>
      </c>
      <c r="H61" s="21">
        <v>9</v>
      </c>
      <c r="I61" s="21">
        <v>600</v>
      </c>
      <c r="J61" s="21"/>
      <c r="K61" s="21"/>
      <c r="L61" s="21"/>
      <c r="M61" s="21"/>
      <c r="N61" s="21"/>
      <c r="O61" s="22">
        <f t="shared" si="0"/>
        <v>1712</v>
      </c>
      <c r="P61" s="21">
        <v>6848</v>
      </c>
      <c r="Q61" s="21"/>
      <c r="R61" s="23">
        <f t="shared" si="1"/>
        <v>8560</v>
      </c>
    </row>
    <row r="62" spans="1:18" s="24" customFormat="1" ht="18" customHeight="1" x14ac:dyDescent="0.3">
      <c r="A62" s="18">
        <v>55</v>
      </c>
      <c r="B62" s="19" t="s">
        <v>254</v>
      </c>
      <c r="C62" s="20" t="s">
        <v>96</v>
      </c>
      <c r="D62" s="19">
        <v>126</v>
      </c>
      <c r="E62" s="21">
        <v>1301</v>
      </c>
      <c r="F62" s="21">
        <v>65</v>
      </c>
      <c r="G62" s="21">
        <v>17</v>
      </c>
      <c r="H62" s="21"/>
      <c r="I62" s="21">
        <v>80</v>
      </c>
      <c r="J62" s="21"/>
      <c r="K62" s="21"/>
      <c r="L62" s="21"/>
      <c r="M62" s="21"/>
      <c r="N62" s="21"/>
      <c r="O62" s="22">
        <f t="shared" si="0"/>
        <v>1463</v>
      </c>
      <c r="P62" s="21"/>
      <c r="Q62" s="21">
        <v>-4389</v>
      </c>
      <c r="R62" s="23">
        <f t="shared" si="1"/>
        <v>-2926</v>
      </c>
    </row>
    <row r="63" spans="1:18" s="24" customFormat="1" ht="18" customHeight="1" x14ac:dyDescent="0.3">
      <c r="A63" s="18">
        <v>56</v>
      </c>
      <c r="B63" s="19" t="s">
        <v>97</v>
      </c>
      <c r="C63" s="20" t="s">
        <v>98</v>
      </c>
      <c r="D63" s="19">
        <v>120</v>
      </c>
      <c r="E63" s="21">
        <v>1269</v>
      </c>
      <c r="F63" s="21">
        <v>64</v>
      </c>
      <c r="G63" s="21">
        <v>17</v>
      </c>
      <c r="H63" s="21">
        <v>9</v>
      </c>
      <c r="I63" s="21">
        <v>80</v>
      </c>
      <c r="J63" s="21"/>
      <c r="K63" s="21"/>
      <c r="L63" s="21"/>
      <c r="M63" s="21"/>
      <c r="N63" s="21"/>
      <c r="O63" s="22">
        <f t="shared" si="0"/>
        <v>1439</v>
      </c>
      <c r="P63" s="21"/>
      <c r="Q63" s="21"/>
      <c r="R63" s="23">
        <f t="shared" si="1"/>
        <v>1439</v>
      </c>
    </row>
    <row r="64" spans="1:18" s="24" customFormat="1" ht="18" customHeight="1" x14ac:dyDescent="0.3">
      <c r="A64" s="18">
        <v>57</v>
      </c>
      <c r="B64" s="19" t="s">
        <v>99</v>
      </c>
      <c r="C64" s="20" t="s">
        <v>100</v>
      </c>
      <c r="D64" s="19">
        <v>46</v>
      </c>
      <c r="E64" s="21">
        <v>968</v>
      </c>
      <c r="F64" s="21">
        <v>49</v>
      </c>
      <c r="G64" s="21">
        <v>17</v>
      </c>
      <c r="H64" s="21"/>
      <c r="I64" s="21">
        <v>600</v>
      </c>
      <c r="J64" s="21"/>
      <c r="K64" s="21"/>
      <c r="L64" s="21"/>
      <c r="M64" s="21"/>
      <c r="N64" s="21"/>
      <c r="O64" s="22">
        <f t="shared" si="0"/>
        <v>1634</v>
      </c>
      <c r="P64" s="21">
        <v>6536</v>
      </c>
      <c r="Q64" s="21"/>
      <c r="R64" s="23">
        <f t="shared" si="1"/>
        <v>8170</v>
      </c>
    </row>
    <row r="65" spans="1:18" s="24" customFormat="1" ht="18" customHeight="1" x14ac:dyDescent="0.3">
      <c r="A65" s="18">
        <v>58</v>
      </c>
      <c r="B65" s="19" t="s">
        <v>272</v>
      </c>
      <c r="C65" s="20" t="s">
        <v>101</v>
      </c>
      <c r="D65" s="19">
        <v>142</v>
      </c>
      <c r="E65" s="21">
        <v>650</v>
      </c>
      <c r="F65" s="21">
        <v>33</v>
      </c>
      <c r="G65" s="21">
        <v>17</v>
      </c>
      <c r="H65" s="21"/>
      <c r="I65" s="21"/>
      <c r="J65" s="21"/>
      <c r="K65" s="21"/>
      <c r="L65" s="21"/>
      <c r="M65" s="21"/>
      <c r="N65" s="21"/>
      <c r="O65" s="22">
        <f t="shared" si="0"/>
        <v>700</v>
      </c>
      <c r="P65" s="21">
        <v>2100</v>
      </c>
      <c r="Q65" s="21"/>
      <c r="R65" s="23">
        <f t="shared" si="1"/>
        <v>2800</v>
      </c>
    </row>
    <row r="66" spans="1:18" s="24" customFormat="1" ht="18" customHeight="1" x14ac:dyDescent="0.3">
      <c r="A66" s="18">
        <v>59</v>
      </c>
      <c r="B66" s="19" t="s">
        <v>102</v>
      </c>
      <c r="C66" s="20" t="s">
        <v>103</v>
      </c>
      <c r="D66" s="19">
        <v>80</v>
      </c>
      <c r="E66" s="21">
        <v>650</v>
      </c>
      <c r="F66" s="21">
        <v>33</v>
      </c>
      <c r="G66" s="21">
        <v>17</v>
      </c>
      <c r="H66" s="21">
        <v>9</v>
      </c>
      <c r="I66" s="21"/>
      <c r="J66" s="21"/>
      <c r="K66" s="21"/>
      <c r="L66" s="21"/>
      <c r="M66" s="21"/>
      <c r="N66" s="21"/>
      <c r="O66" s="22">
        <f t="shared" si="0"/>
        <v>709</v>
      </c>
      <c r="P66" s="21">
        <v>2127</v>
      </c>
      <c r="Q66" s="21"/>
      <c r="R66" s="23">
        <f t="shared" si="1"/>
        <v>2836</v>
      </c>
    </row>
    <row r="67" spans="1:18" s="24" customFormat="1" ht="18" customHeight="1" x14ac:dyDescent="0.3">
      <c r="A67" s="18">
        <v>60</v>
      </c>
      <c r="B67" s="19" t="s">
        <v>255</v>
      </c>
      <c r="C67" s="20" t="s">
        <v>104</v>
      </c>
      <c r="D67" s="19">
        <v>83</v>
      </c>
      <c r="E67" s="21">
        <v>743</v>
      </c>
      <c r="F67" s="21">
        <v>37</v>
      </c>
      <c r="G67" s="21">
        <v>17</v>
      </c>
      <c r="H67" s="21">
        <v>9</v>
      </c>
      <c r="I67" s="21">
        <v>600</v>
      </c>
      <c r="J67" s="21"/>
      <c r="K67" s="21"/>
      <c r="L67" s="21"/>
      <c r="M67" s="21"/>
      <c r="N67" s="21"/>
      <c r="O67" s="22">
        <f t="shared" si="0"/>
        <v>1406</v>
      </c>
      <c r="P67" s="21"/>
      <c r="Q67" s="21"/>
      <c r="R67" s="23">
        <f t="shared" si="1"/>
        <v>1406</v>
      </c>
    </row>
    <row r="68" spans="1:18" s="24" customFormat="1" ht="18" customHeight="1" x14ac:dyDescent="0.3">
      <c r="A68" s="18">
        <v>61</v>
      </c>
      <c r="B68" s="19" t="s">
        <v>256</v>
      </c>
      <c r="C68" s="20" t="s">
        <v>105</v>
      </c>
      <c r="D68" s="19">
        <v>123</v>
      </c>
      <c r="E68" s="21">
        <v>880</v>
      </c>
      <c r="F68" s="21">
        <v>44</v>
      </c>
      <c r="G68" s="21">
        <v>17</v>
      </c>
      <c r="H68" s="21">
        <v>9</v>
      </c>
      <c r="I68" s="21">
        <v>600</v>
      </c>
      <c r="J68" s="21"/>
      <c r="K68" s="21"/>
      <c r="L68" s="21"/>
      <c r="M68" s="21"/>
      <c r="N68" s="21"/>
      <c r="O68" s="22">
        <f t="shared" si="0"/>
        <v>1550</v>
      </c>
      <c r="P68" s="21">
        <v>3100</v>
      </c>
      <c r="Q68" s="21"/>
      <c r="R68" s="23">
        <f t="shared" si="1"/>
        <v>4650</v>
      </c>
    </row>
    <row r="69" spans="1:18" s="24" customFormat="1" ht="18" customHeight="1" x14ac:dyDescent="0.3">
      <c r="A69" s="18">
        <v>62</v>
      </c>
      <c r="B69" s="19" t="s">
        <v>257</v>
      </c>
      <c r="C69" s="20" t="s">
        <v>106</v>
      </c>
      <c r="D69" s="19">
        <v>20</v>
      </c>
      <c r="E69" s="21">
        <v>1183</v>
      </c>
      <c r="F69" s="21">
        <v>59</v>
      </c>
      <c r="G69" s="21">
        <v>17</v>
      </c>
      <c r="H69" s="21"/>
      <c r="I69" s="21">
        <v>600</v>
      </c>
      <c r="J69" s="21"/>
      <c r="K69" s="21"/>
      <c r="L69" s="21"/>
      <c r="M69" s="21"/>
      <c r="N69" s="21"/>
      <c r="O69" s="22">
        <f t="shared" si="0"/>
        <v>1859</v>
      </c>
      <c r="P69" s="21">
        <v>1859</v>
      </c>
      <c r="Q69" s="21"/>
      <c r="R69" s="23">
        <f t="shared" si="1"/>
        <v>3718</v>
      </c>
    </row>
    <row r="70" spans="1:18" s="24" customFormat="1" ht="18" customHeight="1" x14ac:dyDescent="0.3">
      <c r="A70" s="18">
        <v>63</v>
      </c>
      <c r="B70" s="19" t="s">
        <v>111</v>
      </c>
      <c r="C70" s="20" t="s">
        <v>112</v>
      </c>
      <c r="D70" s="19">
        <v>136</v>
      </c>
      <c r="E70" s="21">
        <v>1034</v>
      </c>
      <c r="F70" s="21">
        <v>52</v>
      </c>
      <c r="G70" s="21">
        <v>17</v>
      </c>
      <c r="H70" s="21">
        <v>9</v>
      </c>
      <c r="I70" s="21"/>
      <c r="J70" s="21"/>
      <c r="K70" s="21"/>
      <c r="L70" s="21"/>
      <c r="M70" s="21"/>
      <c r="N70" s="21"/>
      <c r="O70" s="22">
        <f t="shared" si="0"/>
        <v>1112</v>
      </c>
      <c r="P70" s="21"/>
      <c r="Q70" s="21">
        <v>-10008</v>
      </c>
      <c r="R70" s="23">
        <f t="shared" si="1"/>
        <v>-8896</v>
      </c>
    </row>
    <row r="71" spans="1:18" s="24" customFormat="1" ht="18" customHeight="1" x14ac:dyDescent="0.3">
      <c r="A71" s="18">
        <v>64</v>
      </c>
      <c r="B71" s="19" t="s">
        <v>258</v>
      </c>
      <c r="C71" s="20" t="s">
        <v>113</v>
      </c>
      <c r="D71" s="19">
        <v>8</v>
      </c>
      <c r="E71" s="21">
        <v>1301</v>
      </c>
      <c r="F71" s="21">
        <v>65</v>
      </c>
      <c r="G71" s="21">
        <v>17</v>
      </c>
      <c r="H71" s="21">
        <v>9</v>
      </c>
      <c r="I71" s="21">
        <v>80</v>
      </c>
      <c r="J71" s="21"/>
      <c r="K71" s="21"/>
      <c r="L71" s="21"/>
      <c r="M71" s="21"/>
      <c r="N71" s="21"/>
      <c r="O71" s="22">
        <f t="shared" si="0"/>
        <v>1472</v>
      </c>
      <c r="P71" s="21">
        <v>1472</v>
      </c>
      <c r="Q71" s="21"/>
      <c r="R71" s="23">
        <f t="shared" si="1"/>
        <v>2944</v>
      </c>
    </row>
    <row r="72" spans="1:18" s="24" customFormat="1" ht="18" customHeight="1" x14ac:dyDescent="0.3">
      <c r="A72" s="18">
        <v>65</v>
      </c>
      <c r="B72" s="19" t="s">
        <v>114</v>
      </c>
      <c r="C72" s="20" t="s">
        <v>115</v>
      </c>
      <c r="D72" s="19">
        <v>118</v>
      </c>
      <c r="E72" s="21">
        <v>1269</v>
      </c>
      <c r="F72" s="21">
        <v>64</v>
      </c>
      <c r="G72" s="21">
        <v>17</v>
      </c>
      <c r="H72" s="21">
        <v>9</v>
      </c>
      <c r="I72" s="21"/>
      <c r="J72" s="21"/>
      <c r="K72" s="21"/>
      <c r="L72" s="21"/>
      <c r="M72" s="21"/>
      <c r="N72" s="21"/>
      <c r="O72" s="22">
        <f t="shared" si="0"/>
        <v>1359</v>
      </c>
      <c r="P72" s="21">
        <v>6795</v>
      </c>
      <c r="Q72" s="21"/>
      <c r="R72" s="23">
        <f t="shared" si="1"/>
        <v>8154</v>
      </c>
    </row>
    <row r="73" spans="1:18" s="24" customFormat="1" ht="18" customHeight="1" x14ac:dyDescent="0.3">
      <c r="A73" s="18">
        <v>66</v>
      </c>
      <c r="B73" s="19" t="s">
        <v>116</v>
      </c>
      <c r="C73" s="20" t="s">
        <v>117</v>
      </c>
      <c r="D73" s="19">
        <v>73</v>
      </c>
      <c r="E73" s="21">
        <v>968</v>
      </c>
      <c r="F73" s="21">
        <v>49</v>
      </c>
      <c r="G73" s="21">
        <v>17</v>
      </c>
      <c r="H73" s="21">
        <v>9</v>
      </c>
      <c r="I73" s="21"/>
      <c r="J73" s="21"/>
      <c r="K73" s="21"/>
      <c r="L73" s="21"/>
      <c r="M73" s="21"/>
      <c r="N73" s="21"/>
      <c r="O73" s="22">
        <f t="shared" ref="O73:O136" si="2">SUM(E73:N73)</f>
        <v>1043</v>
      </c>
      <c r="P73" s="21"/>
      <c r="Q73" s="21">
        <v>-9387</v>
      </c>
      <c r="R73" s="23">
        <f t="shared" ref="R73:R136" si="3">SUM(O73:Q73)</f>
        <v>-8344</v>
      </c>
    </row>
    <row r="74" spans="1:18" s="24" customFormat="1" ht="18" customHeight="1" x14ac:dyDescent="0.3">
      <c r="A74" s="18">
        <v>67</v>
      </c>
      <c r="B74" s="19" t="s">
        <v>118</v>
      </c>
      <c r="C74" s="20" t="s">
        <v>119</v>
      </c>
      <c r="D74" s="19">
        <v>50</v>
      </c>
      <c r="E74" s="21">
        <v>650</v>
      </c>
      <c r="F74" s="21">
        <v>33</v>
      </c>
      <c r="G74" s="21">
        <v>17</v>
      </c>
      <c r="H74" s="21"/>
      <c r="I74" s="21">
        <v>80</v>
      </c>
      <c r="J74" s="21"/>
      <c r="K74" s="21"/>
      <c r="L74" s="21"/>
      <c r="M74" s="21"/>
      <c r="N74" s="21"/>
      <c r="O74" s="22">
        <f t="shared" si="2"/>
        <v>780</v>
      </c>
      <c r="P74" s="21"/>
      <c r="Q74" s="21">
        <v>-7020</v>
      </c>
      <c r="R74" s="23">
        <f t="shared" si="3"/>
        <v>-6240</v>
      </c>
    </row>
    <row r="75" spans="1:18" s="24" customFormat="1" ht="18" customHeight="1" x14ac:dyDescent="0.3">
      <c r="A75" s="18">
        <v>68</v>
      </c>
      <c r="B75" s="19" t="s">
        <v>259</v>
      </c>
      <c r="C75" s="20" t="s">
        <v>120</v>
      </c>
      <c r="D75" s="19">
        <v>147</v>
      </c>
      <c r="E75" s="21">
        <v>650</v>
      </c>
      <c r="F75" s="21">
        <v>33</v>
      </c>
      <c r="G75" s="21">
        <v>17</v>
      </c>
      <c r="H75" s="21">
        <v>9</v>
      </c>
      <c r="I75" s="21"/>
      <c r="J75" s="21"/>
      <c r="K75" s="21"/>
      <c r="L75" s="21"/>
      <c r="M75" s="21"/>
      <c r="N75" s="21"/>
      <c r="O75" s="22">
        <f t="shared" si="2"/>
        <v>709</v>
      </c>
      <c r="P75" s="21">
        <v>709</v>
      </c>
      <c r="Q75" s="21"/>
      <c r="R75" s="23">
        <f t="shared" si="3"/>
        <v>1418</v>
      </c>
    </row>
    <row r="76" spans="1:18" s="24" customFormat="1" ht="18" customHeight="1" x14ac:dyDescent="0.3">
      <c r="A76" s="18">
        <v>69</v>
      </c>
      <c r="B76" s="19" t="s">
        <v>121</v>
      </c>
      <c r="C76" s="20" t="s">
        <v>122</v>
      </c>
      <c r="D76" s="19">
        <v>74</v>
      </c>
      <c r="E76" s="21">
        <v>743</v>
      </c>
      <c r="F76" s="21">
        <v>37</v>
      </c>
      <c r="G76" s="21">
        <v>17</v>
      </c>
      <c r="H76" s="21"/>
      <c r="I76" s="21"/>
      <c r="J76" s="21"/>
      <c r="K76" s="21"/>
      <c r="L76" s="21"/>
      <c r="M76" s="21"/>
      <c r="N76" s="21"/>
      <c r="O76" s="22">
        <f t="shared" si="2"/>
        <v>797</v>
      </c>
      <c r="P76" s="21">
        <v>797</v>
      </c>
      <c r="Q76" s="21"/>
      <c r="R76" s="23">
        <f t="shared" si="3"/>
        <v>1594</v>
      </c>
    </row>
    <row r="77" spans="1:18" s="24" customFormat="1" ht="18" customHeight="1" x14ac:dyDescent="0.3">
      <c r="A77" s="18">
        <v>70</v>
      </c>
      <c r="B77" s="19" t="s">
        <v>260</v>
      </c>
      <c r="C77" s="20" t="s">
        <v>123</v>
      </c>
      <c r="D77" s="19">
        <v>58</v>
      </c>
      <c r="E77" s="21">
        <v>880</v>
      </c>
      <c r="F77" s="21">
        <v>44</v>
      </c>
      <c r="G77" s="21">
        <v>17</v>
      </c>
      <c r="H77" s="21">
        <v>9</v>
      </c>
      <c r="I77" s="21"/>
      <c r="J77" s="21"/>
      <c r="K77" s="21"/>
      <c r="L77" s="21"/>
      <c r="M77" s="21"/>
      <c r="N77" s="21"/>
      <c r="O77" s="22">
        <f t="shared" si="2"/>
        <v>950</v>
      </c>
      <c r="P77" s="21">
        <v>950</v>
      </c>
      <c r="Q77" s="21"/>
      <c r="R77" s="23">
        <f t="shared" si="3"/>
        <v>1900</v>
      </c>
    </row>
    <row r="78" spans="1:18" s="24" customFormat="1" ht="18" customHeight="1" x14ac:dyDescent="0.3">
      <c r="A78" s="18">
        <v>71</v>
      </c>
      <c r="B78" s="19" t="s">
        <v>124</v>
      </c>
      <c r="C78" s="20" t="s">
        <v>125</v>
      </c>
      <c r="D78" s="19">
        <v>101</v>
      </c>
      <c r="E78" s="21">
        <v>1183</v>
      </c>
      <c r="F78" s="21">
        <v>59</v>
      </c>
      <c r="G78" s="21">
        <v>17</v>
      </c>
      <c r="H78" s="21">
        <v>9</v>
      </c>
      <c r="I78" s="21">
        <v>80</v>
      </c>
      <c r="J78" s="21">
        <v>2000</v>
      </c>
      <c r="K78" s="21"/>
      <c r="L78" s="21"/>
      <c r="M78" s="21"/>
      <c r="N78" s="21"/>
      <c r="O78" s="22">
        <f t="shared" si="2"/>
        <v>3348</v>
      </c>
      <c r="P78" s="21">
        <v>3348</v>
      </c>
      <c r="Q78" s="21"/>
      <c r="R78" s="23">
        <f t="shared" si="3"/>
        <v>6696</v>
      </c>
    </row>
    <row r="79" spans="1:18" s="24" customFormat="1" ht="18" customHeight="1" x14ac:dyDescent="0.3">
      <c r="A79" s="18">
        <v>72</v>
      </c>
      <c r="B79" s="19" t="s">
        <v>126</v>
      </c>
      <c r="C79" s="20" t="s">
        <v>127</v>
      </c>
      <c r="D79" s="19">
        <v>128</v>
      </c>
      <c r="E79" s="21">
        <v>1034</v>
      </c>
      <c r="F79" s="21">
        <v>52</v>
      </c>
      <c r="G79" s="21">
        <v>17</v>
      </c>
      <c r="H79" s="21">
        <v>9</v>
      </c>
      <c r="I79" s="21"/>
      <c r="J79" s="21">
        <v>2000</v>
      </c>
      <c r="K79" s="21"/>
      <c r="L79" s="21"/>
      <c r="M79" s="21"/>
      <c r="N79" s="21"/>
      <c r="O79" s="22">
        <f t="shared" si="2"/>
        <v>3112</v>
      </c>
      <c r="P79" s="21">
        <v>3112</v>
      </c>
      <c r="Q79" s="21"/>
      <c r="R79" s="23">
        <f t="shared" si="3"/>
        <v>6224</v>
      </c>
    </row>
    <row r="80" spans="1:18" s="24" customFormat="1" ht="18" customHeight="1" x14ac:dyDescent="0.3">
      <c r="A80" s="18">
        <v>73</v>
      </c>
      <c r="B80" s="19" t="s">
        <v>270</v>
      </c>
      <c r="C80" s="20" t="s">
        <v>128</v>
      </c>
      <c r="D80" s="19">
        <v>41</v>
      </c>
      <c r="E80" s="21">
        <v>1301</v>
      </c>
      <c r="F80" s="21">
        <v>65</v>
      </c>
      <c r="G80" s="21">
        <v>17</v>
      </c>
      <c r="H80" s="21"/>
      <c r="I80" s="21"/>
      <c r="J80" s="21"/>
      <c r="K80" s="21"/>
      <c r="L80" s="21"/>
      <c r="M80" s="21"/>
      <c r="N80" s="21"/>
      <c r="O80" s="22">
        <f t="shared" si="2"/>
        <v>1383</v>
      </c>
      <c r="P80" s="21"/>
      <c r="Q80" s="21"/>
      <c r="R80" s="23">
        <f t="shared" si="3"/>
        <v>1383</v>
      </c>
    </row>
    <row r="81" spans="1:18" s="24" customFormat="1" ht="18" customHeight="1" x14ac:dyDescent="0.3">
      <c r="A81" s="18">
        <v>74</v>
      </c>
      <c r="B81" s="19" t="s">
        <v>129</v>
      </c>
      <c r="C81" s="20" t="s">
        <v>130</v>
      </c>
      <c r="D81" s="19">
        <v>107</v>
      </c>
      <c r="E81" s="21">
        <v>1269</v>
      </c>
      <c r="F81" s="21">
        <v>64</v>
      </c>
      <c r="G81" s="21">
        <v>17</v>
      </c>
      <c r="H81" s="21"/>
      <c r="I81" s="21">
        <v>680</v>
      </c>
      <c r="J81" s="21"/>
      <c r="K81" s="21"/>
      <c r="L81" s="21"/>
      <c r="M81" s="21"/>
      <c r="N81" s="21"/>
      <c r="O81" s="22">
        <f t="shared" si="2"/>
        <v>2030</v>
      </c>
      <c r="P81" s="21">
        <v>2030</v>
      </c>
      <c r="Q81" s="21"/>
      <c r="R81" s="23">
        <f t="shared" si="3"/>
        <v>4060</v>
      </c>
    </row>
    <row r="82" spans="1:18" s="24" customFormat="1" ht="18" customHeight="1" x14ac:dyDescent="0.3">
      <c r="A82" s="18">
        <v>75</v>
      </c>
      <c r="B82" s="19" t="s">
        <v>261</v>
      </c>
      <c r="C82" s="20" t="s">
        <v>131</v>
      </c>
      <c r="D82" s="19">
        <v>112</v>
      </c>
      <c r="E82" s="21">
        <v>968</v>
      </c>
      <c r="F82" s="21">
        <v>49</v>
      </c>
      <c r="G82" s="21">
        <v>17</v>
      </c>
      <c r="H82" s="21">
        <v>9</v>
      </c>
      <c r="I82" s="21">
        <v>80</v>
      </c>
      <c r="J82" s="21"/>
      <c r="K82" s="21"/>
      <c r="L82" s="21"/>
      <c r="M82" s="21"/>
      <c r="N82" s="21"/>
      <c r="O82" s="22">
        <f t="shared" si="2"/>
        <v>1123</v>
      </c>
      <c r="P82" s="21">
        <v>1123</v>
      </c>
      <c r="Q82" s="21"/>
      <c r="R82" s="23">
        <f t="shared" si="3"/>
        <v>2246</v>
      </c>
    </row>
    <row r="83" spans="1:18" s="24" customFormat="1" ht="18" customHeight="1" x14ac:dyDescent="0.3">
      <c r="A83" s="18">
        <v>76</v>
      </c>
      <c r="B83" s="19" t="s">
        <v>262</v>
      </c>
      <c r="C83" s="20" t="s">
        <v>132</v>
      </c>
      <c r="D83" s="19">
        <v>28</v>
      </c>
      <c r="E83" s="21">
        <v>650</v>
      </c>
      <c r="F83" s="21">
        <v>33</v>
      </c>
      <c r="G83" s="21">
        <v>17</v>
      </c>
      <c r="H83" s="21"/>
      <c r="I83" s="21"/>
      <c r="J83" s="21"/>
      <c r="K83" s="21"/>
      <c r="L83" s="21"/>
      <c r="M83" s="21"/>
      <c r="N83" s="21"/>
      <c r="O83" s="22">
        <f t="shared" si="2"/>
        <v>700</v>
      </c>
      <c r="P83" s="21">
        <v>700</v>
      </c>
      <c r="Q83" s="21"/>
      <c r="R83" s="23">
        <f t="shared" si="3"/>
        <v>1400</v>
      </c>
    </row>
    <row r="84" spans="1:18" s="24" customFormat="1" ht="18" customHeight="1" x14ac:dyDescent="0.3">
      <c r="A84" s="18">
        <v>77</v>
      </c>
      <c r="B84" s="19" t="s">
        <v>263</v>
      </c>
      <c r="C84" s="20" t="s">
        <v>133</v>
      </c>
      <c r="D84" s="19">
        <v>29</v>
      </c>
      <c r="E84" s="21">
        <v>650</v>
      </c>
      <c r="F84" s="21">
        <v>33</v>
      </c>
      <c r="G84" s="21">
        <v>17</v>
      </c>
      <c r="H84" s="21">
        <v>9</v>
      </c>
      <c r="I84" s="21">
        <v>600</v>
      </c>
      <c r="J84" s="21"/>
      <c r="K84" s="21"/>
      <c r="L84" s="21"/>
      <c r="M84" s="21"/>
      <c r="N84" s="21"/>
      <c r="O84" s="22">
        <f t="shared" si="2"/>
        <v>1309</v>
      </c>
      <c r="P84" s="21"/>
      <c r="Q84" s="21"/>
      <c r="R84" s="23">
        <f t="shared" si="3"/>
        <v>1309</v>
      </c>
    </row>
    <row r="85" spans="1:18" s="24" customFormat="1" ht="18" customHeight="1" x14ac:dyDescent="0.3">
      <c r="A85" s="18">
        <v>78</v>
      </c>
      <c r="B85" s="19" t="s">
        <v>134</v>
      </c>
      <c r="C85" s="20" t="s">
        <v>135</v>
      </c>
      <c r="D85" s="19">
        <v>69</v>
      </c>
      <c r="E85" s="21">
        <v>743</v>
      </c>
      <c r="F85" s="21">
        <v>37</v>
      </c>
      <c r="G85" s="21">
        <v>17</v>
      </c>
      <c r="H85" s="21">
        <v>9</v>
      </c>
      <c r="I85" s="21"/>
      <c r="J85" s="21"/>
      <c r="K85" s="21"/>
      <c r="L85" s="21"/>
      <c r="M85" s="21"/>
      <c r="N85" s="21"/>
      <c r="O85" s="22">
        <f t="shared" si="2"/>
        <v>806</v>
      </c>
      <c r="P85" s="21">
        <v>4836</v>
      </c>
      <c r="Q85" s="21"/>
      <c r="R85" s="23">
        <f t="shared" si="3"/>
        <v>5642</v>
      </c>
    </row>
    <row r="86" spans="1:18" s="24" customFormat="1" ht="18" customHeight="1" x14ac:dyDescent="0.3">
      <c r="A86" s="18">
        <v>79</v>
      </c>
      <c r="B86" s="19" t="s">
        <v>136</v>
      </c>
      <c r="C86" s="20" t="s">
        <v>137</v>
      </c>
      <c r="D86" s="19">
        <v>129</v>
      </c>
      <c r="E86" s="21">
        <v>880</v>
      </c>
      <c r="F86" s="21">
        <v>44</v>
      </c>
      <c r="G86" s="21">
        <v>17</v>
      </c>
      <c r="H86" s="21"/>
      <c r="I86" s="21"/>
      <c r="J86" s="21"/>
      <c r="K86" s="21"/>
      <c r="L86" s="21"/>
      <c r="M86" s="21"/>
      <c r="N86" s="21"/>
      <c r="O86" s="22">
        <f t="shared" si="2"/>
        <v>941</v>
      </c>
      <c r="P86" s="21">
        <v>941</v>
      </c>
      <c r="Q86" s="21"/>
      <c r="R86" s="23">
        <f t="shared" si="3"/>
        <v>1882</v>
      </c>
    </row>
    <row r="87" spans="1:18" s="24" customFormat="1" ht="18" customHeight="1" x14ac:dyDescent="0.3">
      <c r="A87" s="18">
        <v>80</v>
      </c>
      <c r="B87" s="19" t="s">
        <v>138</v>
      </c>
      <c r="C87" s="20" t="s">
        <v>139</v>
      </c>
      <c r="D87" s="19">
        <v>133</v>
      </c>
      <c r="E87" s="21">
        <v>1183</v>
      </c>
      <c r="F87" s="21">
        <v>59</v>
      </c>
      <c r="G87" s="21">
        <v>17</v>
      </c>
      <c r="H87" s="21">
        <v>9</v>
      </c>
      <c r="I87" s="21">
        <v>80</v>
      </c>
      <c r="J87" s="21"/>
      <c r="K87" s="21"/>
      <c r="L87" s="21"/>
      <c r="M87" s="21"/>
      <c r="N87" s="21"/>
      <c r="O87" s="22">
        <f t="shared" si="2"/>
        <v>1348</v>
      </c>
      <c r="P87" s="21"/>
      <c r="Q87" s="21">
        <v>-4044</v>
      </c>
      <c r="R87" s="23">
        <f t="shared" si="3"/>
        <v>-2696</v>
      </c>
    </row>
    <row r="88" spans="1:18" s="24" customFormat="1" ht="18" customHeight="1" x14ac:dyDescent="0.3">
      <c r="A88" s="18">
        <v>81</v>
      </c>
      <c r="B88" s="19" t="s">
        <v>264</v>
      </c>
      <c r="C88" s="20" t="s">
        <v>140</v>
      </c>
      <c r="D88" s="19">
        <v>102</v>
      </c>
      <c r="E88" s="21">
        <v>1034</v>
      </c>
      <c r="F88" s="21">
        <v>52</v>
      </c>
      <c r="G88" s="21">
        <v>17</v>
      </c>
      <c r="H88" s="21">
        <v>9</v>
      </c>
      <c r="I88" s="21">
        <v>600</v>
      </c>
      <c r="J88" s="21"/>
      <c r="K88" s="21"/>
      <c r="L88" s="21"/>
      <c r="M88" s="21"/>
      <c r="N88" s="21"/>
      <c r="O88" s="22">
        <f t="shared" si="2"/>
        <v>1712</v>
      </c>
      <c r="P88" s="21"/>
      <c r="Q88" s="21"/>
      <c r="R88" s="23">
        <f t="shared" si="3"/>
        <v>1712</v>
      </c>
    </row>
    <row r="89" spans="1:18" s="24" customFormat="1" ht="18" customHeight="1" x14ac:dyDescent="0.3">
      <c r="A89" s="18">
        <v>82</v>
      </c>
      <c r="B89" s="19" t="s">
        <v>265</v>
      </c>
      <c r="C89" s="20" t="s">
        <v>141</v>
      </c>
      <c r="D89" s="19">
        <v>60</v>
      </c>
      <c r="E89" s="21">
        <v>1301</v>
      </c>
      <c r="F89" s="21">
        <v>65</v>
      </c>
      <c r="G89" s="21">
        <v>17</v>
      </c>
      <c r="H89" s="21">
        <v>9</v>
      </c>
      <c r="I89" s="21">
        <v>80</v>
      </c>
      <c r="J89" s="21"/>
      <c r="K89" s="21"/>
      <c r="L89" s="21"/>
      <c r="M89" s="21"/>
      <c r="N89" s="21"/>
      <c r="O89" s="22">
        <f t="shared" si="2"/>
        <v>1472</v>
      </c>
      <c r="P89" s="21">
        <v>1472</v>
      </c>
      <c r="Q89" s="21"/>
      <c r="R89" s="23">
        <f t="shared" si="3"/>
        <v>2944</v>
      </c>
    </row>
    <row r="90" spans="1:18" s="24" customFormat="1" ht="18" customHeight="1" x14ac:dyDescent="0.3">
      <c r="A90" s="18">
        <v>83</v>
      </c>
      <c r="B90" s="19" t="s">
        <v>142</v>
      </c>
      <c r="C90" s="20" t="s">
        <v>143</v>
      </c>
      <c r="D90" s="19">
        <v>108</v>
      </c>
      <c r="E90" s="21">
        <v>1269</v>
      </c>
      <c r="F90" s="21">
        <v>64</v>
      </c>
      <c r="G90" s="21">
        <v>17</v>
      </c>
      <c r="H90" s="21">
        <v>9</v>
      </c>
      <c r="I90" s="21">
        <v>80</v>
      </c>
      <c r="J90" s="21"/>
      <c r="K90" s="21"/>
      <c r="L90" s="21"/>
      <c r="M90" s="21"/>
      <c r="N90" s="21"/>
      <c r="O90" s="22">
        <f t="shared" si="2"/>
        <v>1439</v>
      </c>
      <c r="P90" s="21">
        <v>1439</v>
      </c>
      <c r="Q90" s="21"/>
      <c r="R90" s="23">
        <f t="shared" si="3"/>
        <v>2878</v>
      </c>
    </row>
    <row r="91" spans="1:18" s="24" customFormat="1" ht="18" customHeight="1" x14ac:dyDescent="0.3">
      <c r="A91" s="18">
        <v>84</v>
      </c>
      <c r="B91" s="19" t="s">
        <v>144</v>
      </c>
      <c r="C91" s="20" t="s">
        <v>145</v>
      </c>
      <c r="D91" s="19">
        <v>121</v>
      </c>
      <c r="E91" s="21">
        <v>968</v>
      </c>
      <c r="F91" s="21">
        <v>49</v>
      </c>
      <c r="G91" s="21">
        <v>17</v>
      </c>
      <c r="H91" s="21">
        <v>9</v>
      </c>
      <c r="I91" s="21">
        <v>600</v>
      </c>
      <c r="J91" s="21"/>
      <c r="K91" s="21"/>
      <c r="L91" s="21"/>
      <c r="M91" s="21"/>
      <c r="N91" s="21"/>
      <c r="O91" s="22">
        <f t="shared" si="2"/>
        <v>1643</v>
      </c>
      <c r="P91" s="21">
        <v>1643</v>
      </c>
      <c r="Q91" s="21"/>
      <c r="R91" s="23">
        <f t="shared" si="3"/>
        <v>3286</v>
      </c>
    </row>
    <row r="92" spans="1:18" s="24" customFormat="1" ht="18" customHeight="1" x14ac:dyDescent="0.3">
      <c r="A92" s="18">
        <v>85</v>
      </c>
      <c r="B92" s="19" t="s">
        <v>146</v>
      </c>
      <c r="C92" s="20" t="s">
        <v>147</v>
      </c>
      <c r="D92" s="19">
        <v>75</v>
      </c>
      <c r="E92" s="21">
        <v>650</v>
      </c>
      <c r="F92" s="21">
        <v>33</v>
      </c>
      <c r="G92" s="21">
        <v>17</v>
      </c>
      <c r="H92" s="21">
        <v>9</v>
      </c>
      <c r="I92" s="21"/>
      <c r="J92" s="21"/>
      <c r="K92" s="21"/>
      <c r="L92" s="21"/>
      <c r="M92" s="21"/>
      <c r="N92" s="21"/>
      <c r="O92" s="22">
        <f t="shared" si="2"/>
        <v>709</v>
      </c>
      <c r="P92" s="21"/>
      <c r="Q92" s="21"/>
      <c r="R92" s="23">
        <f t="shared" si="3"/>
        <v>709</v>
      </c>
    </row>
    <row r="93" spans="1:18" s="24" customFormat="1" ht="18" customHeight="1" x14ac:dyDescent="0.3">
      <c r="A93" s="18">
        <v>86</v>
      </c>
      <c r="B93" s="19" t="s">
        <v>189</v>
      </c>
      <c r="C93" s="20" t="s">
        <v>148</v>
      </c>
      <c r="D93" s="19">
        <v>30</v>
      </c>
      <c r="E93" s="21">
        <v>650</v>
      </c>
      <c r="F93" s="21">
        <v>33</v>
      </c>
      <c r="G93" s="21">
        <v>17</v>
      </c>
      <c r="H93" s="21">
        <v>9</v>
      </c>
      <c r="I93" s="21"/>
      <c r="J93" s="21"/>
      <c r="K93" s="21"/>
      <c r="L93" s="21"/>
      <c r="M93" s="21"/>
      <c r="N93" s="21"/>
      <c r="O93" s="22">
        <f t="shared" si="2"/>
        <v>709</v>
      </c>
      <c r="P93" s="21">
        <v>709</v>
      </c>
      <c r="Q93" s="21"/>
      <c r="R93" s="23">
        <f t="shared" si="3"/>
        <v>1418</v>
      </c>
    </row>
    <row r="94" spans="1:18" s="24" customFormat="1" ht="18" customHeight="1" x14ac:dyDescent="0.3">
      <c r="A94" s="18">
        <v>87</v>
      </c>
      <c r="B94" s="19" t="s">
        <v>149</v>
      </c>
      <c r="C94" s="20" t="s">
        <v>150</v>
      </c>
      <c r="D94" s="19">
        <v>37</v>
      </c>
      <c r="E94" s="21">
        <v>743</v>
      </c>
      <c r="F94" s="21">
        <v>37</v>
      </c>
      <c r="G94" s="21">
        <v>17</v>
      </c>
      <c r="H94" s="21">
        <v>9</v>
      </c>
      <c r="I94" s="21">
        <v>600</v>
      </c>
      <c r="J94" s="21"/>
      <c r="K94" s="21"/>
      <c r="L94" s="21"/>
      <c r="M94" s="21"/>
      <c r="N94" s="21"/>
      <c r="O94" s="22">
        <f t="shared" si="2"/>
        <v>1406</v>
      </c>
      <c r="P94" s="21">
        <v>1406</v>
      </c>
      <c r="Q94" s="21"/>
      <c r="R94" s="23">
        <f t="shared" si="3"/>
        <v>2812</v>
      </c>
    </row>
    <row r="95" spans="1:18" s="24" customFormat="1" ht="18" customHeight="1" x14ac:dyDescent="0.3">
      <c r="A95" s="18">
        <v>88</v>
      </c>
      <c r="B95" s="19" t="s">
        <v>151</v>
      </c>
      <c r="C95" s="20" t="s">
        <v>152</v>
      </c>
      <c r="D95" s="19">
        <v>55</v>
      </c>
      <c r="E95" s="21">
        <v>880</v>
      </c>
      <c r="F95" s="21">
        <v>44</v>
      </c>
      <c r="G95" s="21">
        <v>17</v>
      </c>
      <c r="H95" s="21">
        <v>9</v>
      </c>
      <c r="I95" s="21">
        <v>600</v>
      </c>
      <c r="J95" s="21"/>
      <c r="K95" s="21"/>
      <c r="L95" s="21"/>
      <c r="M95" s="21"/>
      <c r="N95" s="21"/>
      <c r="O95" s="22">
        <f t="shared" si="2"/>
        <v>1550</v>
      </c>
      <c r="P95" s="21">
        <v>15500</v>
      </c>
      <c r="Q95" s="21"/>
      <c r="R95" s="23">
        <f t="shared" si="3"/>
        <v>17050</v>
      </c>
    </row>
    <row r="96" spans="1:18" s="24" customFormat="1" ht="18" customHeight="1" x14ac:dyDescent="0.3">
      <c r="A96" s="18">
        <v>89</v>
      </c>
      <c r="B96" s="19" t="s">
        <v>153</v>
      </c>
      <c r="C96" s="20" t="s">
        <v>154</v>
      </c>
      <c r="D96" s="19">
        <v>135</v>
      </c>
      <c r="E96" s="21">
        <v>1183</v>
      </c>
      <c r="F96" s="21">
        <v>59</v>
      </c>
      <c r="G96" s="21">
        <v>17</v>
      </c>
      <c r="H96" s="21">
        <v>9</v>
      </c>
      <c r="I96" s="21"/>
      <c r="J96" s="21"/>
      <c r="K96" s="21"/>
      <c r="L96" s="21"/>
      <c r="M96" s="21"/>
      <c r="N96" s="21"/>
      <c r="O96" s="22">
        <f t="shared" si="2"/>
        <v>1268</v>
      </c>
      <c r="P96" s="21">
        <v>1268</v>
      </c>
      <c r="Q96" s="21"/>
      <c r="R96" s="23">
        <f t="shared" si="3"/>
        <v>2536</v>
      </c>
    </row>
    <row r="97" spans="1:18" s="24" customFormat="1" ht="18" customHeight="1" x14ac:dyDescent="0.3">
      <c r="A97" s="18">
        <v>90</v>
      </c>
      <c r="B97" s="19" t="s">
        <v>155</v>
      </c>
      <c r="C97" s="20" t="s">
        <v>156</v>
      </c>
      <c r="D97" s="19">
        <v>152</v>
      </c>
      <c r="E97" s="21">
        <v>1034</v>
      </c>
      <c r="F97" s="21">
        <v>52</v>
      </c>
      <c r="G97" s="21">
        <v>17</v>
      </c>
      <c r="H97" s="21">
        <v>9</v>
      </c>
      <c r="I97" s="21"/>
      <c r="J97" s="21"/>
      <c r="K97" s="21"/>
      <c r="L97" s="21"/>
      <c r="M97" s="21"/>
      <c r="N97" s="21"/>
      <c r="O97" s="22">
        <f t="shared" si="2"/>
        <v>1112</v>
      </c>
      <c r="P97" s="21">
        <v>1112</v>
      </c>
      <c r="Q97" s="21"/>
      <c r="R97" s="23">
        <f t="shared" si="3"/>
        <v>2224</v>
      </c>
    </row>
    <row r="98" spans="1:18" s="24" customFormat="1" ht="18" customHeight="1" x14ac:dyDescent="0.3">
      <c r="A98" s="18">
        <v>91</v>
      </c>
      <c r="B98" s="19" t="s">
        <v>157</v>
      </c>
      <c r="C98" s="20" t="s">
        <v>158</v>
      </c>
      <c r="D98" s="19">
        <v>42</v>
      </c>
      <c r="E98" s="21">
        <v>600</v>
      </c>
      <c r="F98" s="21">
        <v>34</v>
      </c>
      <c r="G98" s="21">
        <v>3</v>
      </c>
      <c r="H98" s="21"/>
      <c r="I98" s="21"/>
      <c r="J98" s="21"/>
      <c r="K98" s="21"/>
      <c r="L98" s="21"/>
      <c r="M98" s="21"/>
      <c r="N98" s="21"/>
      <c r="O98" s="22">
        <f t="shared" si="2"/>
        <v>637</v>
      </c>
      <c r="P98" s="21">
        <v>637</v>
      </c>
      <c r="Q98" s="21"/>
      <c r="R98" s="23">
        <f t="shared" si="3"/>
        <v>1274</v>
      </c>
    </row>
    <row r="99" spans="1:18" s="24" customFormat="1" ht="18" customHeight="1" x14ac:dyDescent="0.3">
      <c r="A99" s="18">
        <v>92</v>
      </c>
      <c r="B99" s="19" t="s">
        <v>159</v>
      </c>
      <c r="C99" s="20" t="s">
        <v>160</v>
      </c>
      <c r="D99" s="19">
        <v>96</v>
      </c>
      <c r="E99" s="21">
        <v>600</v>
      </c>
      <c r="F99" s="21">
        <v>34</v>
      </c>
      <c r="G99" s="21">
        <v>3</v>
      </c>
      <c r="H99" s="21">
        <v>9</v>
      </c>
      <c r="I99" s="21"/>
      <c r="J99" s="21"/>
      <c r="K99" s="21"/>
      <c r="L99" s="21"/>
      <c r="M99" s="21"/>
      <c r="N99" s="21"/>
      <c r="O99" s="22">
        <f t="shared" si="2"/>
        <v>646</v>
      </c>
      <c r="P99" s="21"/>
      <c r="Q99" s="21"/>
      <c r="R99" s="23">
        <f t="shared" si="3"/>
        <v>646</v>
      </c>
    </row>
    <row r="100" spans="1:18" s="24" customFormat="1" ht="18" customHeight="1" x14ac:dyDescent="0.3">
      <c r="A100" s="18">
        <v>93</v>
      </c>
      <c r="B100" s="19" t="s">
        <v>190</v>
      </c>
      <c r="C100" s="20" t="s">
        <v>161</v>
      </c>
      <c r="D100" s="19">
        <v>18</v>
      </c>
      <c r="E100" s="21">
        <v>600</v>
      </c>
      <c r="F100" s="21">
        <v>34</v>
      </c>
      <c r="G100" s="21">
        <v>3</v>
      </c>
      <c r="H100" s="21"/>
      <c r="I100" s="21"/>
      <c r="J100" s="21"/>
      <c r="K100" s="21"/>
      <c r="L100" s="21"/>
      <c r="M100" s="21"/>
      <c r="N100" s="21"/>
      <c r="O100" s="22">
        <f t="shared" si="2"/>
        <v>637</v>
      </c>
      <c r="P100" s="21">
        <v>637</v>
      </c>
      <c r="Q100" s="21"/>
      <c r="R100" s="23">
        <f t="shared" si="3"/>
        <v>1274</v>
      </c>
    </row>
    <row r="101" spans="1:18" s="24" customFormat="1" ht="18" customHeight="1" x14ac:dyDescent="0.3">
      <c r="A101" s="18">
        <v>94</v>
      </c>
      <c r="B101" s="19" t="s">
        <v>266</v>
      </c>
      <c r="C101" s="20" t="s">
        <v>162</v>
      </c>
      <c r="D101" s="19">
        <v>38</v>
      </c>
      <c r="E101" s="21">
        <v>600</v>
      </c>
      <c r="F101" s="21">
        <v>34</v>
      </c>
      <c r="G101" s="21">
        <v>3</v>
      </c>
      <c r="H101" s="21">
        <v>9</v>
      </c>
      <c r="I101" s="21">
        <v>80</v>
      </c>
      <c r="J101" s="21"/>
      <c r="K101" s="21"/>
      <c r="L101" s="21"/>
      <c r="M101" s="21"/>
      <c r="N101" s="21"/>
      <c r="O101" s="22">
        <f t="shared" si="2"/>
        <v>726</v>
      </c>
      <c r="P101" s="21">
        <v>726</v>
      </c>
      <c r="Q101" s="21"/>
      <c r="R101" s="23">
        <f t="shared" si="3"/>
        <v>1452</v>
      </c>
    </row>
    <row r="102" spans="1:18" s="24" customFormat="1" ht="18" customHeight="1" x14ac:dyDescent="0.3">
      <c r="A102" s="18">
        <v>95</v>
      </c>
      <c r="B102" s="19" t="s">
        <v>163</v>
      </c>
      <c r="C102" s="20" t="s">
        <v>164</v>
      </c>
      <c r="D102" s="19">
        <v>26</v>
      </c>
      <c r="E102" s="21">
        <v>600</v>
      </c>
      <c r="F102" s="21">
        <v>34</v>
      </c>
      <c r="G102" s="21">
        <v>3</v>
      </c>
      <c r="H102" s="21"/>
      <c r="I102" s="21"/>
      <c r="J102" s="21"/>
      <c r="K102" s="21"/>
      <c r="L102" s="21"/>
      <c r="M102" s="21"/>
      <c r="N102" s="21"/>
      <c r="O102" s="22">
        <f t="shared" si="2"/>
        <v>637</v>
      </c>
      <c r="P102" s="21"/>
      <c r="Q102" s="21">
        <v>-5733</v>
      </c>
      <c r="R102" s="23">
        <f t="shared" si="3"/>
        <v>-5096</v>
      </c>
    </row>
    <row r="103" spans="1:18" s="24" customFormat="1" ht="18" customHeight="1" x14ac:dyDescent="0.3">
      <c r="A103" s="18">
        <v>96</v>
      </c>
      <c r="B103" s="19" t="s">
        <v>165</v>
      </c>
      <c r="C103" s="20" t="s">
        <v>166</v>
      </c>
      <c r="D103" s="19">
        <v>79</v>
      </c>
      <c r="E103" s="21">
        <v>600</v>
      </c>
      <c r="F103" s="21">
        <v>34</v>
      </c>
      <c r="G103" s="21">
        <v>3</v>
      </c>
      <c r="H103" s="21"/>
      <c r="I103" s="21"/>
      <c r="J103" s="21"/>
      <c r="K103" s="21"/>
      <c r="L103" s="21"/>
      <c r="M103" s="21"/>
      <c r="N103" s="21"/>
      <c r="O103" s="22">
        <f t="shared" si="2"/>
        <v>637</v>
      </c>
      <c r="P103" s="21"/>
      <c r="Q103" s="21">
        <v>-5733</v>
      </c>
      <c r="R103" s="23">
        <f t="shared" si="3"/>
        <v>-5096</v>
      </c>
    </row>
    <row r="104" spans="1:18" s="24" customFormat="1" ht="18" customHeight="1" x14ac:dyDescent="0.3">
      <c r="A104" s="18">
        <v>97</v>
      </c>
      <c r="B104" s="19" t="s">
        <v>167</v>
      </c>
      <c r="C104" s="20" t="s">
        <v>168</v>
      </c>
      <c r="D104" s="19">
        <v>23</v>
      </c>
      <c r="E104" s="21">
        <v>600</v>
      </c>
      <c r="F104" s="21">
        <v>34</v>
      </c>
      <c r="G104" s="21">
        <v>3</v>
      </c>
      <c r="H104" s="21">
        <v>9</v>
      </c>
      <c r="I104" s="21"/>
      <c r="J104" s="21"/>
      <c r="K104" s="21"/>
      <c r="L104" s="21"/>
      <c r="M104" s="21"/>
      <c r="N104" s="21"/>
      <c r="O104" s="22">
        <f t="shared" si="2"/>
        <v>646</v>
      </c>
      <c r="P104" s="21"/>
      <c r="Q104" s="21">
        <v>-5814</v>
      </c>
      <c r="R104" s="23">
        <f t="shared" si="3"/>
        <v>-5168</v>
      </c>
    </row>
    <row r="105" spans="1:18" s="24" customFormat="1" ht="18" customHeight="1" x14ac:dyDescent="0.3">
      <c r="A105" s="18">
        <v>98</v>
      </c>
      <c r="B105" s="19" t="s">
        <v>188</v>
      </c>
      <c r="C105" s="20" t="s">
        <v>169</v>
      </c>
      <c r="D105" s="19">
        <v>99</v>
      </c>
      <c r="E105" s="21">
        <v>600</v>
      </c>
      <c r="F105" s="21">
        <v>34</v>
      </c>
      <c r="G105" s="21">
        <v>3</v>
      </c>
      <c r="H105" s="21">
        <v>9</v>
      </c>
      <c r="I105" s="21"/>
      <c r="J105" s="21"/>
      <c r="K105" s="21"/>
      <c r="L105" s="21"/>
      <c r="M105" s="21"/>
      <c r="N105" s="21"/>
      <c r="O105" s="22">
        <f t="shared" si="2"/>
        <v>646</v>
      </c>
      <c r="P105" s="21">
        <v>646</v>
      </c>
      <c r="Q105" s="21"/>
      <c r="R105" s="23">
        <f t="shared" si="3"/>
        <v>1292</v>
      </c>
    </row>
    <row r="106" spans="1:18" s="24" customFormat="1" ht="18" customHeight="1" x14ac:dyDescent="0.3">
      <c r="A106" s="18">
        <v>99</v>
      </c>
      <c r="B106" s="25" t="s">
        <v>170</v>
      </c>
      <c r="C106" s="20" t="s">
        <v>171</v>
      </c>
      <c r="D106" s="19">
        <v>25</v>
      </c>
      <c r="E106" s="21">
        <v>600</v>
      </c>
      <c r="F106" s="21">
        <v>34</v>
      </c>
      <c r="G106" s="21">
        <v>3</v>
      </c>
      <c r="H106" s="21"/>
      <c r="I106" s="21"/>
      <c r="J106" s="21"/>
      <c r="K106" s="21"/>
      <c r="L106" s="21"/>
      <c r="M106" s="21"/>
      <c r="N106" s="21"/>
      <c r="O106" s="22">
        <f t="shared" si="2"/>
        <v>637</v>
      </c>
      <c r="P106" s="21">
        <v>7644</v>
      </c>
      <c r="Q106" s="21"/>
      <c r="R106" s="23">
        <f t="shared" si="3"/>
        <v>8281</v>
      </c>
    </row>
    <row r="107" spans="1:18" s="24" customFormat="1" ht="18" customHeight="1" x14ac:dyDescent="0.3">
      <c r="A107" s="18">
        <v>100</v>
      </c>
      <c r="B107" s="19" t="s">
        <v>187</v>
      </c>
      <c r="C107" s="20" t="s">
        <v>172</v>
      </c>
      <c r="D107" s="19">
        <v>97</v>
      </c>
      <c r="E107" s="21">
        <v>600</v>
      </c>
      <c r="F107" s="21">
        <v>34</v>
      </c>
      <c r="G107" s="21">
        <v>3</v>
      </c>
      <c r="H107" s="21"/>
      <c r="I107" s="21"/>
      <c r="J107" s="21"/>
      <c r="K107" s="21"/>
      <c r="L107" s="21"/>
      <c r="M107" s="21"/>
      <c r="N107" s="21"/>
      <c r="O107" s="22">
        <f t="shared" si="2"/>
        <v>637</v>
      </c>
      <c r="P107" s="21">
        <v>637</v>
      </c>
      <c r="Q107" s="21"/>
      <c r="R107" s="23">
        <f t="shared" si="3"/>
        <v>1274</v>
      </c>
    </row>
    <row r="108" spans="1:18" s="24" customFormat="1" ht="18" customHeight="1" x14ac:dyDescent="0.3">
      <c r="A108" s="18">
        <v>101</v>
      </c>
      <c r="B108" s="19" t="s">
        <v>173</v>
      </c>
      <c r="C108" s="20" t="s">
        <v>174</v>
      </c>
      <c r="D108" s="19">
        <v>13</v>
      </c>
      <c r="E108" s="21">
        <v>600</v>
      </c>
      <c r="F108" s="21">
        <v>34</v>
      </c>
      <c r="G108" s="21">
        <v>3</v>
      </c>
      <c r="H108" s="21">
        <v>9</v>
      </c>
      <c r="I108" s="21"/>
      <c r="J108" s="21"/>
      <c r="K108" s="21"/>
      <c r="L108" s="21"/>
      <c r="M108" s="21"/>
      <c r="N108" s="21"/>
      <c r="O108" s="22">
        <f t="shared" si="2"/>
        <v>646</v>
      </c>
      <c r="P108" s="21"/>
      <c r="Q108" s="21">
        <v>-1938</v>
      </c>
      <c r="R108" s="23">
        <f t="shared" si="3"/>
        <v>-1292</v>
      </c>
    </row>
    <row r="109" spans="1:18" s="24" customFormat="1" ht="18" customHeight="1" x14ac:dyDescent="0.3">
      <c r="A109" s="18">
        <v>102</v>
      </c>
      <c r="B109" s="19" t="s">
        <v>175</v>
      </c>
      <c r="C109" s="20" t="s">
        <v>176</v>
      </c>
      <c r="D109" s="19">
        <v>35</v>
      </c>
      <c r="E109" s="21">
        <v>600</v>
      </c>
      <c r="F109" s="21">
        <v>34</v>
      </c>
      <c r="G109" s="21">
        <v>3</v>
      </c>
      <c r="H109" s="21"/>
      <c r="I109" s="21"/>
      <c r="J109" s="21"/>
      <c r="K109" s="21"/>
      <c r="L109" s="21"/>
      <c r="M109" s="21"/>
      <c r="N109" s="21"/>
      <c r="O109" s="22">
        <f t="shared" si="2"/>
        <v>637</v>
      </c>
      <c r="P109" s="21">
        <v>637</v>
      </c>
      <c r="Q109" s="21"/>
      <c r="R109" s="23">
        <f t="shared" si="3"/>
        <v>1274</v>
      </c>
    </row>
    <row r="110" spans="1:18" s="24" customFormat="1" ht="18" customHeight="1" x14ac:dyDescent="0.3">
      <c r="A110" s="18">
        <v>103</v>
      </c>
      <c r="B110" s="19" t="s">
        <v>177</v>
      </c>
      <c r="C110" s="20" t="s">
        <v>178</v>
      </c>
      <c r="D110" s="19">
        <v>27</v>
      </c>
      <c r="E110" s="21">
        <v>418</v>
      </c>
      <c r="F110" s="21">
        <v>24</v>
      </c>
      <c r="G110" s="21">
        <v>3</v>
      </c>
      <c r="H110" s="21">
        <v>9</v>
      </c>
      <c r="I110" s="21"/>
      <c r="J110" s="21"/>
      <c r="K110" s="21"/>
      <c r="L110" s="21"/>
      <c r="M110" s="21"/>
      <c r="N110" s="21"/>
      <c r="O110" s="22">
        <f t="shared" si="2"/>
        <v>454</v>
      </c>
      <c r="P110" s="21">
        <v>454</v>
      </c>
      <c r="Q110" s="21"/>
      <c r="R110" s="23">
        <f t="shared" si="3"/>
        <v>908</v>
      </c>
    </row>
    <row r="111" spans="1:18" s="24" customFormat="1" ht="18" customHeight="1" x14ac:dyDescent="0.3">
      <c r="A111" s="18">
        <v>104</v>
      </c>
      <c r="B111" s="19" t="s">
        <v>179</v>
      </c>
      <c r="C111" s="20" t="s">
        <v>180</v>
      </c>
      <c r="D111" s="19">
        <v>63</v>
      </c>
      <c r="E111" s="21">
        <v>418</v>
      </c>
      <c r="F111" s="21">
        <v>24</v>
      </c>
      <c r="G111" s="21">
        <v>3</v>
      </c>
      <c r="H111" s="21"/>
      <c r="I111" s="21"/>
      <c r="J111" s="21"/>
      <c r="K111" s="21"/>
      <c r="L111" s="21"/>
      <c r="M111" s="21"/>
      <c r="N111" s="21"/>
      <c r="O111" s="22">
        <f t="shared" si="2"/>
        <v>445</v>
      </c>
      <c r="P111" s="21">
        <v>445</v>
      </c>
      <c r="Q111" s="21"/>
      <c r="R111" s="23">
        <f t="shared" si="3"/>
        <v>890</v>
      </c>
    </row>
    <row r="112" spans="1:18" s="24" customFormat="1" ht="18" customHeight="1" x14ac:dyDescent="0.3">
      <c r="A112" s="18">
        <v>105</v>
      </c>
      <c r="B112" s="19" t="s">
        <v>181</v>
      </c>
      <c r="C112" s="20" t="s">
        <v>182</v>
      </c>
      <c r="D112" s="19">
        <v>34</v>
      </c>
      <c r="E112" s="21">
        <v>418</v>
      </c>
      <c r="F112" s="21">
        <v>24</v>
      </c>
      <c r="G112" s="21">
        <v>3</v>
      </c>
      <c r="H112" s="21">
        <v>9</v>
      </c>
      <c r="I112" s="21"/>
      <c r="J112" s="21"/>
      <c r="K112" s="21"/>
      <c r="L112" s="21"/>
      <c r="M112" s="21"/>
      <c r="N112" s="21"/>
      <c r="O112" s="22">
        <f t="shared" si="2"/>
        <v>454</v>
      </c>
      <c r="P112" s="21"/>
      <c r="Q112" s="21">
        <v>-1816</v>
      </c>
      <c r="R112" s="23">
        <f t="shared" si="3"/>
        <v>-1362</v>
      </c>
    </row>
    <row r="113" spans="1:18" s="24" customFormat="1" ht="18" customHeight="1" x14ac:dyDescent="0.3">
      <c r="A113" s="18">
        <v>106</v>
      </c>
      <c r="B113" s="19" t="s">
        <v>183</v>
      </c>
      <c r="C113" s="20" t="s">
        <v>184</v>
      </c>
      <c r="D113" s="19">
        <v>149</v>
      </c>
      <c r="E113" s="21">
        <v>418</v>
      </c>
      <c r="F113" s="21">
        <v>24</v>
      </c>
      <c r="G113" s="21">
        <v>3</v>
      </c>
      <c r="H113" s="21">
        <v>9</v>
      </c>
      <c r="I113" s="21"/>
      <c r="J113" s="21"/>
      <c r="K113" s="21"/>
      <c r="L113" s="21"/>
      <c r="M113" s="21"/>
      <c r="N113" s="21"/>
      <c r="O113" s="22">
        <f t="shared" si="2"/>
        <v>454</v>
      </c>
      <c r="P113" s="21"/>
      <c r="Q113" s="21">
        <v>-1362</v>
      </c>
      <c r="R113" s="23">
        <f t="shared" si="3"/>
        <v>-908</v>
      </c>
    </row>
    <row r="114" spans="1:18" s="24" customFormat="1" ht="18" customHeight="1" x14ac:dyDescent="0.3">
      <c r="A114" s="18">
        <v>107</v>
      </c>
      <c r="B114" s="19" t="s">
        <v>185</v>
      </c>
      <c r="C114" s="20" t="s">
        <v>186</v>
      </c>
      <c r="D114" s="19">
        <v>12</v>
      </c>
      <c r="E114" s="21">
        <v>836</v>
      </c>
      <c r="F114" s="21">
        <v>47</v>
      </c>
      <c r="G114" s="21">
        <v>6</v>
      </c>
      <c r="H114" s="21">
        <v>18</v>
      </c>
      <c r="I114" s="21"/>
      <c r="J114" s="21"/>
      <c r="K114" s="21"/>
      <c r="L114" s="21"/>
      <c r="M114" s="21"/>
      <c r="N114" s="21"/>
      <c r="O114" s="22">
        <f t="shared" si="2"/>
        <v>907</v>
      </c>
      <c r="P114" s="21">
        <v>907</v>
      </c>
      <c r="Q114" s="21"/>
      <c r="R114" s="23">
        <f t="shared" si="3"/>
        <v>1814</v>
      </c>
    </row>
    <row r="115" spans="1:18" s="24" customFormat="1" ht="18" customHeight="1" x14ac:dyDescent="0.3">
      <c r="A115" s="18">
        <v>108</v>
      </c>
      <c r="B115" s="19" t="s">
        <v>191</v>
      </c>
      <c r="C115" s="20" t="s">
        <v>192</v>
      </c>
      <c r="D115" s="19">
        <v>85</v>
      </c>
      <c r="E115" s="21">
        <v>418</v>
      </c>
      <c r="F115" s="21">
        <v>24</v>
      </c>
      <c r="G115" s="21">
        <v>3</v>
      </c>
      <c r="H115" s="21"/>
      <c r="I115" s="21"/>
      <c r="J115" s="21">
        <v>2000</v>
      </c>
      <c r="K115" s="21"/>
      <c r="L115" s="21"/>
      <c r="M115" s="21"/>
      <c r="N115" s="21"/>
      <c r="O115" s="22">
        <f t="shared" si="2"/>
        <v>2445</v>
      </c>
      <c r="P115" s="21">
        <v>2445</v>
      </c>
      <c r="Q115" s="21"/>
      <c r="R115" s="23">
        <f t="shared" si="3"/>
        <v>4890</v>
      </c>
    </row>
    <row r="116" spans="1:18" s="24" customFormat="1" ht="18" customHeight="1" x14ac:dyDescent="0.3">
      <c r="A116" s="18">
        <v>109</v>
      </c>
      <c r="B116" s="19" t="s">
        <v>194</v>
      </c>
      <c r="C116" s="20" t="s">
        <v>193</v>
      </c>
      <c r="D116" s="19">
        <v>86</v>
      </c>
      <c r="E116" s="21">
        <v>418</v>
      </c>
      <c r="F116" s="21">
        <v>24</v>
      </c>
      <c r="G116" s="21">
        <v>3</v>
      </c>
      <c r="H116" s="21"/>
      <c r="I116" s="21"/>
      <c r="J116" s="21"/>
      <c r="K116" s="21"/>
      <c r="L116" s="21"/>
      <c r="M116" s="21"/>
      <c r="N116" s="21"/>
      <c r="O116" s="22">
        <f t="shared" si="2"/>
        <v>445</v>
      </c>
      <c r="P116" s="21">
        <v>445</v>
      </c>
      <c r="Q116" s="21"/>
      <c r="R116" s="23">
        <f t="shared" si="3"/>
        <v>890</v>
      </c>
    </row>
    <row r="117" spans="1:18" s="24" customFormat="1" ht="18" customHeight="1" x14ac:dyDescent="0.3">
      <c r="A117" s="18">
        <v>110</v>
      </c>
      <c r="B117" s="19" t="s">
        <v>195</v>
      </c>
      <c r="C117" s="20" t="s">
        <v>196</v>
      </c>
      <c r="D117" s="19">
        <v>61</v>
      </c>
      <c r="E117" s="21">
        <v>418</v>
      </c>
      <c r="F117" s="21">
        <v>24</v>
      </c>
      <c r="G117" s="21">
        <v>3</v>
      </c>
      <c r="H117" s="21"/>
      <c r="I117" s="21"/>
      <c r="J117" s="21"/>
      <c r="K117" s="21"/>
      <c r="L117" s="21"/>
      <c r="M117" s="21"/>
      <c r="N117" s="21"/>
      <c r="O117" s="22">
        <f t="shared" si="2"/>
        <v>445</v>
      </c>
      <c r="P117" s="21">
        <v>890</v>
      </c>
      <c r="Q117" s="21"/>
      <c r="R117" s="23">
        <f t="shared" si="3"/>
        <v>1335</v>
      </c>
    </row>
    <row r="118" spans="1:18" s="24" customFormat="1" ht="18" customHeight="1" x14ac:dyDescent="0.3">
      <c r="A118" s="18">
        <v>111</v>
      </c>
      <c r="B118" s="19" t="s">
        <v>197</v>
      </c>
      <c r="C118" s="20" t="s">
        <v>198</v>
      </c>
      <c r="D118" s="19">
        <v>49</v>
      </c>
      <c r="E118" s="21">
        <v>418</v>
      </c>
      <c r="F118" s="21">
        <v>24</v>
      </c>
      <c r="G118" s="21">
        <v>3</v>
      </c>
      <c r="H118" s="21"/>
      <c r="I118" s="21"/>
      <c r="J118" s="21"/>
      <c r="K118" s="21"/>
      <c r="L118" s="21"/>
      <c r="M118" s="21"/>
      <c r="N118" s="21"/>
      <c r="O118" s="22">
        <f t="shared" si="2"/>
        <v>445</v>
      </c>
      <c r="P118" s="21"/>
      <c r="Q118" s="21">
        <v>-3560</v>
      </c>
      <c r="R118" s="23">
        <f t="shared" si="3"/>
        <v>-3115</v>
      </c>
    </row>
    <row r="119" spans="1:18" s="24" customFormat="1" ht="18" customHeight="1" x14ac:dyDescent="0.3">
      <c r="A119" s="18">
        <v>112</v>
      </c>
      <c r="B119" s="19" t="s">
        <v>199</v>
      </c>
      <c r="C119" s="20" t="s">
        <v>200</v>
      </c>
      <c r="D119" s="19">
        <v>10</v>
      </c>
      <c r="E119" s="21">
        <v>418</v>
      </c>
      <c r="F119" s="21">
        <v>24</v>
      </c>
      <c r="G119" s="21">
        <v>3</v>
      </c>
      <c r="H119" s="21"/>
      <c r="I119" s="21">
        <v>80</v>
      </c>
      <c r="J119" s="21"/>
      <c r="K119" s="21"/>
      <c r="L119" s="21"/>
      <c r="M119" s="21"/>
      <c r="N119" s="21"/>
      <c r="O119" s="22">
        <f t="shared" si="2"/>
        <v>525</v>
      </c>
      <c r="P119" s="21"/>
      <c r="Q119" s="21">
        <v>-4725</v>
      </c>
      <c r="R119" s="23">
        <f t="shared" si="3"/>
        <v>-4200</v>
      </c>
    </row>
    <row r="120" spans="1:18" s="24" customFormat="1" ht="18" customHeight="1" x14ac:dyDescent="0.3">
      <c r="A120" s="18">
        <v>113</v>
      </c>
      <c r="B120" s="19" t="s">
        <v>201</v>
      </c>
      <c r="C120" s="20" t="s">
        <v>202</v>
      </c>
      <c r="D120" s="19">
        <v>77</v>
      </c>
      <c r="E120" s="21">
        <v>418</v>
      </c>
      <c r="F120" s="21">
        <v>24</v>
      </c>
      <c r="G120" s="21">
        <v>3</v>
      </c>
      <c r="H120" s="21"/>
      <c r="I120" s="21"/>
      <c r="J120" s="21"/>
      <c r="K120" s="21"/>
      <c r="L120" s="21"/>
      <c r="M120" s="21"/>
      <c r="N120" s="21"/>
      <c r="O120" s="22">
        <f t="shared" si="2"/>
        <v>445</v>
      </c>
      <c r="P120" s="21">
        <v>1335</v>
      </c>
      <c r="Q120" s="21"/>
      <c r="R120" s="23">
        <f t="shared" si="3"/>
        <v>1780</v>
      </c>
    </row>
    <row r="121" spans="1:18" s="24" customFormat="1" ht="18" customHeight="1" x14ac:dyDescent="0.3">
      <c r="A121" s="18">
        <v>114</v>
      </c>
      <c r="B121" s="19" t="s">
        <v>203</v>
      </c>
      <c r="C121" s="20" t="s">
        <v>204</v>
      </c>
      <c r="D121" s="19">
        <v>100</v>
      </c>
      <c r="E121" s="21">
        <v>418</v>
      </c>
      <c r="F121" s="21">
        <v>24</v>
      </c>
      <c r="G121" s="21">
        <v>3</v>
      </c>
      <c r="H121" s="21">
        <v>9</v>
      </c>
      <c r="I121" s="21"/>
      <c r="J121" s="21"/>
      <c r="K121" s="21"/>
      <c r="L121" s="21"/>
      <c r="M121" s="21"/>
      <c r="N121" s="21"/>
      <c r="O121" s="22">
        <f t="shared" si="2"/>
        <v>454</v>
      </c>
      <c r="P121" s="21"/>
      <c r="Q121" s="21"/>
      <c r="R121" s="23">
        <f t="shared" si="3"/>
        <v>454</v>
      </c>
    </row>
    <row r="122" spans="1:18" s="24" customFormat="1" ht="18" customHeight="1" x14ac:dyDescent="0.3">
      <c r="A122" s="18">
        <v>115</v>
      </c>
      <c r="B122" s="19" t="s">
        <v>205</v>
      </c>
      <c r="C122" s="20" t="s">
        <v>206</v>
      </c>
      <c r="D122" s="19">
        <v>89</v>
      </c>
      <c r="E122" s="21">
        <v>418</v>
      </c>
      <c r="F122" s="21">
        <v>24</v>
      </c>
      <c r="G122" s="21">
        <v>3</v>
      </c>
      <c r="H122" s="21"/>
      <c r="I122" s="21">
        <v>600</v>
      </c>
      <c r="J122" s="21"/>
      <c r="K122" s="21"/>
      <c r="L122" s="21"/>
      <c r="M122" s="21"/>
      <c r="N122" s="21"/>
      <c r="O122" s="22">
        <f t="shared" si="2"/>
        <v>1045</v>
      </c>
      <c r="P122" s="21"/>
      <c r="Q122" s="21"/>
      <c r="R122" s="23">
        <f t="shared" si="3"/>
        <v>1045</v>
      </c>
    </row>
    <row r="123" spans="1:18" s="24" customFormat="1" ht="18" customHeight="1" x14ac:dyDescent="0.3">
      <c r="A123" s="18">
        <v>116</v>
      </c>
      <c r="B123" s="19" t="s">
        <v>207</v>
      </c>
      <c r="C123" s="20" t="s">
        <v>208</v>
      </c>
      <c r="D123" s="19">
        <v>62</v>
      </c>
      <c r="E123" s="21">
        <f>418+418</f>
        <v>836</v>
      </c>
      <c r="F123" s="21">
        <v>24</v>
      </c>
      <c r="G123" s="21">
        <v>3</v>
      </c>
      <c r="H123" s="21"/>
      <c r="I123" s="21"/>
      <c r="J123" s="21"/>
      <c r="K123" s="21"/>
      <c r="L123" s="21"/>
      <c r="M123" s="21"/>
      <c r="N123" s="21"/>
      <c r="O123" s="22">
        <f t="shared" si="2"/>
        <v>863</v>
      </c>
      <c r="P123" s="21"/>
      <c r="Q123" s="21"/>
      <c r="R123" s="23">
        <f t="shared" si="3"/>
        <v>863</v>
      </c>
    </row>
    <row r="124" spans="1:18" s="24" customFormat="1" ht="18" customHeight="1" x14ac:dyDescent="0.3">
      <c r="A124" s="18">
        <v>117</v>
      </c>
      <c r="B124" s="25" t="s">
        <v>209</v>
      </c>
      <c r="C124" s="20" t="s">
        <v>210</v>
      </c>
      <c r="D124" s="19">
        <v>9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2">
        <f t="shared" si="2"/>
        <v>0</v>
      </c>
      <c r="P124" s="21"/>
      <c r="Q124" s="21"/>
      <c r="R124" s="23">
        <f t="shared" si="3"/>
        <v>0</v>
      </c>
    </row>
    <row r="125" spans="1:18" s="24" customFormat="1" ht="18" customHeight="1" x14ac:dyDescent="0.3">
      <c r="A125" s="18">
        <v>118</v>
      </c>
      <c r="B125" s="19" t="s">
        <v>211</v>
      </c>
      <c r="C125" s="20" t="s">
        <v>212</v>
      </c>
      <c r="D125" s="19">
        <v>70</v>
      </c>
      <c r="E125" s="21">
        <v>418</v>
      </c>
      <c r="F125" s="21">
        <v>24</v>
      </c>
      <c r="G125" s="21">
        <v>3</v>
      </c>
      <c r="H125" s="21"/>
      <c r="I125" s="21">
        <v>600</v>
      </c>
      <c r="J125" s="21"/>
      <c r="K125" s="21"/>
      <c r="L125" s="21"/>
      <c r="M125" s="21"/>
      <c r="N125" s="21"/>
      <c r="O125" s="22">
        <f t="shared" si="2"/>
        <v>1045</v>
      </c>
      <c r="P125" s="21">
        <v>3135</v>
      </c>
      <c r="Q125" s="21"/>
      <c r="R125" s="23">
        <f t="shared" si="3"/>
        <v>4180</v>
      </c>
    </row>
    <row r="126" spans="1:18" s="24" customFormat="1" ht="18" customHeight="1" x14ac:dyDescent="0.3">
      <c r="A126" s="18">
        <v>119</v>
      </c>
      <c r="B126" s="19" t="s">
        <v>213</v>
      </c>
      <c r="C126" s="20" t="s">
        <v>214</v>
      </c>
      <c r="D126" s="19">
        <v>82</v>
      </c>
      <c r="E126" s="21">
        <v>418</v>
      </c>
      <c r="F126" s="21">
        <v>24</v>
      </c>
      <c r="G126" s="21">
        <v>3</v>
      </c>
      <c r="H126" s="21">
        <v>9</v>
      </c>
      <c r="I126" s="21"/>
      <c r="J126" s="21"/>
      <c r="K126" s="21"/>
      <c r="L126" s="21"/>
      <c r="M126" s="21"/>
      <c r="N126" s="21"/>
      <c r="O126" s="22">
        <f t="shared" si="2"/>
        <v>454</v>
      </c>
      <c r="P126" s="21"/>
      <c r="Q126" s="21"/>
      <c r="R126" s="23">
        <f t="shared" si="3"/>
        <v>454</v>
      </c>
    </row>
    <row r="127" spans="1:18" s="24" customFormat="1" ht="18" customHeight="1" x14ac:dyDescent="0.3">
      <c r="A127" s="18">
        <v>120</v>
      </c>
      <c r="B127" s="19" t="s">
        <v>215</v>
      </c>
      <c r="C127" s="20" t="s">
        <v>216</v>
      </c>
      <c r="D127" s="19">
        <v>76</v>
      </c>
      <c r="E127" s="21">
        <v>418</v>
      </c>
      <c r="F127" s="21">
        <v>24</v>
      </c>
      <c r="G127" s="21">
        <v>3</v>
      </c>
      <c r="H127" s="21">
        <v>9</v>
      </c>
      <c r="I127" s="21"/>
      <c r="J127" s="21"/>
      <c r="K127" s="21"/>
      <c r="L127" s="21"/>
      <c r="M127" s="21"/>
      <c r="N127" s="21"/>
      <c r="O127" s="22">
        <f t="shared" si="2"/>
        <v>454</v>
      </c>
      <c r="P127" s="21">
        <v>454</v>
      </c>
      <c r="Q127" s="21"/>
      <c r="R127" s="23">
        <f t="shared" si="3"/>
        <v>908</v>
      </c>
    </row>
    <row r="128" spans="1:18" s="24" customFormat="1" ht="18" customHeight="1" x14ac:dyDescent="0.3">
      <c r="A128" s="18">
        <v>121</v>
      </c>
      <c r="B128" s="19" t="s">
        <v>217</v>
      </c>
      <c r="C128" s="20" t="s">
        <v>218</v>
      </c>
      <c r="D128" s="19">
        <v>140</v>
      </c>
      <c r="E128" s="21">
        <v>418</v>
      </c>
      <c r="F128" s="21">
        <v>24</v>
      </c>
      <c r="G128" s="21">
        <v>3</v>
      </c>
      <c r="H128" s="21">
        <v>9</v>
      </c>
      <c r="I128" s="21">
        <v>50</v>
      </c>
      <c r="J128" s="21"/>
      <c r="K128" s="21"/>
      <c r="L128" s="21"/>
      <c r="M128" s="21"/>
      <c r="N128" s="21"/>
      <c r="O128" s="22">
        <f t="shared" si="2"/>
        <v>504</v>
      </c>
      <c r="P128" s="21">
        <v>504</v>
      </c>
      <c r="Q128" s="21"/>
      <c r="R128" s="23">
        <f t="shared" si="3"/>
        <v>1008</v>
      </c>
    </row>
    <row r="129" spans="1:18" s="24" customFormat="1" ht="18" customHeight="1" x14ac:dyDescent="0.3">
      <c r="A129" s="18">
        <v>122</v>
      </c>
      <c r="B129" s="19" t="s">
        <v>219</v>
      </c>
      <c r="C129" s="20" t="s">
        <v>220</v>
      </c>
      <c r="D129" s="19">
        <v>78</v>
      </c>
      <c r="E129" s="21">
        <v>418</v>
      </c>
      <c r="F129" s="21">
        <v>24</v>
      </c>
      <c r="G129" s="21">
        <v>3</v>
      </c>
      <c r="H129" s="21"/>
      <c r="I129" s="21"/>
      <c r="J129" s="21">
        <v>900</v>
      </c>
      <c r="K129" s="21"/>
      <c r="L129" s="21"/>
      <c r="M129" s="21"/>
      <c r="N129" s="21"/>
      <c r="O129" s="22">
        <f t="shared" si="2"/>
        <v>1345</v>
      </c>
      <c r="P129" s="21">
        <v>1345</v>
      </c>
      <c r="Q129" s="21"/>
      <c r="R129" s="23">
        <f t="shared" si="3"/>
        <v>2690</v>
      </c>
    </row>
    <row r="130" spans="1:18" s="24" customFormat="1" ht="18" customHeight="1" x14ac:dyDescent="0.3">
      <c r="A130" s="18">
        <v>123</v>
      </c>
      <c r="B130" s="19" t="s">
        <v>221</v>
      </c>
      <c r="C130" s="20" t="s">
        <v>222</v>
      </c>
      <c r="D130" s="19">
        <v>64</v>
      </c>
      <c r="E130" s="21">
        <v>418</v>
      </c>
      <c r="F130" s="21">
        <v>24</v>
      </c>
      <c r="G130" s="21">
        <v>3</v>
      </c>
      <c r="H130" s="21"/>
      <c r="I130" s="21"/>
      <c r="J130" s="21"/>
      <c r="K130" s="21"/>
      <c r="L130" s="21"/>
      <c r="M130" s="21"/>
      <c r="N130" s="21"/>
      <c r="O130" s="22">
        <f t="shared" si="2"/>
        <v>445</v>
      </c>
      <c r="P130" s="21">
        <v>445</v>
      </c>
      <c r="Q130" s="21"/>
      <c r="R130" s="23">
        <f t="shared" si="3"/>
        <v>890</v>
      </c>
    </row>
    <row r="131" spans="1:18" s="24" customFormat="1" ht="18" customHeight="1" x14ac:dyDescent="0.3">
      <c r="A131" s="18">
        <v>124</v>
      </c>
      <c r="B131" s="19" t="s">
        <v>223</v>
      </c>
      <c r="C131" s="20" t="s">
        <v>224</v>
      </c>
      <c r="D131" s="19">
        <v>65</v>
      </c>
      <c r="E131" s="21">
        <v>418</v>
      </c>
      <c r="F131" s="21">
        <v>24</v>
      </c>
      <c r="G131" s="21">
        <v>3</v>
      </c>
      <c r="H131" s="21">
        <v>9</v>
      </c>
      <c r="I131" s="21"/>
      <c r="J131" s="21"/>
      <c r="K131" s="21"/>
      <c r="L131" s="21"/>
      <c r="M131" s="21"/>
      <c r="N131" s="21"/>
      <c r="O131" s="22">
        <f t="shared" si="2"/>
        <v>454</v>
      </c>
      <c r="P131" s="21">
        <v>908</v>
      </c>
      <c r="Q131" s="21"/>
      <c r="R131" s="23">
        <f t="shared" si="3"/>
        <v>1362</v>
      </c>
    </row>
    <row r="132" spans="1:18" s="24" customFormat="1" ht="18" customHeight="1" x14ac:dyDescent="0.3">
      <c r="A132" s="18">
        <v>125</v>
      </c>
      <c r="B132" s="19" t="s">
        <v>225</v>
      </c>
      <c r="C132" s="20" t="s">
        <v>226</v>
      </c>
      <c r="D132" s="19">
        <v>68</v>
      </c>
      <c r="E132" s="21">
        <v>418</v>
      </c>
      <c r="F132" s="21">
        <v>24</v>
      </c>
      <c r="G132" s="21">
        <v>3</v>
      </c>
      <c r="H132" s="21">
        <v>9</v>
      </c>
      <c r="I132" s="21"/>
      <c r="J132" s="21"/>
      <c r="K132" s="21"/>
      <c r="L132" s="21"/>
      <c r="M132" s="21"/>
      <c r="N132" s="21"/>
      <c r="O132" s="22">
        <f t="shared" si="2"/>
        <v>454</v>
      </c>
      <c r="P132" s="21">
        <v>1362</v>
      </c>
      <c r="Q132" s="21"/>
      <c r="R132" s="23">
        <f t="shared" si="3"/>
        <v>1816</v>
      </c>
    </row>
    <row r="133" spans="1:18" s="24" customFormat="1" ht="18" customHeight="1" x14ac:dyDescent="0.3">
      <c r="A133" s="18">
        <v>126</v>
      </c>
      <c r="B133" s="19" t="s">
        <v>227</v>
      </c>
      <c r="C133" s="20" t="s">
        <v>228</v>
      </c>
      <c r="D133" s="19">
        <v>94</v>
      </c>
      <c r="E133" s="21">
        <v>418</v>
      </c>
      <c r="F133" s="21">
        <v>24</v>
      </c>
      <c r="G133" s="21">
        <v>3</v>
      </c>
      <c r="H133" s="21">
        <v>9</v>
      </c>
      <c r="I133" s="21"/>
      <c r="J133" s="21"/>
      <c r="K133" s="21"/>
      <c r="L133" s="21"/>
      <c r="M133" s="21"/>
      <c r="N133" s="21"/>
      <c r="O133" s="22">
        <f t="shared" si="2"/>
        <v>454</v>
      </c>
      <c r="P133" s="21">
        <v>1362</v>
      </c>
      <c r="Q133" s="21"/>
      <c r="R133" s="23">
        <f t="shared" si="3"/>
        <v>1816</v>
      </c>
    </row>
    <row r="134" spans="1:18" s="24" customFormat="1" ht="18" customHeight="1" x14ac:dyDescent="0.3">
      <c r="A134" s="18">
        <v>127</v>
      </c>
      <c r="B134" s="19" t="s">
        <v>229</v>
      </c>
      <c r="C134" s="20" t="s">
        <v>230</v>
      </c>
      <c r="D134" s="19">
        <v>154</v>
      </c>
      <c r="E134" s="21">
        <v>418</v>
      </c>
      <c r="F134" s="21">
        <v>24</v>
      </c>
      <c r="G134" s="21">
        <v>3</v>
      </c>
      <c r="H134" s="21"/>
      <c r="I134" s="21"/>
      <c r="J134" s="21"/>
      <c r="K134" s="21"/>
      <c r="L134" s="21"/>
      <c r="M134" s="21"/>
      <c r="N134" s="21"/>
      <c r="O134" s="22">
        <f t="shared" si="2"/>
        <v>445</v>
      </c>
      <c r="P134" s="21"/>
      <c r="Q134" s="21">
        <v>-4005</v>
      </c>
      <c r="R134" s="23">
        <f t="shared" si="3"/>
        <v>-3560</v>
      </c>
    </row>
    <row r="135" spans="1:18" s="24" customFormat="1" ht="18" customHeight="1" x14ac:dyDescent="0.3">
      <c r="A135" s="18">
        <v>128</v>
      </c>
      <c r="B135" s="19" t="s">
        <v>231</v>
      </c>
      <c r="C135" s="20" t="s">
        <v>232</v>
      </c>
      <c r="D135" s="19">
        <v>148</v>
      </c>
      <c r="E135" s="21">
        <v>418</v>
      </c>
      <c r="F135" s="21">
        <v>24</v>
      </c>
      <c r="G135" s="21">
        <v>3</v>
      </c>
      <c r="H135" s="21"/>
      <c r="I135" s="21"/>
      <c r="J135" s="21"/>
      <c r="K135" s="21"/>
      <c r="L135" s="21"/>
      <c r="M135" s="21"/>
      <c r="N135" s="21"/>
      <c r="O135" s="22">
        <f t="shared" si="2"/>
        <v>445</v>
      </c>
      <c r="P135" s="21">
        <v>445</v>
      </c>
      <c r="Q135" s="21"/>
      <c r="R135" s="23">
        <f t="shared" si="3"/>
        <v>890</v>
      </c>
    </row>
    <row r="136" spans="1:18" s="24" customFormat="1" ht="18" customHeight="1" x14ac:dyDescent="0.3">
      <c r="A136" s="18">
        <v>129</v>
      </c>
      <c r="B136" s="19" t="s">
        <v>233</v>
      </c>
      <c r="C136" s="20" t="s">
        <v>234</v>
      </c>
      <c r="D136" s="19">
        <v>150</v>
      </c>
      <c r="E136" s="21">
        <v>418</v>
      </c>
      <c r="F136" s="21">
        <v>24</v>
      </c>
      <c r="G136" s="21">
        <v>3</v>
      </c>
      <c r="H136" s="21"/>
      <c r="I136" s="21"/>
      <c r="J136" s="21"/>
      <c r="K136" s="21"/>
      <c r="L136" s="21"/>
      <c r="M136" s="21"/>
      <c r="N136" s="21"/>
      <c r="O136" s="22">
        <f t="shared" si="2"/>
        <v>445</v>
      </c>
      <c r="P136" s="21">
        <v>445</v>
      </c>
      <c r="Q136" s="21"/>
      <c r="R136" s="23">
        <f t="shared" si="3"/>
        <v>890</v>
      </c>
    </row>
    <row r="137" spans="1:18" s="24" customFormat="1" ht="18" customHeight="1" x14ac:dyDescent="0.3">
      <c r="A137" s="18">
        <v>130</v>
      </c>
      <c r="B137" s="19" t="s">
        <v>235</v>
      </c>
      <c r="C137" s="20" t="s">
        <v>236</v>
      </c>
      <c r="D137" s="19">
        <v>95</v>
      </c>
      <c r="E137" s="21">
        <v>418</v>
      </c>
      <c r="F137" s="21">
        <v>24</v>
      </c>
      <c r="G137" s="21">
        <v>3</v>
      </c>
      <c r="H137" s="21">
        <v>9</v>
      </c>
      <c r="I137" s="21"/>
      <c r="J137" s="21"/>
      <c r="K137" s="21"/>
      <c r="L137" s="21"/>
      <c r="M137" s="21"/>
      <c r="N137" s="21"/>
      <c r="O137" s="22">
        <f t="shared" ref="O137:O139" si="4">SUM(E137:N137)</f>
        <v>454</v>
      </c>
      <c r="P137" s="21">
        <v>1362</v>
      </c>
      <c r="Q137" s="21"/>
      <c r="R137" s="23">
        <f t="shared" ref="R137:R139" si="5">SUM(O137:Q137)</f>
        <v>1816</v>
      </c>
    </row>
    <row r="138" spans="1:18" s="24" customFormat="1" ht="18" customHeight="1" x14ac:dyDescent="0.3">
      <c r="A138" s="18">
        <v>131</v>
      </c>
      <c r="B138" s="19" t="s">
        <v>237</v>
      </c>
      <c r="C138" s="20" t="s">
        <v>238</v>
      </c>
      <c r="D138" s="19">
        <v>43</v>
      </c>
      <c r="E138" s="21">
        <v>418</v>
      </c>
      <c r="F138" s="21">
        <v>24</v>
      </c>
      <c r="G138" s="21">
        <v>3</v>
      </c>
      <c r="H138" s="21">
        <v>9</v>
      </c>
      <c r="I138" s="21"/>
      <c r="J138" s="21"/>
      <c r="K138" s="21"/>
      <c r="L138" s="21"/>
      <c r="M138" s="21"/>
      <c r="N138" s="21"/>
      <c r="O138" s="22">
        <f t="shared" si="4"/>
        <v>454</v>
      </c>
      <c r="P138" s="21">
        <v>454</v>
      </c>
      <c r="Q138" s="21"/>
      <c r="R138" s="23">
        <f t="shared" si="5"/>
        <v>908</v>
      </c>
    </row>
    <row r="139" spans="1:18" s="24" customFormat="1" ht="18" customHeight="1" x14ac:dyDescent="0.3">
      <c r="A139" s="18">
        <v>132</v>
      </c>
      <c r="B139" s="19" t="s">
        <v>239</v>
      </c>
      <c r="C139" s="20" t="s">
        <v>240</v>
      </c>
      <c r="D139" s="19">
        <v>15</v>
      </c>
      <c r="E139" s="21">
        <v>836</v>
      </c>
      <c r="F139" s="21">
        <v>47</v>
      </c>
      <c r="G139" s="21">
        <v>6</v>
      </c>
      <c r="H139" s="21">
        <v>18</v>
      </c>
      <c r="I139" s="21">
        <v>80</v>
      </c>
      <c r="J139" s="21"/>
      <c r="K139" s="21"/>
      <c r="L139" s="21"/>
      <c r="M139" s="21"/>
      <c r="N139" s="21"/>
      <c r="O139" s="22">
        <f t="shared" si="4"/>
        <v>987</v>
      </c>
      <c r="P139" s="21"/>
      <c r="Q139" s="21"/>
      <c r="R139" s="23">
        <f t="shared" si="5"/>
        <v>987</v>
      </c>
    </row>
    <row r="141" spans="1:18" x14ac:dyDescent="0.3">
      <c r="B141" s="4" t="s">
        <v>273</v>
      </c>
      <c r="M141" s="10"/>
      <c r="O141" s="17">
        <f>SUM(O8:O139)</f>
        <v>142105</v>
      </c>
      <c r="P141" s="10">
        <f>SUM(P8:P140)</f>
        <v>174904</v>
      </c>
      <c r="Q141" s="10">
        <f>SUM(Q8:Q140)</f>
        <v>-124458</v>
      </c>
      <c r="R141" s="15">
        <f>SUM(R8:R139)</f>
        <v>192551</v>
      </c>
    </row>
    <row r="142" spans="1:18" x14ac:dyDescent="0.3">
      <c r="M142" s="10"/>
      <c r="P142" s="10"/>
      <c r="Q142" s="10"/>
    </row>
    <row r="143" spans="1:18" x14ac:dyDescent="0.3">
      <c r="R143" s="14"/>
    </row>
    <row r="151" spans="1:18" ht="17.399999999999999" x14ac:dyDescent="0.3">
      <c r="A151" s="55" t="s">
        <v>274</v>
      </c>
      <c r="B151" s="55"/>
      <c r="C151" s="55"/>
      <c r="D151" s="55"/>
      <c r="E151" s="6"/>
    </row>
    <row r="154" spans="1:18" x14ac:dyDescent="0.3">
      <c r="R154" s="12">
        <f>COUNT(R1:R143)</f>
        <v>133</v>
      </c>
    </row>
  </sheetData>
  <mergeCells count="6">
    <mergeCell ref="A151:D151"/>
    <mergeCell ref="A1:D1"/>
    <mergeCell ref="A2:D2"/>
    <mergeCell ref="A4:D4"/>
    <mergeCell ref="A5:D5"/>
    <mergeCell ref="A3:D3"/>
  </mergeCells>
  <pageMargins left="0.2" right="0.2" top="0.25" bottom="0.25" header="0.05" footer="0.05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63E2-4235-41CC-A6AF-8E4323EA95EC}">
  <dimension ref="A1:R133"/>
  <sheetViews>
    <sheetView tabSelected="1" topLeftCell="C104" workbookViewId="0">
      <selection activeCell="E118" sqref="E118"/>
    </sheetView>
  </sheetViews>
  <sheetFormatPr defaultColWidth="9.109375" defaultRowHeight="13.8" x14ac:dyDescent="0.3"/>
  <cols>
    <col min="1" max="1" width="6.44140625" style="5" bestFit="1" customWidth="1"/>
    <col min="2" max="2" width="51.33203125" style="4" bestFit="1" customWidth="1"/>
    <col min="3" max="3" width="5" style="4" customWidth="1"/>
    <col min="4" max="4" width="7.44140625" style="4" customWidth="1"/>
    <col min="5" max="5" width="8.5546875" style="4" bestFit="1" customWidth="1"/>
    <col min="6" max="6" width="8" style="4" bestFit="1" customWidth="1"/>
    <col min="7" max="7" width="8.44140625" style="4" bestFit="1" customWidth="1"/>
    <col min="8" max="8" width="9.5546875" style="4" bestFit="1" customWidth="1"/>
    <col min="9" max="9" width="8" style="4" bestFit="1" customWidth="1"/>
    <col min="10" max="10" width="7.6640625" style="4" bestFit="1" customWidth="1"/>
    <col min="11" max="11" width="10.33203125" style="4" bestFit="1" customWidth="1"/>
    <col min="12" max="12" width="8.33203125" style="4" bestFit="1" customWidth="1"/>
    <col min="13" max="14" width="8.33203125" style="4" customWidth="1"/>
    <col min="15" max="15" width="14.33203125" style="13" bestFit="1" customWidth="1"/>
    <col min="16" max="16" width="12.6640625" style="4" bestFit="1" customWidth="1"/>
    <col min="17" max="17" width="13.6640625" style="4" bestFit="1" customWidth="1"/>
    <col min="18" max="18" width="14.33203125" style="12" bestFit="1" customWidth="1"/>
    <col min="19" max="16384" width="9.109375" style="4"/>
  </cols>
  <sheetData>
    <row r="1" spans="1:18" ht="79.2" x14ac:dyDescent="0.3">
      <c r="A1" s="1" t="s">
        <v>108</v>
      </c>
      <c r="B1" s="1" t="s">
        <v>109</v>
      </c>
      <c r="C1" s="3" t="s">
        <v>110</v>
      </c>
      <c r="D1" s="2" t="s">
        <v>269</v>
      </c>
      <c r="E1" s="11" t="s">
        <v>279</v>
      </c>
      <c r="F1" s="11" t="s">
        <v>280</v>
      </c>
      <c r="G1" s="11" t="s">
        <v>281</v>
      </c>
      <c r="H1" s="11" t="s">
        <v>282</v>
      </c>
      <c r="I1" s="11" t="s">
        <v>283</v>
      </c>
      <c r="J1" s="11" t="s">
        <v>271</v>
      </c>
      <c r="K1" s="11" t="s">
        <v>284</v>
      </c>
      <c r="L1" s="11" t="s">
        <v>285</v>
      </c>
      <c r="M1" s="11" t="s">
        <v>277</v>
      </c>
      <c r="N1" s="11" t="s">
        <v>278</v>
      </c>
      <c r="O1" s="16" t="s">
        <v>288</v>
      </c>
      <c r="P1" s="11" t="s">
        <v>286</v>
      </c>
      <c r="Q1" s="11" t="s">
        <v>287</v>
      </c>
      <c r="R1" s="54" t="s">
        <v>267</v>
      </c>
    </row>
    <row r="2" spans="1:18" s="24" customFormat="1" ht="18" customHeight="1" x14ac:dyDescent="0.3">
      <c r="A2" s="18">
        <v>1</v>
      </c>
      <c r="B2" s="19" t="s">
        <v>2</v>
      </c>
      <c r="C2" s="20" t="s">
        <v>34</v>
      </c>
      <c r="D2" s="19">
        <v>146</v>
      </c>
      <c r="E2" s="21">
        <v>1301</v>
      </c>
      <c r="F2" s="21">
        <v>65</v>
      </c>
      <c r="G2" s="21">
        <v>17</v>
      </c>
      <c r="H2" s="21"/>
      <c r="I2" s="21"/>
      <c r="J2" s="21"/>
      <c r="K2" s="21"/>
      <c r="L2" s="21"/>
      <c r="M2" s="21"/>
      <c r="N2" s="21"/>
      <c r="O2" s="22">
        <f>SUM(E2:N2)</f>
        <v>1383</v>
      </c>
      <c r="P2" s="21">
        <v>4149</v>
      </c>
      <c r="Q2" s="21"/>
      <c r="R2" s="23">
        <f>SUM(O2:Q2)</f>
        <v>5532</v>
      </c>
    </row>
    <row r="3" spans="1:18" s="24" customFormat="1" ht="18" customHeight="1" x14ac:dyDescent="0.3">
      <c r="A3" s="18">
        <v>2</v>
      </c>
      <c r="B3" s="19" t="s">
        <v>268</v>
      </c>
      <c r="C3" s="20" t="s">
        <v>35</v>
      </c>
      <c r="D3" s="19">
        <v>6</v>
      </c>
      <c r="E3" s="21">
        <v>1269</v>
      </c>
      <c r="F3" s="21">
        <v>64</v>
      </c>
      <c r="G3" s="21">
        <v>17</v>
      </c>
      <c r="H3" s="21">
        <v>9</v>
      </c>
      <c r="I3" s="21">
        <v>600</v>
      </c>
      <c r="J3" s="21"/>
      <c r="K3" s="21"/>
      <c r="L3" s="21"/>
      <c r="M3" s="21"/>
      <c r="N3" s="21"/>
      <c r="O3" s="22">
        <f t="shared" ref="O3:O66" si="0">SUM(E3:N3)</f>
        <v>1959</v>
      </c>
      <c r="P3" s="21">
        <v>1959</v>
      </c>
      <c r="Q3" s="21"/>
      <c r="R3" s="23">
        <f t="shared" ref="R3:R66" si="1">SUM(O3:Q3)</f>
        <v>3918</v>
      </c>
    </row>
    <row r="4" spans="1:18" s="24" customFormat="1" ht="18" customHeight="1" x14ac:dyDescent="0.3">
      <c r="A4" s="18">
        <v>3</v>
      </c>
      <c r="B4" s="19" t="s">
        <v>3</v>
      </c>
      <c r="C4" s="20" t="s">
        <v>36</v>
      </c>
      <c r="D4" s="19">
        <v>45</v>
      </c>
      <c r="E4" s="21">
        <v>968</v>
      </c>
      <c r="F4" s="21">
        <v>49</v>
      </c>
      <c r="G4" s="21">
        <v>17</v>
      </c>
      <c r="H4" s="21">
        <v>9</v>
      </c>
      <c r="I4" s="21"/>
      <c r="J4" s="21"/>
      <c r="K4" s="21"/>
      <c r="L4" s="21"/>
      <c r="M4" s="21"/>
      <c r="N4" s="21"/>
      <c r="O4" s="22">
        <f t="shared" si="0"/>
        <v>1043</v>
      </c>
      <c r="P4" s="21">
        <v>12516</v>
      </c>
      <c r="Q4" s="21"/>
      <c r="R4" s="23">
        <f t="shared" si="1"/>
        <v>13559</v>
      </c>
    </row>
    <row r="5" spans="1:18" s="24" customFormat="1" ht="18" customHeight="1" x14ac:dyDescent="0.3">
      <c r="A5" s="18">
        <v>4</v>
      </c>
      <c r="B5" s="19" t="s">
        <v>4</v>
      </c>
      <c r="C5" s="20" t="s">
        <v>37</v>
      </c>
      <c r="D5" s="19">
        <v>44</v>
      </c>
      <c r="E5" s="21">
        <v>650</v>
      </c>
      <c r="F5" s="21">
        <v>33</v>
      </c>
      <c r="G5" s="21">
        <v>17</v>
      </c>
      <c r="H5" s="21"/>
      <c r="I5" s="21"/>
      <c r="J5" s="21"/>
      <c r="K5" s="21"/>
      <c r="L5" s="21"/>
      <c r="M5" s="21"/>
      <c r="N5" s="21"/>
      <c r="O5" s="22">
        <f t="shared" si="0"/>
        <v>700</v>
      </c>
      <c r="P5" s="21"/>
      <c r="Q5" s="21"/>
      <c r="R5" s="23">
        <f t="shared" si="1"/>
        <v>700</v>
      </c>
    </row>
    <row r="6" spans="1:18" s="24" customFormat="1" ht="18" customHeight="1" x14ac:dyDescent="0.3">
      <c r="A6" s="18">
        <v>5</v>
      </c>
      <c r="B6" s="19" t="s">
        <v>5</v>
      </c>
      <c r="C6" s="20" t="s">
        <v>38</v>
      </c>
      <c r="D6" s="19">
        <v>139</v>
      </c>
      <c r="E6" s="21">
        <v>650</v>
      </c>
      <c r="F6" s="21">
        <v>0</v>
      </c>
      <c r="G6" s="21">
        <v>0</v>
      </c>
      <c r="H6" s="21"/>
      <c r="I6" s="21"/>
      <c r="J6" s="21"/>
      <c r="K6" s="21"/>
      <c r="L6" s="21"/>
      <c r="M6" s="21"/>
      <c r="N6" s="21"/>
      <c r="O6" s="22">
        <f t="shared" si="0"/>
        <v>650</v>
      </c>
      <c r="P6" s="21">
        <v>1950</v>
      </c>
      <c r="Q6" s="21"/>
      <c r="R6" s="23">
        <f t="shared" si="1"/>
        <v>2600</v>
      </c>
    </row>
    <row r="7" spans="1:18" s="24" customFormat="1" ht="18" customHeight="1" x14ac:dyDescent="0.3">
      <c r="A7" s="18">
        <v>6</v>
      </c>
      <c r="B7" s="19" t="s">
        <v>6</v>
      </c>
      <c r="C7" s="20" t="s">
        <v>39</v>
      </c>
      <c r="D7" s="19">
        <v>138</v>
      </c>
      <c r="E7" s="21">
        <v>928</v>
      </c>
      <c r="F7" s="21">
        <v>47</v>
      </c>
      <c r="G7" s="21">
        <v>17</v>
      </c>
      <c r="H7" s="21">
        <v>9</v>
      </c>
      <c r="I7" s="21"/>
      <c r="J7" s="21"/>
      <c r="K7" s="21"/>
      <c r="L7" s="21"/>
      <c r="M7" s="21"/>
      <c r="N7" s="21"/>
      <c r="O7" s="22">
        <f t="shared" si="0"/>
        <v>1001</v>
      </c>
      <c r="P7" s="21">
        <v>1001</v>
      </c>
      <c r="Q7" s="21"/>
      <c r="R7" s="23">
        <f t="shared" si="1"/>
        <v>2002</v>
      </c>
    </row>
    <row r="8" spans="1:18" s="24" customFormat="1" ht="18" customHeight="1" x14ac:dyDescent="0.3">
      <c r="A8" s="18">
        <v>7</v>
      </c>
      <c r="B8" s="19" t="s">
        <v>7</v>
      </c>
      <c r="C8" s="20" t="s">
        <v>40</v>
      </c>
      <c r="D8" s="19">
        <v>59</v>
      </c>
      <c r="E8" s="21">
        <v>1033</v>
      </c>
      <c r="F8" s="21">
        <v>52</v>
      </c>
      <c r="G8" s="21">
        <v>17</v>
      </c>
      <c r="H8" s="21">
        <v>9</v>
      </c>
      <c r="I8" s="21">
        <v>600</v>
      </c>
      <c r="J8" s="21"/>
      <c r="K8" s="21"/>
      <c r="L8" s="21"/>
      <c r="M8" s="21"/>
      <c r="N8" s="21"/>
      <c r="O8" s="22">
        <f t="shared" si="0"/>
        <v>1711</v>
      </c>
      <c r="P8" s="21"/>
      <c r="Q8" s="21">
        <v>-15399</v>
      </c>
      <c r="R8" s="23">
        <f t="shared" si="1"/>
        <v>-13688</v>
      </c>
    </row>
    <row r="9" spans="1:18" s="24" customFormat="1" ht="18" customHeight="1" x14ac:dyDescent="0.3">
      <c r="A9" s="18">
        <v>8</v>
      </c>
      <c r="B9" s="19" t="s">
        <v>8</v>
      </c>
      <c r="C9" s="20" t="s">
        <v>41</v>
      </c>
      <c r="D9" s="19">
        <v>39</v>
      </c>
      <c r="E9" s="21">
        <v>1183</v>
      </c>
      <c r="F9" s="21">
        <v>60</v>
      </c>
      <c r="G9" s="21">
        <v>17</v>
      </c>
      <c r="H9" s="21">
        <v>9</v>
      </c>
      <c r="I9" s="21"/>
      <c r="J9" s="21"/>
      <c r="K9" s="21"/>
      <c r="L9" s="21"/>
      <c r="M9" s="21"/>
      <c r="N9" s="21"/>
      <c r="O9" s="22">
        <f t="shared" si="0"/>
        <v>1269</v>
      </c>
      <c r="P9" s="21"/>
      <c r="Q9" s="21"/>
      <c r="R9" s="23">
        <f t="shared" si="1"/>
        <v>1269</v>
      </c>
    </row>
    <row r="10" spans="1:18" s="24" customFormat="1" ht="18" customHeight="1" x14ac:dyDescent="0.3">
      <c r="A10" s="18">
        <v>9</v>
      </c>
      <c r="B10" s="19" t="s">
        <v>9</v>
      </c>
      <c r="C10" s="20" t="s">
        <v>42</v>
      </c>
      <c r="D10" s="19">
        <v>127</v>
      </c>
      <c r="E10" s="21">
        <v>1034</v>
      </c>
      <c r="F10" s="21">
        <v>52</v>
      </c>
      <c r="G10" s="21">
        <v>17</v>
      </c>
      <c r="H10" s="21">
        <v>9</v>
      </c>
      <c r="I10" s="21">
        <v>80</v>
      </c>
      <c r="J10" s="21"/>
      <c r="K10" s="21"/>
      <c r="L10" s="21"/>
      <c r="M10" s="21"/>
      <c r="N10" s="21"/>
      <c r="O10" s="22">
        <f t="shared" si="0"/>
        <v>1192</v>
      </c>
      <c r="P10" s="21"/>
      <c r="Q10" s="21"/>
      <c r="R10" s="23">
        <f t="shared" si="1"/>
        <v>1192</v>
      </c>
    </row>
    <row r="11" spans="1:18" s="24" customFormat="1" ht="18" customHeight="1" x14ac:dyDescent="0.3">
      <c r="A11" s="18">
        <v>10</v>
      </c>
      <c r="B11" s="19" t="s">
        <v>10</v>
      </c>
      <c r="C11" s="20" t="s">
        <v>43</v>
      </c>
      <c r="D11" s="19">
        <v>130</v>
      </c>
      <c r="E11" s="21">
        <v>1301</v>
      </c>
      <c r="F11" s="21">
        <v>65</v>
      </c>
      <c r="G11" s="21">
        <v>17</v>
      </c>
      <c r="H11" s="21"/>
      <c r="I11" s="21"/>
      <c r="J11" s="21"/>
      <c r="K11" s="21"/>
      <c r="L11" s="21"/>
      <c r="M11" s="21"/>
      <c r="N11" s="21"/>
      <c r="O11" s="22">
        <f t="shared" si="0"/>
        <v>1383</v>
      </c>
      <c r="P11" s="21">
        <v>1383</v>
      </c>
      <c r="Q11" s="21"/>
      <c r="R11" s="23">
        <f t="shared" si="1"/>
        <v>2766</v>
      </c>
    </row>
    <row r="12" spans="1:18" s="24" customFormat="1" ht="18" customHeight="1" x14ac:dyDescent="0.3">
      <c r="A12" s="18">
        <v>11</v>
      </c>
      <c r="B12" s="19" t="s">
        <v>11</v>
      </c>
      <c r="C12" s="20" t="s">
        <v>44</v>
      </c>
      <c r="D12" s="19">
        <v>71</v>
      </c>
      <c r="E12" s="21">
        <v>1269</v>
      </c>
      <c r="F12" s="21">
        <v>64</v>
      </c>
      <c r="G12" s="21">
        <v>17</v>
      </c>
      <c r="H12" s="21">
        <v>9</v>
      </c>
      <c r="I12" s="21">
        <v>80</v>
      </c>
      <c r="J12" s="21"/>
      <c r="K12" s="21"/>
      <c r="L12" s="21"/>
      <c r="M12" s="21"/>
      <c r="N12" s="21"/>
      <c r="O12" s="22">
        <f t="shared" si="0"/>
        <v>1439</v>
      </c>
      <c r="P12" s="21"/>
      <c r="Q12" s="21"/>
      <c r="R12" s="23">
        <f t="shared" si="1"/>
        <v>1439</v>
      </c>
    </row>
    <row r="13" spans="1:18" s="24" customFormat="1" ht="18" customHeight="1" x14ac:dyDescent="0.3">
      <c r="A13" s="18">
        <v>12</v>
      </c>
      <c r="B13" s="19" t="s">
        <v>12</v>
      </c>
      <c r="C13" s="20" t="s">
        <v>45</v>
      </c>
      <c r="D13" s="19">
        <v>141</v>
      </c>
      <c r="E13" s="21">
        <v>968</v>
      </c>
      <c r="F13" s="21">
        <v>49</v>
      </c>
      <c r="G13" s="21">
        <v>17</v>
      </c>
      <c r="H13" s="21">
        <v>9</v>
      </c>
      <c r="I13" s="21">
        <v>600</v>
      </c>
      <c r="J13" s="21"/>
      <c r="K13" s="21"/>
      <c r="L13" s="21"/>
      <c r="M13" s="21"/>
      <c r="N13" s="21"/>
      <c r="O13" s="22">
        <f t="shared" si="0"/>
        <v>1643</v>
      </c>
      <c r="P13" s="21">
        <v>1643</v>
      </c>
      <c r="Q13" s="21"/>
      <c r="R13" s="23">
        <f t="shared" si="1"/>
        <v>3286</v>
      </c>
    </row>
    <row r="14" spans="1:18" s="24" customFormat="1" ht="18" customHeight="1" x14ac:dyDescent="0.3">
      <c r="A14" s="18">
        <v>13</v>
      </c>
      <c r="B14" s="19" t="s">
        <v>13</v>
      </c>
      <c r="C14" s="20" t="s">
        <v>46</v>
      </c>
      <c r="D14" s="19">
        <v>137</v>
      </c>
      <c r="E14" s="21">
        <v>650</v>
      </c>
      <c r="F14" s="21">
        <v>33</v>
      </c>
      <c r="G14" s="21">
        <v>17</v>
      </c>
      <c r="H14" s="21">
        <v>9</v>
      </c>
      <c r="I14" s="21">
        <v>80</v>
      </c>
      <c r="J14" s="21"/>
      <c r="K14" s="21"/>
      <c r="L14" s="21"/>
      <c r="M14" s="21"/>
      <c r="N14" s="21"/>
      <c r="O14" s="22">
        <f t="shared" si="0"/>
        <v>789</v>
      </c>
      <c r="P14" s="21">
        <v>789</v>
      </c>
      <c r="Q14" s="21"/>
      <c r="R14" s="23">
        <f t="shared" si="1"/>
        <v>1578</v>
      </c>
    </row>
    <row r="15" spans="1:18" s="24" customFormat="1" ht="18" customHeight="1" x14ac:dyDescent="0.3">
      <c r="A15" s="18">
        <v>14</v>
      </c>
      <c r="B15" s="26" t="s">
        <v>14</v>
      </c>
      <c r="C15" s="20" t="s">
        <v>47</v>
      </c>
      <c r="D15" s="19">
        <v>117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>
        <f t="shared" si="0"/>
        <v>0</v>
      </c>
      <c r="P15" s="21"/>
      <c r="Q15" s="21"/>
      <c r="R15" s="23">
        <f t="shared" si="1"/>
        <v>0</v>
      </c>
    </row>
    <row r="16" spans="1:18" s="24" customFormat="1" ht="18" customHeight="1" x14ac:dyDescent="0.3">
      <c r="A16" s="18">
        <v>15</v>
      </c>
      <c r="B16" s="19" t="s">
        <v>15</v>
      </c>
      <c r="C16" s="20" t="s">
        <v>48</v>
      </c>
      <c r="D16" s="19">
        <v>103</v>
      </c>
      <c r="E16" s="21">
        <v>928</v>
      </c>
      <c r="F16" s="21">
        <v>47</v>
      </c>
      <c r="G16" s="21">
        <v>17</v>
      </c>
      <c r="H16" s="21"/>
      <c r="I16" s="21">
        <v>600</v>
      </c>
      <c r="J16" s="21"/>
      <c r="K16" s="21"/>
      <c r="L16" s="21"/>
      <c r="M16" s="21"/>
      <c r="N16" s="21"/>
      <c r="O16" s="22">
        <f t="shared" si="0"/>
        <v>1592</v>
      </c>
      <c r="P16" s="21"/>
      <c r="Q16" s="21">
        <v>-14328</v>
      </c>
      <c r="R16" s="23">
        <f t="shared" si="1"/>
        <v>-12736</v>
      </c>
    </row>
    <row r="17" spans="1:18" s="24" customFormat="1" ht="18" customHeight="1" x14ac:dyDescent="0.3">
      <c r="A17" s="18">
        <v>16</v>
      </c>
      <c r="B17" s="19" t="s">
        <v>16</v>
      </c>
      <c r="C17" s="20" t="s">
        <v>49</v>
      </c>
      <c r="D17" s="19">
        <v>93</v>
      </c>
      <c r="E17" s="21">
        <v>1033</v>
      </c>
      <c r="F17" s="21">
        <v>52</v>
      </c>
      <c r="G17" s="21">
        <v>17</v>
      </c>
      <c r="H17" s="21"/>
      <c r="I17" s="21">
        <v>80</v>
      </c>
      <c r="J17" s="21"/>
      <c r="K17" s="21"/>
      <c r="L17" s="21"/>
      <c r="M17" s="21"/>
      <c r="N17" s="21"/>
      <c r="O17" s="22">
        <f t="shared" si="0"/>
        <v>1182</v>
      </c>
      <c r="P17" s="21"/>
      <c r="Q17" s="21">
        <v>-3546</v>
      </c>
      <c r="R17" s="23">
        <f t="shared" si="1"/>
        <v>-2364</v>
      </c>
    </row>
    <row r="18" spans="1:18" s="24" customFormat="1" ht="18" customHeight="1" x14ac:dyDescent="0.3">
      <c r="A18" s="18">
        <v>17</v>
      </c>
      <c r="B18" s="19" t="s">
        <v>17</v>
      </c>
      <c r="C18" s="20" t="s">
        <v>50</v>
      </c>
      <c r="D18" s="19">
        <v>153</v>
      </c>
      <c r="E18" s="21">
        <v>1183</v>
      </c>
      <c r="F18" s="21">
        <v>59</v>
      </c>
      <c r="G18" s="21">
        <v>17</v>
      </c>
      <c r="H18" s="21">
        <v>9</v>
      </c>
      <c r="I18" s="21">
        <v>80</v>
      </c>
      <c r="J18" s="21"/>
      <c r="K18" s="21"/>
      <c r="L18" s="21"/>
      <c r="M18" s="21"/>
      <c r="N18" s="21"/>
      <c r="O18" s="22">
        <f t="shared" si="0"/>
        <v>1348</v>
      </c>
      <c r="P18" s="21"/>
      <c r="Q18" s="21">
        <v>-12132</v>
      </c>
      <c r="R18" s="23">
        <f t="shared" si="1"/>
        <v>-10784</v>
      </c>
    </row>
    <row r="19" spans="1:18" s="24" customFormat="1" ht="18" customHeight="1" x14ac:dyDescent="0.3">
      <c r="A19" s="18">
        <v>18</v>
      </c>
      <c r="B19" s="19" t="s">
        <v>18</v>
      </c>
      <c r="C19" s="20" t="s">
        <v>51</v>
      </c>
      <c r="D19" s="19">
        <v>40</v>
      </c>
      <c r="E19" s="21">
        <v>1034</v>
      </c>
      <c r="F19" s="21">
        <v>52</v>
      </c>
      <c r="G19" s="21">
        <v>17</v>
      </c>
      <c r="H19" s="21"/>
      <c r="I19" s="21"/>
      <c r="J19" s="21"/>
      <c r="K19" s="21"/>
      <c r="L19" s="21"/>
      <c r="M19" s="21"/>
      <c r="N19" s="21"/>
      <c r="O19" s="22">
        <f t="shared" si="0"/>
        <v>1103</v>
      </c>
      <c r="P19" s="21">
        <v>1103</v>
      </c>
      <c r="Q19" s="21"/>
      <c r="R19" s="23">
        <f t="shared" si="1"/>
        <v>2206</v>
      </c>
    </row>
    <row r="20" spans="1:18" s="24" customFormat="1" ht="18" customHeight="1" x14ac:dyDescent="0.3">
      <c r="A20" s="18">
        <v>19</v>
      </c>
      <c r="B20" s="19" t="s">
        <v>19</v>
      </c>
      <c r="C20" s="20" t="s">
        <v>52</v>
      </c>
      <c r="D20" s="19">
        <v>67</v>
      </c>
      <c r="E20" s="21">
        <v>1301</v>
      </c>
      <c r="F20" s="21">
        <v>65</v>
      </c>
      <c r="G20" s="21">
        <v>17</v>
      </c>
      <c r="H20" s="21">
        <v>9</v>
      </c>
      <c r="I20" s="21">
        <v>600</v>
      </c>
      <c r="J20" s="21"/>
      <c r="K20" s="21"/>
      <c r="L20" s="21"/>
      <c r="M20" s="21"/>
      <c r="N20" s="21"/>
      <c r="O20" s="22">
        <f t="shared" si="0"/>
        <v>1992</v>
      </c>
      <c r="P20" s="21">
        <v>1992</v>
      </c>
      <c r="Q20" s="21"/>
      <c r="R20" s="23">
        <f t="shared" si="1"/>
        <v>3984</v>
      </c>
    </row>
    <row r="21" spans="1:18" s="24" customFormat="1" ht="18" customHeight="1" x14ac:dyDescent="0.3">
      <c r="A21" s="18">
        <v>20</v>
      </c>
      <c r="B21" s="19" t="s">
        <v>20</v>
      </c>
      <c r="C21" s="20" t="s">
        <v>53</v>
      </c>
      <c r="D21" s="19">
        <v>145</v>
      </c>
      <c r="E21" s="21">
        <v>1269</v>
      </c>
      <c r="F21" s="21">
        <v>64</v>
      </c>
      <c r="G21" s="21">
        <v>17</v>
      </c>
      <c r="H21" s="21">
        <v>9</v>
      </c>
      <c r="I21" s="21"/>
      <c r="J21" s="21"/>
      <c r="K21" s="21"/>
      <c r="L21" s="21"/>
      <c r="M21" s="21"/>
      <c r="N21" s="21"/>
      <c r="O21" s="22">
        <f t="shared" si="0"/>
        <v>1359</v>
      </c>
      <c r="P21" s="21">
        <v>4077</v>
      </c>
      <c r="Q21" s="21"/>
      <c r="R21" s="23">
        <f t="shared" si="1"/>
        <v>5436</v>
      </c>
    </row>
    <row r="22" spans="1:18" s="24" customFormat="1" ht="18" customHeight="1" x14ac:dyDescent="0.3">
      <c r="A22" s="18">
        <v>21</v>
      </c>
      <c r="B22" s="19" t="s">
        <v>21</v>
      </c>
      <c r="C22" s="20" t="s">
        <v>54</v>
      </c>
      <c r="D22" s="19">
        <v>92</v>
      </c>
      <c r="E22" s="21">
        <v>968</v>
      </c>
      <c r="F22" s="21">
        <v>49</v>
      </c>
      <c r="G22" s="21">
        <v>17</v>
      </c>
      <c r="H22" s="21">
        <v>9</v>
      </c>
      <c r="I22" s="21"/>
      <c r="J22" s="21"/>
      <c r="K22" s="21"/>
      <c r="L22" s="21"/>
      <c r="M22" s="21"/>
      <c r="N22" s="21"/>
      <c r="O22" s="22">
        <f t="shared" si="0"/>
        <v>1043</v>
      </c>
      <c r="P22" s="21">
        <v>1043</v>
      </c>
      <c r="Q22" s="21"/>
      <c r="R22" s="23">
        <f t="shared" si="1"/>
        <v>2086</v>
      </c>
    </row>
    <row r="23" spans="1:18" s="24" customFormat="1" ht="18" customHeight="1" x14ac:dyDescent="0.3">
      <c r="A23" s="18">
        <v>22</v>
      </c>
      <c r="B23" s="19" t="s">
        <v>22</v>
      </c>
      <c r="C23" s="20" t="s">
        <v>55</v>
      </c>
      <c r="D23" s="19">
        <v>109</v>
      </c>
      <c r="E23" s="21">
        <v>650</v>
      </c>
      <c r="F23" s="21">
        <v>33</v>
      </c>
      <c r="G23" s="21">
        <v>17</v>
      </c>
      <c r="H23" s="21">
        <v>9</v>
      </c>
      <c r="I23" s="21">
        <v>600</v>
      </c>
      <c r="J23" s="21"/>
      <c r="K23" s="21"/>
      <c r="L23" s="21"/>
      <c r="M23" s="21"/>
      <c r="N23" s="21"/>
      <c r="O23" s="22">
        <f t="shared" si="0"/>
        <v>1309</v>
      </c>
      <c r="P23" s="21">
        <v>1309</v>
      </c>
      <c r="Q23" s="21"/>
      <c r="R23" s="23">
        <f t="shared" si="1"/>
        <v>2618</v>
      </c>
    </row>
    <row r="24" spans="1:18" s="24" customFormat="1" ht="18" customHeight="1" x14ac:dyDescent="0.3">
      <c r="A24" s="18">
        <v>23</v>
      </c>
      <c r="B24" s="19" t="s">
        <v>23</v>
      </c>
      <c r="C24" s="20" t="s">
        <v>56</v>
      </c>
      <c r="D24" s="19">
        <v>105</v>
      </c>
      <c r="E24" s="21">
        <v>650</v>
      </c>
      <c r="F24" s="21">
        <v>33</v>
      </c>
      <c r="G24" s="21">
        <v>17</v>
      </c>
      <c r="H24" s="21">
        <v>9</v>
      </c>
      <c r="I24" s="21">
        <v>80</v>
      </c>
      <c r="J24" s="21"/>
      <c r="K24" s="21"/>
      <c r="L24" s="21"/>
      <c r="M24" s="21"/>
      <c r="N24" s="21"/>
      <c r="O24" s="22">
        <f t="shared" si="0"/>
        <v>789</v>
      </c>
      <c r="P24" s="21">
        <v>789</v>
      </c>
      <c r="Q24" s="21"/>
      <c r="R24" s="23">
        <f t="shared" si="1"/>
        <v>1578</v>
      </c>
    </row>
    <row r="25" spans="1:18" s="24" customFormat="1" ht="18" customHeight="1" x14ac:dyDescent="0.3">
      <c r="A25" s="18">
        <v>24</v>
      </c>
      <c r="B25" s="19" t="s">
        <v>24</v>
      </c>
      <c r="C25" s="20" t="s">
        <v>57</v>
      </c>
      <c r="D25" s="19">
        <v>72</v>
      </c>
      <c r="E25" s="21">
        <v>928</v>
      </c>
      <c r="F25" s="21">
        <v>47</v>
      </c>
      <c r="G25" s="21">
        <v>17</v>
      </c>
      <c r="H25" s="21"/>
      <c r="I25" s="21"/>
      <c r="J25" s="21"/>
      <c r="K25" s="21"/>
      <c r="L25" s="21"/>
      <c r="M25" s="21"/>
      <c r="N25" s="21"/>
      <c r="O25" s="22">
        <f t="shared" si="0"/>
        <v>992</v>
      </c>
      <c r="P25" s="21"/>
      <c r="Q25" s="21">
        <v>-2976</v>
      </c>
      <c r="R25" s="23">
        <f t="shared" si="1"/>
        <v>-1984</v>
      </c>
    </row>
    <row r="26" spans="1:18" s="24" customFormat="1" ht="18" customHeight="1" x14ac:dyDescent="0.3">
      <c r="A26" s="18">
        <v>25</v>
      </c>
      <c r="B26" s="19" t="s">
        <v>25</v>
      </c>
      <c r="C26" s="20" t="s">
        <v>58</v>
      </c>
      <c r="D26" s="19">
        <v>4</v>
      </c>
      <c r="E26" s="21">
        <v>1033</v>
      </c>
      <c r="F26" s="21">
        <v>52</v>
      </c>
      <c r="G26" s="21">
        <v>17</v>
      </c>
      <c r="H26" s="21">
        <v>9</v>
      </c>
      <c r="I26" s="21">
        <v>80</v>
      </c>
      <c r="J26" s="21"/>
      <c r="K26" s="21"/>
      <c r="L26" s="21"/>
      <c r="M26" s="21"/>
      <c r="N26" s="21"/>
      <c r="O26" s="22">
        <f t="shared" si="0"/>
        <v>1191</v>
      </c>
      <c r="P26" s="21">
        <v>1191</v>
      </c>
      <c r="Q26" s="21"/>
      <c r="R26" s="23">
        <f t="shared" si="1"/>
        <v>2382</v>
      </c>
    </row>
    <row r="27" spans="1:18" s="24" customFormat="1" ht="18" customHeight="1" x14ac:dyDescent="0.3">
      <c r="A27" s="18">
        <v>26</v>
      </c>
      <c r="B27" s="19" t="s">
        <v>26</v>
      </c>
      <c r="C27" s="20" t="s">
        <v>59</v>
      </c>
      <c r="D27" s="19">
        <v>19</v>
      </c>
      <c r="E27" s="21">
        <v>1183</v>
      </c>
      <c r="F27" s="21">
        <v>59</v>
      </c>
      <c r="G27" s="21">
        <v>17</v>
      </c>
      <c r="H27" s="21">
        <v>9</v>
      </c>
      <c r="I27" s="21">
        <v>80</v>
      </c>
      <c r="J27" s="21"/>
      <c r="K27" s="21"/>
      <c r="L27" s="21"/>
      <c r="M27" s="21"/>
      <c r="N27" s="21"/>
      <c r="O27" s="22">
        <f t="shared" si="0"/>
        <v>1348</v>
      </c>
      <c r="P27" s="21">
        <v>1348</v>
      </c>
      <c r="Q27" s="21"/>
      <c r="R27" s="23">
        <f t="shared" si="1"/>
        <v>2696</v>
      </c>
    </row>
    <row r="28" spans="1:18" s="24" customFormat="1" ht="18" customHeight="1" x14ac:dyDescent="0.3">
      <c r="A28" s="18">
        <v>27</v>
      </c>
      <c r="B28" s="19" t="s">
        <v>27</v>
      </c>
      <c r="C28" s="20" t="s">
        <v>60</v>
      </c>
      <c r="D28" s="19">
        <v>113</v>
      </c>
      <c r="E28" s="21">
        <v>1034</v>
      </c>
      <c r="F28" s="21">
        <v>52</v>
      </c>
      <c r="G28" s="21">
        <v>17</v>
      </c>
      <c r="H28" s="21">
        <v>9</v>
      </c>
      <c r="I28" s="21">
        <v>680</v>
      </c>
      <c r="J28" s="21"/>
      <c r="K28" s="21"/>
      <c r="L28" s="21"/>
      <c r="M28" s="21"/>
      <c r="N28" s="21"/>
      <c r="O28" s="22">
        <f t="shared" si="0"/>
        <v>1792</v>
      </c>
      <c r="P28" s="21">
        <v>1792</v>
      </c>
      <c r="Q28" s="21"/>
      <c r="R28" s="23">
        <f t="shared" si="1"/>
        <v>3584</v>
      </c>
    </row>
    <row r="29" spans="1:18" s="24" customFormat="1" ht="18" customHeight="1" x14ac:dyDescent="0.3">
      <c r="A29" s="18">
        <v>28</v>
      </c>
      <c r="B29" s="19" t="s">
        <v>28</v>
      </c>
      <c r="C29" s="20" t="s">
        <v>61</v>
      </c>
      <c r="D29" s="19">
        <v>106</v>
      </c>
      <c r="E29" s="21">
        <v>1301</v>
      </c>
      <c r="F29" s="21">
        <v>65</v>
      </c>
      <c r="G29" s="21">
        <v>17</v>
      </c>
      <c r="H29" s="21">
        <v>9</v>
      </c>
      <c r="I29" s="21">
        <v>80</v>
      </c>
      <c r="J29" s="21"/>
      <c r="K29" s="21"/>
      <c r="L29" s="21"/>
      <c r="M29" s="21"/>
      <c r="N29" s="21"/>
      <c r="O29" s="22">
        <f t="shared" si="0"/>
        <v>1472</v>
      </c>
      <c r="P29" s="21">
        <v>1472</v>
      </c>
      <c r="Q29" s="21"/>
      <c r="R29" s="23">
        <f t="shared" si="1"/>
        <v>2944</v>
      </c>
    </row>
    <row r="30" spans="1:18" s="24" customFormat="1" ht="18" customHeight="1" x14ac:dyDescent="0.3">
      <c r="A30" s="18">
        <v>29</v>
      </c>
      <c r="B30" s="19" t="s">
        <v>29</v>
      </c>
      <c r="C30" s="20" t="s">
        <v>62</v>
      </c>
      <c r="D30" s="19">
        <v>17</v>
      </c>
      <c r="E30" s="21">
        <v>1269</v>
      </c>
      <c r="F30" s="21">
        <v>64</v>
      </c>
      <c r="G30" s="21">
        <v>17</v>
      </c>
      <c r="H30" s="21">
        <v>9</v>
      </c>
      <c r="I30" s="21">
        <v>160</v>
      </c>
      <c r="J30" s="21"/>
      <c r="K30" s="21"/>
      <c r="L30" s="21"/>
      <c r="M30" s="21"/>
      <c r="N30" s="21"/>
      <c r="O30" s="22">
        <f t="shared" si="0"/>
        <v>1519</v>
      </c>
      <c r="P30" s="21">
        <v>1519</v>
      </c>
      <c r="Q30" s="21"/>
      <c r="R30" s="23">
        <f t="shared" si="1"/>
        <v>3038</v>
      </c>
    </row>
    <row r="31" spans="1:18" s="24" customFormat="1" ht="18" customHeight="1" x14ac:dyDescent="0.3">
      <c r="A31" s="18">
        <v>30</v>
      </c>
      <c r="B31" s="19" t="s">
        <v>241</v>
      </c>
      <c r="C31" s="20" t="s">
        <v>63</v>
      </c>
      <c r="D31" s="19">
        <v>98</v>
      </c>
      <c r="E31" s="21">
        <v>968</v>
      </c>
      <c r="F31" s="21">
        <v>49</v>
      </c>
      <c r="G31" s="21">
        <v>17</v>
      </c>
      <c r="H31" s="21">
        <v>9</v>
      </c>
      <c r="I31" s="21">
        <v>80</v>
      </c>
      <c r="J31" s="21"/>
      <c r="K31" s="21"/>
      <c r="L31" s="21"/>
      <c r="M31" s="21"/>
      <c r="N31" s="21"/>
      <c r="O31" s="22">
        <f t="shared" si="0"/>
        <v>1123</v>
      </c>
      <c r="P31" s="21">
        <v>1123</v>
      </c>
      <c r="Q31" s="21"/>
      <c r="R31" s="23">
        <f t="shared" si="1"/>
        <v>2246</v>
      </c>
    </row>
    <row r="32" spans="1:18" s="24" customFormat="1" ht="18" customHeight="1" x14ac:dyDescent="0.3">
      <c r="A32" s="18">
        <v>31</v>
      </c>
      <c r="B32" s="19" t="s">
        <v>242</v>
      </c>
      <c r="C32" s="20" t="s">
        <v>64</v>
      </c>
      <c r="D32" s="19">
        <v>131</v>
      </c>
      <c r="E32" s="21">
        <v>650</v>
      </c>
      <c r="F32" s="21">
        <v>33</v>
      </c>
      <c r="G32" s="21">
        <v>17</v>
      </c>
      <c r="H32" s="21">
        <v>9</v>
      </c>
      <c r="I32" s="21"/>
      <c r="J32" s="21"/>
      <c r="K32" s="21"/>
      <c r="L32" s="21"/>
      <c r="M32" s="21"/>
      <c r="N32" s="21"/>
      <c r="O32" s="22">
        <f t="shared" si="0"/>
        <v>709</v>
      </c>
      <c r="P32" s="21">
        <v>709</v>
      </c>
      <c r="Q32" s="21"/>
      <c r="R32" s="23">
        <f t="shared" si="1"/>
        <v>1418</v>
      </c>
    </row>
    <row r="33" spans="1:18" s="24" customFormat="1" ht="18" customHeight="1" x14ac:dyDescent="0.3">
      <c r="A33" s="18">
        <v>32</v>
      </c>
      <c r="B33" s="19" t="s">
        <v>243</v>
      </c>
      <c r="C33" s="20" t="s">
        <v>65</v>
      </c>
      <c r="D33" s="19">
        <v>124</v>
      </c>
      <c r="E33" s="21">
        <v>650</v>
      </c>
      <c r="F33" s="21">
        <v>33</v>
      </c>
      <c r="G33" s="21">
        <v>17</v>
      </c>
      <c r="H33" s="21">
        <v>9</v>
      </c>
      <c r="I33" s="21"/>
      <c r="J33" s="21"/>
      <c r="K33" s="21"/>
      <c r="L33" s="21"/>
      <c r="M33" s="21"/>
      <c r="N33" s="21"/>
      <c r="O33" s="22">
        <f t="shared" si="0"/>
        <v>709</v>
      </c>
      <c r="P33" s="21"/>
      <c r="Q33" s="21">
        <v>-2127</v>
      </c>
      <c r="R33" s="23">
        <f t="shared" si="1"/>
        <v>-1418</v>
      </c>
    </row>
    <row r="34" spans="1:18" s="24" customFormat="1" ht="18" customHeight="1" x14ac:dyDescent="0.3">
      <c r="A34" s="18">
        <v>33</v>
      </c>
      <c r="B34" s="19" t="s">
        <v>30</v>
      </c>
      <c r="C34" s="20" t="s">
        <v>66</v>
      </c>
      <c r="D34" s="19">
        <v>66</v>
      </c>
      <c r="E34" s="21">
        <v>928</v>
      </c>
      <c r="F34" s="21">
        <v>47</v>
      </c>
      <c r="G34" s="21">
        <v>17</v>
      </c>
      <c r="H34" s="21">
        <v>9</v>
      </c>
      <c r="I34" s="21"/>
      <c r="J34" s="21"/>
      <c r="K34" s="21"/>
      <c r="L34" s="21"/>
      <c r="M34" s="21"/>
      <c r="N34" s="21"/>
      <c r="O34" s="22">
        <f t="shared" si="0"/>
        <v>1001</v>
      </c>
      <c r="P34" s="21">
        <v>1001</v>
      </c>
      <c r="Q34" s="21"/>
      <c r="R34" s="23">
        <f t="shared" si="1"/>
        <v>2002</v>
      </c>
    </row>
    <row r="35" spans="1:18" s="24" customFormat="1" ht="18" customHeight="1" x14ac:dyDescent="0.3">
      <c r="A35" s="18">
        <v>34</v>
      </c>
      <c r="B35" s="19" t="s">
        <v>244</v>
      </c>
      <c r="C35" s="20" t="s">
        <v>67</v>
      </c>
      <c r="D35" s="19">
        <v>111</v>
      </c>
      <c r="E35" s="21">
        <v>1033</v>
      </c>
      <c r="F35" s="21">
        <v>52</v>
      </c>
      <c r="G35" s="21">
        <v>17</v>
      </c>
      <c r="H35" s="21">
        <v>9</v>
      </c>
      <c r="I35" s="21"/>
      <c r="J35" s="21"/>
      <c r="K35" s="21"/>
      <c r="L35" s="21"/>
      <c r="M35" s="21"/>
      <c r="N35" s="21"/>
      <c r="O35" s="22">
        <f t="shared" si="0"/>
        <v>1111</v>
      </c>
      <c r="P35" s="21">
        <v>1111</v>
      </c>
      <c r="Q35" s="21"/>
      <c r="R35" s="23">
        <f t="shared" si="1"/>
        <v>2222</v>
      </c>
    </row>
    <row r="36" spans="1:18" s="24" customFormat="1" ht="18" customHeight="1" x14ac:dyDescent="0.3">
      <c r="A36" s="18">
        <v>35</v>
      </c>
      <c r="B36" s="19" t="s">
        <v>245</v>
      </c>
      <c r="C36" s="20" t="s">
        <v>68</v>
      </c>
      <c r="D36" s="19">
        <v>91</v>
      </c>
      <c r="E36" s="21">
        <v>1183</v>
      </c>
      <c r="F36" s="21">
        <v>59</v>
      </c>
      <c r="G36" s="21">
        <v>17</v>
      </c>
      <c r="H36" s="21">
        <v>9</v>
      </c>
      <c r="I36" s="21"/>
      <c r="J36" s="21"/>
      <c r="K36" s="21"/>
      <c r="L36" s="21"/>
      <c r="M36" s="21"/>
      <c r="N36" s="21"/>
      <c r="O36" s="22">
        <f t="shared" si="0"/>
        <v>1268</v>
      </c>
      <c r="P36" s="21">
        <v>1268</v>
      </c>
      <c r="Q36" s="21"/>
      <c r="R36" s="23">
        <f t="shared" si="1"/>
        <v>2536</v>
      </c>
    </row>
    <row r="37" spans="1:18" s="24" customFormat="1" ht="18" customHeight="1" x14ac:dyDescent="0.3">
      <c r="A37" s="18">
        <v>36</v>
      </c>
      <c r="B37" s="19" t="s">
        <v>31</v>
      </c>
      <c r="C37" s="20" t="s">
        <v>69</v>
      </c>
      <c r="D37" s="19">
        <v>90</v>
      </c>
      <c r="E37" s="21">
        <v>1034</v>
      </c>
      <c r="F37" s="21">
        <v>52</v>
      </c>
      <c r="G37" s="21">
        <v>17</v>
      </c>
      <c r="H37" s="21">
        <v>9</v>
      </c>
      <c r="I37" s="21">
        <v>80</v>
      </c>
      <c r="J37" s="21"/>
      <c r="K37" s="21"/>
      <c r="L37" s="21"/>
      <c r="M37" s="21"/>
      <c r="N37" s="21"/>
      <c r="O37" s="22">
        <f t="shared" si="0"/>
        <v>1192</v>
      </c>
      <c r="P37" s="21">
        <v>1192</v>
      </c>
      <c r="Q37" s="21"/>
      <c r="R37" s="23">
        <f t="shared" si="1"/>
        <v>2384</v>
      </c>
    </row>
    <row r="38" spans="1:18" s="24" customFormat="1" ht="18" customHeight="1" x14ac:dyDescent="0.3">
      <c r="A38" s="18">
        <v>37</v>
      </c>
      <c r="B38" s="19" t="s">
        <v>32</v>
      </c>
      <c r="C38" s="20" t="s">
        <v>33</v>
      </c>
      <c r="D38" s="19">
        <v>119</v>
      </c>
      <c r="E38" s="21">
        <v>1301</v>
      </c>
      <c r="F38" s="21">
        <v>65</v>
      </c>
      <c r="G38" s="21">
        <v>17</v>
      </c>
      <c r="H38" s="21">
        <v>9</v>
      </c>
      <c r="I38" s="21">
        <v>80</v>
      </c>
      <c r="J38" s="21"/>
      <c r="K38" s="21"/>
      <c r="L38" s="21"/>
      <c r="M38" s="21"/>
      <c r="N38" s="21"/>
      <c r="O38" s="22">
        <f t="shared" si="0"/>
        <v>1472</v>
      </c>
      <c r="P38" s="21">
        <v>1472</v>
      </c>
      <c r="Q38" s="21"/>
      <c r="R38" s="23">
        <f t="shared" si="1"/>
        <v>2944</v>
      </c>
    </row>
    <row r="39" spans="1:18" s="24" customFormat="1" ht="18" customHeight="1" x14ac:dyDescent="0.3">
      <c r="A39" s="18">
        <v>38</v>
      </c>
      <c r="B39" s="19" t="s">
        <v>246</v>
      </c>
      <c r="C39" s="20" t="s">
        <v>70</v>
      </c>
      <c r="D39" s="19">
        <v>114</v>
      </c>
      <c r="E39" s="21">
        <v>1269</v>
      </c>
      <c r="F39" s="21">
        <v>64</v>
      </c>
      <c r="G39" s="21">
        <v>17</v>
      </c>
      <c r="H39" s="21">
        <v>9</v>
      </c>
      <c r="I39" s="21">
        <v>80</v>
      </c>
      <c r="J39" s="21">
        <v>2000</v>
      </c>
      <c r="K39" s="21"/>
      <c r="L39" s="21"/>
      <c r="M39" s="21"/>
      <c r="N39" s="21"/>
      <c r="O39" s="22">
        <f t="shared" si="0"/>
        <v>3439</v>
      </c>
      <c r="P39" s="21">
        <v>3439</v>
      </c>
      <c r="Q39" s="21"/>
      <c r="R39" s="23">
        <f t="shared" si="1"/>
        <v>6878</v>
      </c>
    </row>
    <row r="40" spans="1:18" s="24" customFormat="1" ht="18" customHeight="1" x14ac:dyDescent="0.3">
      <c r="A40" s="18">
        <v>39</v>
      </c>
      <c r="B40" s="19" t="s">
        <v>247</v>
      </c>
      <c r="C40" s="20" t="s">
        <v>71</v>
      </c>
      <c r="D40" s="19">
        <v>53</v>
      </c>
      <c r="E40" s="21">
        <v>968</v>
      </c>
      <c r="F40" s="21">
        <v>49</v>
      </c>
      <c r="G40" s="21">
        <v>17</v>
      </c>
      <c r="H40" s="21">
        <v>9</v>
      </c>
      <c r="I40" s="21">
        <v>80</v>
      </c>
      <c r="J40" s="21"/>
      <c r="K40" s="21"/>
      <c r="L40" s="21"/>
      <c r="M40" s="21"/>
      <c r="N40" s="21"/>
      <c r="O40" s="22">
        <f t="shared" si="0"/>
        <v>1123</v>
      </c>
      <c r="P40" s="21">
        <v>1123</v>
      </c>
      <c r="Q40" s="21"/>
      <c r="R40" s="23">
        <f t="shared" si="1"/>
        <v>2246</v>
      </c>
    </row>
    <row r="41" spans="1:18" s="24" customFormat="1" ht="18" customHeight="1" x14ac:dyDescent="0.3">
      <c r="A41" s="18">
        <v>40</v>
      </c>
      <c r="B41" s="19" t="s">
        <v>248</v>
      </c>
      <c r="C41" s="20" t="s">
        <v>72</v>
      </c>
      <c r="D41" s="19">
        <v>31</v>
      </c>
      <c r="E41" s="21">
        <v>650</v>
      </c>
      <c r="F41" s="21">
        <v>33</v>
      </c>
      <c r="G41" s="21">
        <v>17</v>
      </c>
      <c r="H41" s="21">
        <v>9</v>
      </c>
      <c r="I41" s="21"/>
      <c r="J41" s="21"/>
      <c r="K41" s="21"/>
      <c r="L41" s="21"/>
      <c r="M41" s="21"/>
      <c r="N41" s="21"/>
      <c r="O41" s="22">
        <f t="shared" si="0"/>
        <v>709</v>
      </c>
      <c r="P41" s="21"/>
      <c r="Q41" s="21"/>
      <c r="R41" s="23">
        <f t="shared" si="1"/>
        <v>709</v>
      </c>
    </row>
    <row r="42" spans="1:18" s="24" customFormat="1" ht="18" customHeight="1" x14ac:dyDescent="0.3">
      <c r="A42" s="18">
        <v>41</v>
      </c>
      <c r="B42" s="19" t="s">
        <v>249</v>
      </c>
      <c r="C42" s="20" t="s">
        <v>73</v>
      </c>
      <c r="D42" s="19">
        <v>22</v>
      </c>
      <c r="E42" s="21">
        <v>650</v>
      </c>
      <c r="F42" s="21">
        <v>33</v>
      </c>
      <c r="G42" s="21">
        <v>17</v>
      </c>
      <c r="H42" s="21">
        <v>9</v>
      </c>
      <c r="I42" s="21">
        <v>80</v>
      </c>
      <c r="J42" s="21"/>
      <c r="K42" s="21"/>
      <c r="L42" s="21"/>
      <c r="M42" s="21"/>
      <c r="N42" s="21"/>
      <c r="O42" s="22">
        <f t="shared" si="0"/>
        <v>789</v>
      </c>
      <c r="P42" s="21">
        <v>789</v>
      </c>
      <c r="Q42" s="21"/>
      <c r="R42" s="23">
        <f t="shared" si="1"/>
        <v>1578</v>
      </c>
    </row>
    <row r="43" spans="1:18" s="24" customFormat="1" ht="18" customHeight="1" x14ac:dyDescent="0.3">
      <c r="A43" s="18">
        <v>42</v>
      </c>
      <c r="B43" s="19" t="s">
        <v>250</v>
      </c>
      <c r="C43" s="20" t="s">
        <v>74</v>
      </c>
      <c r="D43" s="19">
        <v>115</v>
      </c>
      <c r="E43" s="21">
        <v>928</v>
      </c>
      <c r="F43" s="21">
        <v>47</v>
      </c>
      <c r="G43" s="21">
        <v>17</v>
      </c>
      <c r="H43" s="21">
        <v>9</v>
      </c>
      <c r="I43" s="21">
        <v>80</v>
      </c>
      <c r="J43" s="21"/>
      <c r="K43" s="21"/>
      <c r="L43" s="21"/>
      <c r="M43" s="21"/>
      <c r="N43" s="21"/>
      <c r="O43" s="22">
        <f t="shared" si="0"/>
        <v>1081</v>
      </c>
      <c r="P43" s="21"/>
      <c r="Q43" s="21"/>
      <c r="R43" s="23">
        <f t="shared" si="1"/>
        <v>1081</v>
      </c>
    </row>
    <row r="44" spans="1:18" s="24" customFormat="1" ht="18" customHeight="1" x14ac:dyDescent="0.3">
      <c r="A44" s="18">
        <v>43</v>
      </c>
      <c r="B44" s="19" t="s">
        <v>251</v>
      </c>
      <c r="C44" s="20" t="s">
        <v>75</v>
      </c>
      <c r="D44" s="19">
        <v>88</v>
      </c>
      <c r="E44" s="21">
        <v>1033</v>
      </c>
      <c r="F44" s="21">
        <v>52</v>
      </c>
      <c r="G44" s="21">
        <v>17</v>
      </c>
      <c r="H44" s="21">
        <v>9</v>
      </c>
      <c r="I44" s="21"/>
      <c r="J44" s="21"/>
      <c r="K44" s="21"/>
      <c r="L44" s="21"/>
      <c r="M44" s="21"/>
      <c r="N44" s="21"/>
      <c r="O44" s="22">
        <f t="shared" si="0"/>
        <v>1111</v>
      </c>
      <c r="P44" s="21">
        <v>1111</v>
      </c>
      <c r="Q44" s="21"/>
      <c r="R44" s="23">
        <f t="shared" si="1"/>
        <v>2222</v>
      </c>
    </row>
    <row r="45" spans="1:18" s="24" customFormat="1" ht="18" customHeight="1" x14ac:dyDescent="0.3">
      <c r="A45" s="18">
        <v>44</v>
      </c>
      <c r="B45" s="19" t="s">
        <v>76</v>
      </c>
      <c r="C45" s="20" t="s">
        <v>77</v>
      </c>
      <c r="D45" s="19">
        <v>151</v>
      </c>
      <c r="E45" s="21">
        <v>1183</v>
      </c>
      <c r="F45" s="21">
        <v>59</v>
      </c>
      <c r="G45" s="21">
        <v>17</v>
      </c>
      <c r="H45" s="21">
        <v>9</v>
      </c>
      <c r="I45" s="21">
        <v>80</v>
      </c>
      <c r="J45" s="21"/>
      <c r="K45" s="21"/>
      <c r="L45" s="21"/>
      <c r="M45" s="21"/>
      <c r="N45" s="21"/>
      <c r="O45" s="22">
        <f t="shared" si="0"/>
        <v>1348</v>
      </c>
      <c r="P45" s="21">
        <v>1348</v>
      </c>
      <c r="Q45" s="21"/>
      <c r="R45" s="23">
        <f t="shared" si="1"/>
        <v>2696</v>
      </c>
    </row>
    <row r="46" spans="1:18" s="24" customFormat="1" ht="18" customHeight="1" x14ac:dyDescent="0.3">
      <c r="A46" s="18">
        <v>45</v>
      </c>
      <c r="B46" s="19" t="s">
        <v>78</v>
      </c>
      <c r="C46" s="20" t="s">
        <v>79</v>
      </c>
      <c r="D46" s="19">
        <v>51</v>
      </c>
      <c r="E46" s="21">
        <v>1034</v>
      </c>
      <c r="F46" s="21">
        <v>52</v>
      </c>
      <c r="G46" s="21">
        <v>17</v>
      </c>
      <c r="H46" s="21">
        <v>9</v>
      </c>
      <c r="I46" s="21">
        <v>600</v>
      </c>
      <c r="J46" s="21"/>
      <c r="K46" s="21"/>
      <c r="L46" s="21"/>
      <c r="M46" s="21"/>
      <c r="N46" s="21"/>
      <c r="O46" s="22">
        <f t="shared" si="0"/>
        <v>1712</v>
      </c>
      <c r="P46" s="21">
        <v>1712</v>
      </c>
      <c r="Q46" s="21"/>
      <c r="R46" s="23">
        <f t="shared" si="1"/>
        <v>3424</v>
      </c>
    </row>
    <row r="47" spans="1:18" s="24" customFormat="1" ht="18" customHeight="1" x14ac:dyDescent="0.3">
      <c r="A47" s="18">
        <v>46</v>
      </c>
      <c r="B47" s="19" t="s">
        <v>80</v>
      </c>
      <c r="C47" s="20" t="s">
        <v>81</v>
      </c>
      <c r="D47" s="19">
        <v>116</v>
      </c>
      <c r="E47" s="21">
        <v>1301</v>
      </c>
      <c r="F47" s="21">
        <v>65</v>
      </c>
      <c r="G47" s="21">
        <v>17</v>
      </c>
      <c r="H47" s="21">
        <v>9</v>
      </c>
      <c r="I47" s="21">
        <v>80</v>
      </c>
      <c r="J47" s="21"/>
      <c r="K47" s="21"/>
      <c r="L47" s="21"/>
      <c r="M47" s="21"/>
      <c r="N47" s="21"/>
      <c r="O47" s="22">
        <f t="shared" si="0"/>
        <v>1472</v>
      </c>
      <c r="P47" s="21"/>
      <c r="Q47" s="21">
        <v>-4416</v>
      </c>
      <c r="R47" s="23">
        <f t="shared" si="1"/>
        <v>-2944</v>
      </c>
    </row>
    <row r="48" spans="1:18" s="24" customFormat="1" ht="18" customHeight="1" x14ac:dyDescent="0.3">
      <c r="A48" s="18">
        <v>47</v>
      </c>
      <c r="B48" s="19" t="s">
        <v>82</v>
      </c>
      <c r="C48" s="20" t="s">
        <v>83</v>
      </c>
      <c r="D48" s="19">
        <v>81</v>
      </c>
      <c r="E48" s="21">
        <v>1269</v>
      </c>
      <c r="F48" s="21">
        <v>64</v>
      </c>
      <c r="G48" s="21">
        <v>17</v>
      </c>
      <c r="H48" s="21">
        <v>9</v>
      </c>
      <c r="I48" s="21">
        <v>80</v>
      </c>
      <c r="J48" s="21"/>
      <c r="K48" s="21"/>
      <c r="L48" s="21"/>
      <c r="M48" s="21"/>
      <c r="N48" s="21"/>
      <c r="O48" s="22">
        <f t="shared" si="0"/>
        <v>1439</v>
      </c>
      <c r="P48" s="21"/>
      <c r="Q48" s="21"/>
      <c r="R48" s="23">
        <f t="shared" si="1"/>
        <v>1439</v>
      </c>
    </row>
    <row r="49" spans="1:18" s="24" customFormat="1" ht="18" customHeight="1" x14ac:dyDescent="0.3">
      <c r="A49" s="18">
        <v>48</v>
      </c>
      <c r="B49" s="19" t="s">
        <v>84</v>
      </c>
      <c r="C49" s="20" t="s">
        <v>85</v>
      </c>
      <c r="D49" s="19">
        <v>110</v>
      </c>
      <c r="E49" s="21">
        <v>968</v>
      </c>
      <c r="F49" s="21">
        <v>49</v>
      </c>
      <c r="G49" s="21">
        <v>17</v>
      </c>
      <c r="H49" s="21">
        <v>9</v>
      </c>
      <c r="I49" s="21"/>
      <c r="J49" s="21"/>
      <c r="K49" s="21"/>
      <c r="L49" s="21"/>
      <c r="M49" s="21"/>
      <c r="N49" s="21"/>
      <c r="O49" s="22">
        <f t="shared" si="0"/>
        <v>1043</v>
      </c>
      <c r="P49" s="21"/>
      <c r="Q49" s="21"/>
      <c r="R49" s="23">
        <f t="shared" si="1"/>
        <v>1043</v>
      </c>
    </row>
    <row r="50" spans="1:18" s="24" customFormat="1" ht="18" customHeight="1" x14ac:dyDescent="0.3">
      <c r="A50" s="18">
        <v>49</v>
      </c>
      <c r="B50" s="19" t="s">
        <v>252</v>
      </c>
      <c r="C50" s="20" t="s">
        <v>86</v>
      </c>
      <c r="D50" s="19">
        <v>52</v>
      </c>
      <c r="E50" s="21">
        <v>650</v>
      </c>
      <c r="F50" s="21">
        <v>33</v>
      </c>
      <c r="G50" s="21">
        <v>17</v>
      </c>
      <c r="H50" s="21">
        <v>9</v>
      </c>
      <c r="I50" s="21"/>
      <c r="J50" s="21"/>
      <c r="K50" s="21"/>
      <c r="L50" s="21"/>
      <c r="M50" s="21"/>
      <c r="N50" s="21"/>
      <c r="O50" s="22">
        <f t="shared" si="0"/>
        <v>709</v>
      </c>
      <c r="P50" s="21">
        <v>709</v>
      </c>
      <c r="Q50" s="21"/>
      <c r="R50" s="23">
        <f t="shared" si="1"/>
        <v>1418</v>
      </c>
    </row>
    <row r="51" spans="1:18" s="24" customFormat="1" ht="18" customHeight="1" x14ac:dyDescent="0.3">
      <c r="A51" s="18">
        <v>50</v>
      </c>
      <c r="B51" s="19" t="s">
        <v>253</v>
      </c>
      <c r="C51" s="20" t="s">
        <v>87</v>
      </c>
      <c r="D51" s="19">
        <v>5</v>
      </c>
      <c r="E51" s="21">
        <v>650</v>
      </c>
      <c r="F51" s="21">
        <v>33</v>
      </c>
      <c r="G51" s="21">
        <v>17</v>
      </c>
      <c r="H51" s="21">
        <v>9</v>
      </c>
      <c r="I51" s="21">
        <v>650</v>
      </c>
      <c r="J51" s="21"/>
      <c r="K51" s="21"/>
      <c r="L51" s="21"/>
      <c r="M51" s="21"/>
      <c r="N51" s="21"/>
      <c r="O51" s="22">
        <f t="shared" si="0"/>
        <v>1359</v>
      </c>
      <c r="P51" s="21">
        <v>1359</v>
      </c>
      <c r="Q51" s="21"/>
      <c r="R51" s="23">
        <f t="shared" si="1"/>
        <v>2718</v>
      </c>
    </row>
    <row r="52" spans="1:18" s="24" customFormat="1" ht="18" customHeight="1" x14ac:dyDescent="0.3">
      <c r="A52" s="18">
        <v>51</v>
      </c>
      <c r="B52" s="19" t="s">
        <v>88</v>
      </c>
      <c r="C52" s="20" t="s">
        <v>89</v>
      </c>
      <c r="D52" s="19">
        <v>48</v>
      </c>
      <c r="E52" s="21">
        <v>743</v>
      </c>
      <c r="F52" s="21">
        <v>37</v>
      </c>
      <c r="G52" s="21">
        <v>17</v>
      </c>
      <c r="H52" s="21">
        <v>9</v>
      </c>
      <c r="I52" s="21"/>
      <c r="J52" s="21"/>
      <c r="K52" s="21"/>
      <c r="L52" s="21"/>
      <c r="M52" s="21"/>
      <c r="N52" s="21"/>
      <c r="O52" s="22">
        <f t="shared" si="0"/>
        <v>806</v>
      </c>
      <c r="P52" s="21">
        <v>4836</v>
      </c>
      <c r="Q52" s="21"/>
      <c r="R52" s="23">
        <f t="shared" si="1"/>
        <v>5642</v>
      </c>
    </row>
    <row r="53" spans="1:18" s="24" customFormat="1" ht="18" customHeight="1" x14ac:dyDescent="0.3">
      <c r="A53" s="18">
        <v>52</v>
      </c>
      <c r="B53" s="19" t="s">
        <v>90</v>
      </c>
      <c r="C53" s="20" t="s">
        <v>91</v>
      </c>
      <c r="D53" s="19">
        <v>21</v>
      </c>
      <c r="E53" s="21">
        <v>880</v>
      </c>
      <c r="F53" s="21">
        <v>44</v>
      </c>
      <c r="G53" s="21">
        <v>17</v>
      </c>
      <c r="H53" s="21"/>
      <c r="I53" s="21">
        <v>650</v>
      </c>
      <c r="J53" s="21"/>
      <c r="K53" s="21"/>
      <c r="L53" s="21"/>
      <c r="M53" s="21"/>
      <c r="N53" s="21"/>
      <c r="O53" s="22">
        <f t="shared" si="0"/>
        <v>1591</v>
      </c>
      <c r="P53" s="21">
        <v>1591</v>
      </c>
      <c r="Q53" s="21"/>
      <c r="R53" s="23">
        <f t="shared" si="1"/>
        <v>3182</v>
      </c>
    </row>
    <row r="54" spans="1:18" s="24" customFormat="1" ht="18" customHeight="1" x14ac:dyDescent="0.3">
      <c r="A54" s="18">
        <v>53</v>
      </c>
      <c r="B54" s="19" t="s">
        <v>92</v>
      </c>
      <c r="C54" s="20" t="s">
        <v>93</v>
      </c>
      <c r="D54" s="19">
        <v>54</v>
      </c>
      <c r="E54" s="21">
        <v>1183</v>
      </c>
      <c r="F54" s="21">
        <v>59</v>
      </c>
      <c r="G54" s="21">
        <v>17</v>
      </c>
      <c r="H54" s="21">
        <v>9</v>
      </c>
      <c r="I54" s="21">
        <v>80</v>
      </c>
      <c r="J54" s="21"/>
      <c r="K54" s="21"/>
      <c r="L54" s="21"/>
      <c r="M54" s="21"/>
      <c r="N54" s="21"/>
      <c r="O54" s="22">
        <f t="shared" si="0"/>
        <v>1348</v>
      </c>
      <c r="P54" s="21">
        <v>1348</v>
      </c>
      <c r="Q54" s="21"/>
      <c r="R54" s="23">
        <f t="shared" si="1"/>
        <v>2696</v>
      </c>
    </row>
    <row r="55" spans="1:18" s="24" customFormat="1" ht="18" customHeight="1" x14ac:dyDescent="0.3">
      <c r="A55" s="18">
        <v>54</v>
      </c>
      <c r="B55" s="19" t="s">
        <v>94</v>
      </c>
      <c r="C55" s="20" t="s">
        <v>95</v>
      </c>
      <c r="D55" s="19">
        <v>122</v>
      </c>
      <c r="E55" s="21">
        <v>1034</v>
      </c>
      <c r="F55" s="21">
        <v>52</v>
      </c>
      <c r="G55" s="21">
        <v>17</v>
      </c>
      <c r="H55" s="21">
        <v>9</v>
      </c>
      <c r="I55" s="21">
        <v>600</v>
      </c>
      <c r="J55" s="21"/>
      <c r="K55" s="21"/>
      <c r="L55" s="21"/>
      <c r="M55" s="21"/>
      <c r="N55" s="21"/>
      <c r="O55" s="22">
        <f t="shared" si="0"/>
        <v>1712</v>
      </c>
      <c r="P55" s="21">
        <v>6848</v>
      </c>
      <c r="Q55" s="21"/>
      <c r="R55" s="23">
        <f t="shared" si="1"/>
        <v>8560</v>
      </c>
    </row>
    <row r="56" spans="1:18" s="24" customFormat="1" ht="18" customHeight="1" x14ac:dyDescent="0.3">
      <c r="A56" s="18">
        <v>55</v>
      </c>
      <c r="B56" s="19" t="s">
        <v>254</v>
      </c>
      <c r="C56" s="20" t="s">
        <v>96</v>
      </c>
      <c r="D56" s="19">
        <v>126</v>
      </c>
      <c r="E56" s="21">
        <v>1301</v>
      </c>
      <c r="F56" s="21">
        <v>65</v>
      </c>
      <c r="G56" s="21">
        <v>17</v>
      </c>
      <c r="H56" s="21"/>
      <c r="I56" s="21">
        <v>80</v>
      </c>
      <c r="J56" s="21"/>
      <c r="K56" s="21"/>
      <c r="L56" s="21"/>
      <c r="M56" s="21"/>
      <c r="N56" s="21"/>
      <c r="O56" s="22">
        <f t="shared" si="0"/>
        <v>1463</v>
      </c>
      <c r="P56" s="21"/>
      <c r="Q56" s="21">
        <v>-4389</v>
      </c>
      <c r="R56" s="23">
        <f t="shared" si="1"/>
        <v>-2926</v>
      </c>
    </row>
    <row r="57" spans="1:18" s="24" customFormat="1" ht="18" customHeight="1" x14ac:dyDescent="0.3">
      <c r="A57" s="18">
        <v>56</v>
      </c>
      <c r="B57" s="19" t="s">
        <v>97</v>
      </c>
      <c r="C57" s="20" t="s">
        <v>98</v>
      </c>
      <c r="D57" s="19">
        <v>120</v>
      </c>
      <c r="E57" s="21">
        <v>1269</v>
      </c>
      <c r="F57" s="21">
        <v>64</v>
      </c>
      <c r="G57" s="21">
        <v>17</v>
      </c>
      <c r="H57" s="21">
        <v>9</v>
      </c>
      <c r="I57" s="21">
        <v>80</v>
      </c>
      <c r="J57" s="21"/>
      <c r="K57" s="21"/>
      <c r="L57" s="21"/>
      <c r="M57" s="21"/>
      <c r="N57" s="21"/>
      <c r="O57" s="22">
        <f t="shared" si="0"/>
        <v>1439</v>
      </c>
      <c r="P57" s="21"/>
      <c r="Q57" s="21"/>
      <c r="R57" s="23">
        <f t="shared" si="1"/>
        <v>1439</v>
      </c>
    </row>
    <row r="58" spans="1:18" s="24" customFormat="1" ht="18" customHeight="1" x14ac:dyDescent="0.3">
      <c r="A58" s="18">
        <v>57</v>
      </c>
      <c r="B58" s="19" t="s">
        <v>99</v>
      </c>
      <c r="C58" s="20" t="s">
        <v>100</v>
      </c>
      <c r="D58" s="19">
        <v>46</v>
      </c>
      <c r="E58" s="21">
        <v>968</v>
      </c>
      <c r="F58" s="21">
        <v>49</v>
      </c>
      <c r="G58" s="21">
        <v>17</v>
      </c>
      <c r="H58" s="21"/>
      <c r="I58" s="21">
        <v>600</v>
      </c>
      <c r="J58" s="21"/>
      <c r="K58" s="21"/>
      <c r="L58" s="21"/>
      <c r="M58" s="21"/>
      <c r="N58" s="21"/>
      <c r="O58" s="22">
        <f t="shared" si="0"/>
        <v>1634</v>
      </c>
      <c r="P58" s="21">
        <v>6536</v>
      </c>
      <c r="Q58" s="21"/>
      <c r="R58" s="23">
        <f t="shared" si="1"/>
        <v>8170</v>
      </c>
    </row>
    <row r="59" spans="1:18" s="24" customFormat="1" ht="18" customHeight="1" x14ac:dyDescent="0.3">
      <c r="A59" s="18">
        <v>58</v>
      </c>
      <c r="B59" s="19" t="s">
        <v>272</v>
      </c>
      <c r="C59" s="20" t="s">
        <v>101</v>
      </c>
      <c r="D59" s="19">
        <v>142</v>
      </c>
      <c r="E59" s="21">
        <v>650</v>
      </c>
      <c r="F59" s="21">
        <v>33</v>
      </c>
      <c r="G59" s="21">
        <v>17</v>
      </c>
      <c r="H59" s="21"/>
      <c r="I59" s="21"/>
      <c r="J59" s="21"/>
      <c r="K59" s="21"/>
      <c r="L59" s="21"/>
      <c r="M59" s="21"/>
      <c r="N59" s="21"/>
      <c r="O59" s="22">
        <f t="shared" si="0"/>
        <v>700</v>
      </c>
      <c r="P59" s="21">
        <v>2100</v>
      </c>
      <c r="Q59" s="21"/>
      <c r="R59" s="23">
        <f t="shared" si="1"/>
        <v>2800</v>
      </c>
    </row>
    <row r="60" spans="1:18" s="24" customFormat="1" ht="18" customHeight="1" x14ac:dyDescent="0.3">
      <c r="A60" s="18">
        <v>59</v>
      </c>
      <c r="B60" s="19" t="s">
        <v>102</v>
      </c>
      <c r="C60" s="20" t="s">
        <v>103</v>
      </c>
      <c r="D60" s="19">
        <v>80</v>
      </c>
      <c r="E60" s="21">
        <v>650</v>
      </c>
      <c r="F60" s="21">
        <v>33</v>
      </c>
      <c r="G60" s="21">
        <v>17</v>
      </c>
      <c r="H60" s="21">
        <v>9</v>
      </c>
      <c r="I60" s="21"/>
      <c r="J60" s="21"/>
      <c r="K60" s="21"/>
      <c r="L60" s="21"/>
      <c r="M60" s="21"/>
      <c r="N60" s="21"/>
      <c r="O60" s="22">
        <f t="shared" si="0"/>
        <v>709</v>
      </c>
      <c r="P60" s="21">
        <v>2127</v>
      </c>
      <c r="Q60" s="21"/>
      <c r="R60" s="23">
        <f t="shared" si="1"/>
        <v>2836</v>
      </c>
    </row>
    <row r="61" spans="1:18" s="24" customFormat="1" ht="18" customHeight="1" x14ac:dyDescent="0.3">
      <c r="A61" s="18">
        <v>60</v>
      </c>
      <c r="B61" s="19" t="s">
        <v>255</v>
      </c>
      <c r="C61" s="20" t="s">
        <v>104</v>
      </c>
      <c r="D61" s="19">
        <v>83</v>
      </c>
      <c r="E61" s="21">
        <v>743</v>
      </c>
      <c r="F61" s="21">
        <v>37</v>
      </c>
      <c r="G61" s="21">
        <v>17</v>
      </c>
      <c r="H61" s="21">
        <v>9</v>
      </c>
      <c r="I61" s="21">
        <v>600</v>
      </c>
      <c r="J61" s="21"/>
      <c r="K61" s="21"/>
      <c r="L61" s="21"/>
      <c r="M61" s="21"/>
      <c r="N61" s="21"/>
      <c r="O61" s="22">
        <f t="shared" si="0"/>
        <v>1406</v>
      </c>
      <c r="P61" s="21"/>
      <c r="Q61" s="21"/>
      <c r="R61" s="23">
        <f t="shared" si="1"/>
        <v>1406</v>
      </c>
    </row>
    <row r="62" spans="1:18" s="24" customFormat="1" ht="18" customHeight="1" x14ac:dyDescent="0.3">
      <c r="A62" s="18">
        <v>61</v>
      </c>
      <c r="B62" s="19" t="s">
        <v>256</v>
      </c>
      <c r="C62" s="20" t="s">
        <v>105</v>
      </c>
      <c r="D62" s="19">
        <v>123</v>
      </c>
      <c r="E62" s="21">
        <v>880</v>
      </c>
      <c r="F62" s="21">
        <v>44</v>
      </c>
      <c r="G62" s="21">
        <v>17</v>
      </c>
      <c r="H62" s="21">
        <v>9</v>
      </c>
      <c r="I62" s="21">
        <v>600</v>
      </c>
      <c r="J62" s="21"/>
      <c r="K62" s="21"/>
      <c r="L62" s="21"/>
      <c r="M62" s="21"/>
      <c r="N62" s="21"/>
      <c r="O62" s="22">
        <f t="shared" si="0"/>
        <v>1550</v>
      </c>
      <c r="P62" s="21">
        <v>3100</v>
      </c>
      <c r="Q62" s="21"/>
      <c r="R62" s="23">
        <f t="shared" si="1"/>
        <v>4650</v>
      </c>
    </row>
    <row r="63" spans="1:18" s="24" customFormat="1" ht="18" customHeight="1" x14ac:dyDescent="0.3">
      <c r="A63" s="18">
        <v>62</v>
      </c>
      <c r="B63" s="19" t="s">
        <v>257</v>
      </c>
      <c r="C63" s="20" t="s">
        <v>106</v>
      </c>
      <c r="D63" s="19">
        <v>20</v>
      </c>
      <c r="E63" s="21">
        <v>1183</v>
      </c>
      <c r="F63" s="21">
        <v>59</v>
      </c>
      <c r="G63" s="21">
        <v>17</v>
      </c>
      <c r="H63" s="21"/>
      <c r="I63" s="21">
        <v>600</v>
      </c>
      <c r="J63" s="21"/>
      <c r="K63" s="21"/>
      <c r="L63" s="21"/>
      <c r="M63" s="21"/>
      <c r="N63" s="21"/>
      <c r="O63" s="22">
        <f t="shared" si="0"/>
        <v>1859</v>
      </c>
      <c r="P63" s="21">
        <v>1859</v>
      </c>
      <c r="Q63" s="21"/>
      <c r="R63" s="23">
        <f t="shared" si="1"/>
        <v>3718</v>
      </c>
    </row>
    <row r="64" spans="1:18" s="24" customFormat="1" ht="18" customHeight="1" x14ac:dyDescent="0.3">
      <c r="A64" s="18">
        <v>63</v>
      </c>
      <c r="B64" s="19" t="s">
        <v>111</v>
      </c>
      <c r="C64" s="20" t="s">
        <v>112</v>
      </c>
      <c r="D64" s="19">
        <v>136</v>
      </c>
      <c r="E64" s="21">
        <v>1034</v>
      </c>
      <c r="F64" s="21">
        <v>52</v>
      </c>
      <c r="G64" s="21">
        <v>17</v>
      </c>
      <c r="H64" s="21">
        <v>9</v>
      </c>
      <c r="I64" s="21"/>
      <c r="J64" s="21"/>
      <c r="K64" s="21"/>
      <c r="L64" s="21"/>
      <c r="M64" s="21"/>
      <c r="N64" s="21"/>
      <c r="O64" s="22">
        <f t="shared" si="0"/>
        <v>1112</v>
      </c>
      <c r="P64" s="21"/>
      <c r="Q64" s="21">
        <v>-10008</v>
      </c>
      <c r="R64" s="23">
        <f t="shared" si="1"/>
        <v>-8896</v>
      </c>
    </row>
    <row r="65" spans="1:18" s="24" customFormat="1" ht="18" customHeight="1" x14ac:dyDescent="0.3">
      <c r="A65" s="18">
        <v>64</v>
      </c>
      <c r="B65" s="19" t="s">
        <v>258</v>
      </c>
      <c r="C65" s="20" t="s">
        <v>113</v>
      </c>
      <c r="D65" s="19">
        <v>8</v>
      </c>
      <c r="E65" s="21">
        <v>1301</v>
      </c>
      <c r="F65" s="21">
        <v>65</v>
      </c>
      <c r="G65" s="21">
        <v>17</v>
      </c>
      <c r="H65" s="21">
        <v>9</v>
      </c>
      <c r="I65" s="21">
        <v>80</v>
      </c>
      <c r="J65" s="21"/>
      <c r="K65" s="21"/>
      <c r="L65" s="21"/>
      <c r="M65" s="21"/>
      <c r="N65" s="21"/>
      <c r="O65" s="22">
        <f t="shared" si="0"/>
        <v>1472</v>
      </c>
      <c r="P65" s="21">
        <v>1472</v>
      </c>
      <c r="Q65" s="21"/>
      <c r="R65" s="23">
        <f t="shared" si="1"/>
        <v>2944</v>
      </c>
    </row>
    <row r="66" spans="1:18" s="24" customFormat="1" ht="18" customHeight="1" x14ac:dyDescent="0.3">
      <c r="A66" s="18">
        <v>65</v>
      </c>
      <c r="B66" s="19" t="s">
        <v>114</v>
      </c>
      <c r="C66" s="20" t="s">
        <v>115</v>
      </c>
      <c r="D66" s="19">
        <v>118</v>
      </c>
      <c r="E66" s="21">
        <v>1269</v>
      </c>
      <c r="F66" s="21">
        <v>64</v>
      </c>
      <c r="G66" s="21">
        <v>17</v>
      </c>
      <c r="H66" s="21">
        <v>9</v>
      </c>
      <c r="I66" s="21"/>
      <c r="J66" s="21"/>
      <c r="K66" s="21"/>
      <c r="L66" s="21"/>
      <c r="M66" s="21"/>
      <c r="N66" s="21"/>
      <c r="O66" s="22">
        <f t="shared" si="0"/>
        <v>1359</v>
      </c>
      <c r="P66" s="21">
        <v>6795</v>
      </c>
      <c r="Q66" s="21"/>
      <c r="R66" s="23">
        <f t="shared" si="1"/>
        <v>8154</v>
      </c>
    </row>
    <row r="67" spans="1:18" s="24" customFormat="1" ht="18" customHeight="1" x14ac:dyDescent="0.3">
      <c r="A67" s="18">
        <v>66</v>
      </c>
      <c r="B67" s="19" t="s">
        <v>116</v>
      </c>
      <c r="C67" s="20" t="s">
        <v>117</v>
      </c>
      <c r="D67" s="19">
        <v>73</v>
      </c>
      <c r="E67" s="21">
        <v>968</v>
      </c>
      <c r="F67" s="21">
        <v>49</v>
      </c>
      <c r="G67" s="21">
        <v>17</v>
      </c>
      <c r="H67" s="21">
        <v>9</v>
      </c>
      <c r="I67" s="21"/>
      <c r="J67" s="21"/>
      <c r="K67" s="21"/>
      <c r="L67" s="21"/>
      <c r="M67" s="21"/>
      <c r="N67" s="21"/>
      <c r="O67" s="22">
        <f t="shared" ref="O67:O130" si="2">SUM(E67:N67)</f>
        <v>1043</v>
      </c>
      <c r="P67" s="21"/>
      <c r="Q67" s="21">
        <v>-9387</v>
      </c>
      <c r="R67" s="23">
        <f t="shared" ref="R67:R130" si="3">SUM(O67:Q67)</f>
        <v>-8344</v>
      </c>
    </row>
    <row r="68" spans="1:18" s="24" customFormat="1" ht="18" customHeight="1" x14ac:dyDescent="0.3">
      <c r="A68" s="18">
        <v>67</v>
      </c>
      <c r="B68" s="19" t="s">
        <v>118</v>
      </c>
      <c r="C68" s="20" t="s">
        <v>119</v>
      </c>
      <c r="D68" s="19">
        <v>50</v>
      </c>
      <c r="E68" s="21">
        <v>650</v>
      </c>
      <c r="F68" s="21">
        <v>33</v>
      </c>
      <c r="G68" s="21">
        <v>17</v>
      </c>
      <c r="H68" s="21"/>
      <c r="I68" s="21">
        <v>80</v>
      </c>
      <c r="J68" s="21"/>
      <c r="K68" s="21"/>
      <c r="L68" s="21"/>
      <c r="M68" s="21"/>
      <c r="N68" s="21"/>
      <c r="O68" s="22">
        <f t="shared" si="2"/>
        <v>780</v>
      </c>
      <c r="P68" s="21"/>
      <c r="Q68" s="21">
        <v>-7020</v>
      </c>
      <c r="R68" s="23">
        <f t="shared" si="3"/>
        <v>-6240</v>
      </c>
    </row>
    <row r="69" spans="1:18" s="24" customFormat="1" ht="18" customHeight="1" x14ac:dyDescent="0.3">
      <c r="A69" s="18">
        <v>68</v>
      </c>
      <c r="B69" s="19" t="s">
        <v>259</v>
      </c>
      <c r="C69" s="20" t="s">
        <v>120</v>
      </c>
      <c r="D69" s="19">
        <v>147</v>
      </c>
      <c r="E69" s="21">
        <v>650</v>
      </c>
      <c r="F69" s="21">
        <v>33</v>
      </c>
      <c r="G69" s="21">
        <v>17</v>
      </c>
      <c r="H69" s="21">
        <v>9</v>
      </c>
      <c r="I69" s="21"/>
      <c r="J69" s="21"/>
      <c r="K69" s="21"/>
      <c r="L69" s="21"/>
      <c r="M69" s="21"/>
      <c r="N69" s="21"/>
      <c r="O69" s="22">
        <f t="shared" si="2"/>
        <v>709</v>
      </c>
      <c r="P69" s="21">
        <v>709</v>
      </c>
      <c r="Q69" s="21"/>
      <c r="R69" s="23">
        <f t="shared" si="3"/>
        <v>1418</v>
      </c>
    </row>
    <row r="70" spans="1:18" s="24" customFormat="1" ht="18" customHeight="1" x14ac:dyDescent="0.3">
      <c r="A70" s="18">
        <v>69</v>
      </c>
      <c r="B70" s="19" t="s">
        <v>121</v>
      </c>
      <c r="C70" s="20" t="s">
        <v>122</v>
      </c>
      <c r="D70" s="19">
        <v>74</v>
      </c>
      <c r="E70" s="21">
        <v>743</v>
      </c>
      <c r="F70" s="21">
        <v>37</v>
      </c>
      <c r="G70" s="21">
        <v>17</v>
      </c>
      <c r="H70" s="21"/>
      <c r="I70" s="21"/>
      <c r="J70" s="21"/>
      <c r="K70" s="21"/>
      <c r="L70" s="21"/>
      <c r="M70" s="21"/>
      <c r="N70" s="21"/>
      <c r="O70" s="22">
        <f t="shared" si="2"/>
        <v>797</v>
      </c>
      <c r="P70" s="21">
        <v>797</v>
      </c>
      <c r="Q70" s="21"/>
      <c r="R70" s="23">
        <f t="shared" si="3"/>
        <v>1594</v>
      </c>
    </row>
    <row r="71" spans="1:18" s="24" customFormat="1" ht="18" customHeight="1" x14ac:dyDescent="0.3">
      <c r="A71" s="18">
        <v>70</v>
      </c>
      <c r="B71" s="19" t="s">
        <v>260</v>
      </c>
      <c r="C71" s="20" t="s">
        <v>123</v>
      </c>
      <c r="D71" s="19">
        <v>58</v>
      </c>
      <c r="E71" s="21">
        <v>880</v>
      </c>
      <c r="F71" s="21">
        <v>44</v>
      </c>
      <c r="G71" s="21">
        <v>17</v>
      </c>
      <c r="H71" s="21">
        <v>9</v>
      </c>
      <c r="I71" s="21"/>
      <c r="J71" s="21"/>
      <c r="K71" s="21"/>
      <c r="L71" s="21"/>
      <c r="M71" s="21"/>
      <c r="N71" s="21"/>
      <c r="O71" s="22">
        <f t="shared" si="2"/>
        <v>950</v>
      </c>
      <c r="P71" s="21">
        <v>950</v>
      </c>
      <c r="Q71" s="21"/>
      <c r="R71" s="23">
        <f t="shared" si="3"/>
        <v>1900</v>
      </c>
    </row>
    <row r="72" spans="1:18" s="24" customFormat="1" ht="18" customHeight="1" x14ac:dyDescent="0.3">
      <c r="A72" s="18">
        <v>71</v>
      </c>
      <c r="B72" s="19" t="s">
        <v>124</v>
      </c>
      <c r="C72" s="20" t="s">
        <v>125</v>
      </c>
      <c r="D72" s="19">
        <v>101</v>
      </c>
      <c r="E72" s="21">
        <v>1183</v>
      </c>
      <c r="F72" s="21">
        <v>59</v>
      </c>
      <c r="G72" s="21">
        <v>17</v>
      </c>
      <c r="H72" s="21">
        <v>9</v>
      </c>
      <c r="I72" s="21">
        <v>80</v>
      </c>
      <c r="J72" s="21">
        <v>2000</v>
      </c>
      <c r="K72" s="21"/>
      <c r="L72" s="21"/>
      <c r="M72" s="21"/>
      <c r="N72" s="21"/>
      <c r="O72" s="22">
        <f t="shared" si="2"/>
        <v>3348</v>
      </c>
      <c r="P72" s="21">
        <v>3348</v>
      </c>
      <c r="Q72" s="21"/>
      <c r="R72" s="23">
        <f t="shared" si="3"/>
        <v>6696</v>
      </c>
    </row>
    <row r="73" spans="1:18" s="24" customFormat="1" ht="18" customHeight="1" x14ac:dyDescent="0.3">
      <c r="A73" s="18">
        <v>72</v>
      </c>
      <c r="B73" s="19" t="s">
        <v>126</v>
      </c>
      <c r="C73" s="20" t="s">
        <v>127</v>
      </c>
      <c r="D73" s="19">
        <v>128</v>
      </c>
      <c r="E73" s="21">
        <v>1034</v>
      </c>
      <c r="F73" s="21">
        <v>52</v>
      </c>
      <c r="G73" s="21">
        <v>17</v>
      </c>
      <c r="H73" s="21">
        <v>9</v>
      </c>
      <c r="I73" s="21"/>
      <c r="J73" s="21">
        <v>2000</v>
      </c>
      <c r="K73" s="21"/>
      <c r="L73" s="21"/>
      <c r="M73" s="21"/>
      <c r="N73" s="21"/>
      <c r="O73" s="22">
        <f t="shared" si="2"/>
        <v>3112</v>
      </c>
      <c r="P73" s="21">
        <v>3112</v>
      </c>
      <c r="Q73" s="21"/>
      <c r="R73" s="23">
        <f t="shared" si="3"/>
        <v>6224</v>
      </c>
    </row>
    <row r="74" spans="1:18" s="24" customFormat="1" ht="18" customHeight="1" x14ac:dyDescent="0.3">
      <c r="A74" s="18">
        <v>73</v>
      </c>
      <c r="B74" s="19" t="s">
        <v>270</v>
      </c>
      <c r="C74" s="20" t="s">
        <v>128</v>
      </c>
      <c r="D74" s="19">
        <v>41</v>
      </c>
      <c r="E74" s="21">
        <v>1301</v>
      </c>
      <c r="F74" s="21">
        <v>65</v>
      </c>
      <c r="G74" s="21">
        <v>17</v>
      </c>
      <c r="H74" s="21"/>
      <c r="I74" s="21"/>
      <c r="J74" s="21"/>
      <c r="K74" s="21"/>
      <c r="L74" s="21"/>
      <c r="M74" s="21"/>
      <c r="N74" s="21"/>
      <c r="O74" s="22">
        <f t="shared" si="2"/>
        <v>1383</v>
      </c>
      <c r="P74" s="21"/>
      <c r="Q74" s="21"/>
      <c r="R74" s="23">
        <f t="shared" si="3"/>
        <v>1383</v>
      </c>
    </row>
    <row r="75" spans="1:18" s="24" customFormat="1" ht="18" customHeight="1" x14ac:dyDescent="0.3">
      <c r="A75" s="18">
        <v>74</v>
      </c>
      <c r="B75" s="19" t="s">
        <v>129</v>
      </c>
      <c r="C75" s="20" t="s">
        <v>130</v>
      </c>
      <c r="D75" s="19">
        <v>107</v>
      </c>
      <c r="E75" s="21">
        <v>1269</v>
      </c>
      <c r="F75" s="21">
        <v>64</v>
      </c>
      <c r="G75" s="21">
        <v>17</v>
      </c>
      <c r="H75" s="21"/>
      <c r="I75" s="21">
        <v>680</v>
      </c>
      <c r="J75" s="21"/>
      <c r="K75" s="21"/>
      <c r="L75" s="21"/>
      <c r="M75" s="21"/>
      <c r="N75" s="21"/>
      <c r="O75" s="22">
        <f t="shared" si="2"/>
        <v>2030</v>
      </c>
      <c r="P75" s="21">
        <v>2030</v>
      </c>
      <c r="Q75" s="21"/>
      <c r="R75" s="23">
        <f t="shared" si="3"/>
        <v>4060</v>
      </c>
    </row>
    <row r="76" spans="1:18" s="24" customFormat="1" ht="18" customHeight="1" x14ac:dyDescent="0.3">
      <c r="A76" s="18">
        <v>75</v>
      </c>
      <c r="B76" s="19" t="s">
        <v>261</v>
      </c>
      <c r="C76" s="20" t="s">
        <v>131</v>
      </c>
      <c r="D76" s="19">
        <v>112</v>
      </c>
      <c r="E76" s="21">
        <v>968</v>
      </c>
      <c r="F76" s="21">
        <v>49</v>
      </c>
      <c r="G76" s="21">
        <v>17</v>
      </c>
      <c r="H76" s="21">
        <v>9</v>
      </c>
      <c r="I76" s="21">
        <v>80</v>
      </c>
      <c r="J76" s="21"/>
      <c r="K76" s="21"/>
      <c r="L76" s="21"/>
      <c r="M76" s="21"/>
      <c r="N76" s="21"/>
      <c r="O76" s="22">
        <f t="shared" si="2"/>
        <v>1123</v>
      </c>
      <c r="P76" s="21">
        <v>1123</v>
      </c>
      <c r="Q76" s="21"/>
      <c r="R76" s="23">
        <f t="shared" si="3"/>
        <v>2246</v>
      </c>
    </row>
    <row r="77" spans="1:18" s="24" customFormat="1" ht="18" customHeight="1" x14ac:dyDescent="0.3">
      <c r="A77" s="18">
        <v>76</v>
      </c>
      <c r="B77" s="19" t="s">
        <v>262</v>
      </c>
      <c r="C77" s="20" t="s">
        <v>132</v>
      </c>
      <c r="D77" s="19">
        <v>28</v>
      </c>
      <c r="E77" s="21">
        <v>650</v>
      </c>
      <c r="F77" s="21">
        <v>33</v>
      </c>
      <c r="G77" s="21">
        <v>17</v>
      </c>
      <c r="H77" s="21"/>
      <c r="I77" s="21"/>
      <c r="J77" s="21"/>
      <c r="K77" s="21"/>
      <c r="L77" s="21"/>
      <c r="M77" s="21"/>
      <c r="N77" s="21"/>
      <c r="O77" s="22">
        <f t="shared" si="2"/>
        <v>700</v>
      </c>
      <c r="P77" s="21">
        <v>700</v>
      </c>
      <c r="Q77" s="21"/>
      <c r="R77" s="23">
        <f t="shared" si="3"/>
        <v>1400</v>
      </c>
    </row>
    <row r="78" spans="1:18" s="24" customFormat="1" ht="18" customHeight="1" x14ac:dyDescent="0.3">
      <c r="A78" s="18">
        <v>77</v>
      </c>
      <c r="B78" s="19" t="s">
        <v>263</v>
      </c>
      <c r="C78" s="20" t="s">
        <v>133</v>
      </c>
      <c r="D78" s="19">
        <v>29</v>
      </c>
      <c r="E78" s="21">
        <v>650</v>
      </c>
      <c r="F78" s="21">
        <v>33</v>
      </c>
      <c r="G78" s="21">
        <v>17</v>
      </c>
      <c r="H78" s="21">
        <v>9</v>
      </c>
      <c r="I78" s="21">
        <v>600</v>
      </c>
      <c r="J78" s="21"/>
      <c r="K78" s="21"/>
      <c r="L78" s="21"/>
      <c r="M78" s="21"/>
      <c r="N78" s="21"/>
      <c r="O78" s="22">
        <f t="shared" si="2"/>
        <v>1309</v>
      </c>
      <c r="P78" s="21"/>
      <c r="Q78" s="21"/>
      <c r="R78" s="23">
        <f t="shared" si="3"/>
        <v>1309</v>
      </c>
    </row>
    <row r="79" spans="1:18" s="24" customFormat="1" ht="18" customHeight="1" x14ac:dyDescent="0.3">
      <c r="A79" s="18">
        <v>78</v>
      </c>
      <c r="B79" s="19" t="s">
        <v>134</v>
      </c>
      <c r="C79" s="20" t="s">
        <v>135</v>
      </c>
      <c r="D79" s="19">
        <v>69</v>
      </c>
      <c r="E79" s="21">
        <v>743</v>
      </c>
      <c r="F79" s="21">
        <v>37</v>
      </c>
      <c r="G79" s="21">
        <v>17</v>
      </c>
      <c r="H79" s="21">
        <v>9</v>
      </c>
      <c r="I79" s="21"/>
      <c r="J79" s="21"/>
      <c r="K79" s="21"/>
      <c r="L79" s="21"/>
      <c r="M79" s="21"/>
      <c r="N79" s="21"/>
      <c r="O79" s="22">
        <f t="shared" si="2"/>
        <v>806</v>
      </c>
      <c r="P79" s="21">
        <v>4836</v>
      </c>
      <c r="Q79" s="21"/>
      <c r="R79" s="23">
        <f t="shared" si="3"/>
        <v>5642</v>
      </c>
    </row>
    <row r="80" spans="1:18" s="24" customFormat="1" ht="18" customHeight="1" x14ac:dyDescent="0.3">
      <c r="A80" s="18">
        <v>79</v>
      </c>
      <c r="B80" s="19" t="s">
        <v>136</v>
      </c>
      <c r="C80" s="20" t="s">
        <v>137</v>
      </c>
      <c r="D80" s="19">
        <v>129</v>
      </c>
      <c r="E80" s="21">
        <v>880</v>
      </c>
      <c r="F80" s="21">
        <v>44</v>
      </c>
      <c r="G80" s="21">
        <v>17</v>
      </c>
      <c r="H80" s="21"/>
      <c r="I80" s="21"/>
      <c r="J80" s="21"/>
      <c r="K80" s="21"/>
      <c r="L80" s="21"/>
      <c r="M80" s="21"/>
      <c r="N80" s="21"/>
      <c r="O80" s="22">
        <f t="shared" si="2"/>
        <v>941</v>
      </c>
      <c r="P80" s="21">
        <v>941</v>
      </c>
      <c r="Q80" s="21"/>
      <c r="R80" s="23">
        <f t="shared" si="3"/>
        <v>1882</v>
      </c>
    </row>
    <row r="81" spans="1:18" s="24" customFormat="1" ht="18" customHeight="1" x14ac:dyDescent="0.3">
      <c r="A81" s="18">
        <v>80</v>
      </c>
      <c r="B81" s="19" t="s">
        <v>138</v>
      </c>
      <c r="C81" s="20" t="s">
        <v>139</v>
      </c>
      <c r="D81" s="19">
        <v>133</v>
      </c>
      <c r="E81" s="21">
        <v>1183</v>
      </c>
      <c r="F81" s="21">
        <v>59</v>
      </c>
      <c r="G81" s="21">
        <v>17</v>
      </c>
      <c r="H81" s="21">
        <v>9</v>
      </c>
      <c r="I81" s="21">
        <v>80</v>
      </c>
      <c r="J81" s="21"/>
      <c r="K81" s="21"/>
      <c r="L81" s="21"/>
      <c r="M81" s="21"/>
      <c r="N81" s="21"/>
      <c r="O81" s="22">
        <f t="shared" si="2"/>
        <v>1348</v>
      </c>
      <c r="P81" s="21"/>
      <c r="Q81" s="21">
        <v>-4044</v>
      </c>
      <c r="R81" s="23">
        <f t="shared" si="3"/>
        <v>-2696</v>
      </c>
    </row>
    <row r="82" spans="1:18" s="24" customFormat="1" ht="18" customHeight="1" x14ac:dyDescent="0.3">
      <c r="A82" s="18">
        <v>81</v>
      </c>
      <c r="B82" s="19" t="s">
        <v>264</v>
      </c>
      <c r="C82" s="20" t="s">
        <v>140</v>
      </c>
      <c r="D82" s="19">
        <v>102</v>
      </c>
      <c r="E82" s="21">
        <v>1034</v>
      </c>
      <c r="F82" s="21">
        <v>52</v>
      </c>
      <c r="G82" s="21">
        <v>17</v>
      </c>
      <c r="H82" s="21">
        <v>9</v>
      </c>
      <c r="I82" s="21">
        <v>600</v>
      </c>
      <c r="J82" s="21"/>
      <c r="K82" s="21"/>
      <c r="L82" s="21"/>
      <c r="M82" s="21"/>
      <c r="N82" s="21"/>
      <c r="O82" s="22">
        <f t="shared" si="2"/>
        <v>1712</v>
      </c>
      <c r="P82" s="21"/>
      <c r="Q82" s="21"/>
      <c r="R82" s="23">
        <f t="shared" si="3"/>
        <v>1712</v>
      </c>
    </row>
    <row r="83" spans="1:18" s="24" customFormat="1" ht="18" customHeight="1" x14ac:dyDescent="0.3">
      <c r="A83" s="18">
        <v>82</v>
      </c>
      <c r="B83" s="19" t="s">
        <v>265</v>
      </c>
      <c r="C83" s="20" t="s">
        <v>141</v>
      </c>
      <c r="D83" s="19">
        <v>60</v>
      </c>
      <c r="E83" s="21">
        <v>1301</v>
      </c>
      <c r="F83" s="21">
        <v>65</v>
      </c>
      <c r="G83" s="21">
        <v>17</v>
      </c>
      <c r="H83" s="21">
        <v>9</v>
      </c>
      <c r="I83" s="21">
        <v>80</v>
      </c>
      <c r="J83" s="21"/>
      <c r="K83" s="21"/>
      <c r="L83" s="21"/>
      <c r="M83" s="21"/>
      <c r="N83" s="21"/>
      <c r="O83" s="22">
        <f t="shared" si="2"/>
        <v>1472</v>
      </c>
      <c r="P83" s="21">
        <v>1472</v>
      </c>
      <c r="Q83" s="21"/>
      <c r="R83" s="23">
        <f t="shared" si="3"/>
        <v>2944</v>
      </c>
    </row>
    <row r="84" spans="1:18" s="24" customFormat="1" ht="18" customHeight="1" x14ac:dyDescent="0.3">
      <c r="A84" s="18">
        <v>83</v>
      </c>
      <c r="B84" s="19" t="s">
        <v>142</v>
      </c>
      <c r="C84" s="20" t="s">
        <v>143</v>
      </c>
      <c r="D84" s="19">
        <v>108</v>
      </c>
      <c r="E84" s="21">
        <v>1269</v>
      </c>
      <c r="F84" s="21">
        <v>64</v>
      </c>
      <c r="G84" s="21">
        <v>17</v>
      </c>
      <c r="H84" s="21">
        <v>9</v>
      </c>
      <c r="I84" s="21">
        <v>80</v>
      </c>
      <c r="J84" s="21"/>
      <c r="K84" s="21"/>
      <c r="L84" s="21"/>
      <c r="M84" s="21"/>
      <c r="N84" s="21"/>
      <c r="O84" s="22">
        <f t="shared" si="2"/>
        <v>1439</v>
      </c>
      <c r="P84" s="21">
        <v>1439</v>
      </c>
      <c r="Q84" s="21"/>
      <c r="R84" s="23">
        <f t="shared" si="3"/>
        <v>2878</v>
      </c>
    </row>
    <row r="85" spans="1:18" s="24" customFormat="1" ht="18" customHeight="1" x14ac:dyDescent="0.3">
      <c r="A85" s="18">
        <v>84</v>
      </c>
      <c r="B85" s="19" t="s">
        <v>144</v>
      </c>
      <c r="C85" s="20" t="s">
        <v>145</v>
      </c>
      <c r="D85" s="19">
        <v>121</v>
      </c>
      <c r="E85" s="21">
        <v>968</v>
      </c>
      <c r="F85" s="21">
        <v>49</v>
      </c>
      <c r="G85" s="21">
        <v>17</v>
      </c>
      <c r="H85" s="21">
        <v>9</v>
      </c>
      <c r="I85" s="21">
        <v>600</v>
      </c>
      <c r="J85" s="21"/>
      <c r="K85" s="21"/>
      <c r="L85" s="21"/>
      <c r="M85" s="21"/>
      <c r="N85" s="21"/>
      <c r="O85" s="22">
        <f t="shared" si="2"/>
        <v>1643</v>
      </c>
      <c r="P85" s="21">
        <v>1643</v>
      </c>
      <c r="Q85" s="21"/>
      <c r="R85" s="23">
        <f t="shared" si="3"/>
        <v>3286</v>
      </c>
    </row>
    <row r="86" spans="1:18" s="24" customFormat="1" ht="18" customHeight="1" x14ac:dyDescent="0.3">
      <c r="A86" s="18">
        <v>85</v>
      </c>
      <c r="B86" s="19" t="s">
        <v>146</v>
      </c>
      <c r="C86" s="20" t="s">
        <v>147</v>
      </c>
      <c r="D86" s="19">
        <v>75</v>
      </c>
      <c r="E86" s="21">
        <v>650</v>
      </c>
      <c r="F86" s="21">
        <v>33</v>
      </c>
      <c r="G86" s="21">
        <v>17</v>
      </c>
      <c r="H86" s="21">
        <v>9</v>
      </c>
      <c r="I86" s="21"/>
      <c r="J86" s="21"/>
      <c r="K86" s="21"/>
      <c r="L86" s="21"/>
      <c r="M86" s="21"/>
      <c r="N86" s="21"/>
      <c r="O86" s="22">
        <f t="shared" si="2"/>
        <v>709</v>
      </c>
      <c r="P86" s="21"/>
      <c r="Q86" s="21"/>
      <c r="R86" s="23">
        <f t="shared" si="3"/>
        <v>709</v>
      </c>
    </row>
    <row r="87" spans="1:18" s="24" customFormat="1" ht="18" customHeight="1" x14ac:dyDescent="0.3">
      <c r="A87" s="18">
        <v>86</v>
      </c>
      <c r="B87" s="19" t="s">
        <v>189</v>
      </c>
      <c r="C87" s="20" t="s">
        <v>148</v>
      </c>
      <c r="D87" s="19">
        <v>30</v>
      </c>
      <c r="E87" s="21">
        <v>650</v>
      </c>
      <c r="F87" s="21">
        <v>33</v>
      </c>
      <c r="G87" s="21">
        <v>17</v>
      </c>
      <c r="H87" s="21">
        <v>9</v>
      </c>
      <c r="I87" s="21"/>
      <c r="J87" s="21"/>
      <c r="K87" s="21"/>
      <c r="L87" s="21"/>
      <c r="M87" s="21"/>
      <c r="N87" s="21"/>
      <c r="O87" s="22">
        <f t="shared" si="2"/>
        <v>709</v>
      </c>
      <c r="P87" s="21">
        <v>709</v>
      </c>
      <c r="Q87" s="21"/>
      <c r="R87" s="23">
        <f t="shared" si="3"/>
        <v>1418</v>
      </c>
    </row>
    <row r="88" spans="1:18" s="24" customFormat="1" ht="18" customHeight="1" x14ac:dyDescent="0.3">
      <c r="A88" s="18">
        <v>87</v>
      </c>
      <c r="B88" s="19" t="s">
        <v>149</v>
      </c>
      <c r="C88" s="20" t="s">
        <v>150</v>
      </c>
      <c r="D88" s="19">
        <v>37</v>
      </c>
      <c r="E88" s="21">
        <v>743</v>
      </c>
      <c r="F88" s="21">
        <v>37</v>
      </c>
      <c r="G88" s="21">
        <v>17</v>
      </c>
      <c r="H88" s="21">
        <v>9</v>
      </c>
      <c r="I88" s="21">
        <v>600</v>
      </c>
      <c r="J88" s="21"/>
      <c r="K88" s="21"/>
      <c r="L88" s="21"/>
      <c r="M88" s="21"/>
      <c r="N88" s="21"/>
      <c r="O88" s="22">
        <f t="shared" si="2"/>
        <v>1406</v>
      </c>
      <c r="P88" s="21">
        <v>1406</v>
      </c>
      <c r="Q88" s="21"/>
      <c r="R88" s="23">
        <f t="shared" si="3"/>
        <v>2812</v>
      </c>
    </row>
    <row r="89" spans="1:18" s="24" customFormat="1" ht="18" customHeight="1" x14ac:dyDescent="0.3">
      <c r="A89" s="18">
        <v>88</v>
      </c>
      <c r="B89" s="19" t="s">
        <v>151</v>
      </c>
      <c r="C89" s="20" t="s">
        <v>152</v>
      </c>
      <c r="D89" s="19">
        <v>55</v>
      </c>
      <c r="E89" s="21">
        <v>880</v>
      </c>
      <c r="F89" s="21">
        <v>44</v>
      </c>
      <c r="G89" s="21">
        <v>17</v>
      </c>
      <c r="H89" s="21">
        <v>9</v>
      </c>
      <c r="I89" s="21">
        <v>600</v>
      </c>
      <c r="J89" s="21"/>
      <c r="K89" s="21"/>
      <c r="L89" s="21"/>
      <c r="M89" s="21"/>
      <c r="N89" s="21"/>
      <c r="O89" s="22">
        <f t="shared" si="2"/>
        <v>1550</v>
      </c>
      <c r="P89" s="21">
        <v>15500</v>
      </c>
      <c r="Q89" s="21"/>
      <c r="R89" s="23">
        <f t="shared" si="3"/>
        <v>17050</v>
      </c>
    </row>
    <row r="90" spans="1:18" s="24" customFormat="1" ht="18" customHeight="1" x14ac:dyDescent="0.3">
      <c r="A90" s="18">
        <v>89</v>
      </c>
      <c r="B90" s="19" t="s">
        <v>153</v>
      </c>
      <c r="C90" s="20" t="s">
        <v>154</v>
      </c>
      <c r="D90" s="19">
        <v>135</v>
      </c>
      <c r="E90" s="21">
        <v>1183</v>
      </c>
      <c r="F90" s="21">
        <v>59</v>
      </c>
      <c r="G90" s="21">
        <v>17</v>
      </c>
      <c r="H90" s="21">
        <v>9</v>
      </c>
      <c r="I90" s="21"/>
      <c r="J90" s="21"/>
      <c r="K90" s="21"/>
      <c r="L90" s="21"/>
      <c r="M90" s="21"/>
      <c r="N90" s="21"/>
      <c r="O90" s="22">
        <f t="shared" si="2"/>
        <v>1268</v>
      </c>
      <c r="P90" s="21">
        <v>1268</v>
      </c>
      <c r="Q90" s="21"/>
      <c r="R90" s="23">
        <f t="shared" si="3"/>
        <v>2536</v>
      </c>
    </row>
    <row r="91" spans="1:18" s="24" customFormat="1" ht="18" customHeight="1" x14ac:dyDescent="0.3">
      <c r="A91" s="18">
        <v>90</v>
      </c>
      <c r="B91" s="19" t="s">
        <v>155</v>
      </c>
      <c r="C91" s="20" t="s">
        <v>156</v>
      </c>
      <c r="D91" s="19">
        <v>152</v>
      </c>
      <c r="E91" s="21">
        <v>1034</v>
      </c>
      <c r="F91" s="21">
        <v>52</v>
      </c>
      <c r="G91" s="21">
        <v>17</v>
      </c>
      <c r="H91" s="21">
        <v>9</v>
      </c>
      <c r="I91" s="21"/>
      <c r="J91" s="21"/>
      <c r="K91" s="21"/>
      <c r="L91" s="21"/>
      <c r="M91" s="21"/>
      <c r="N91" s="21"/>
      <c r="O91" s="22">
        <f t="shared" si="2"/>
        <v>1112</v>
      </c>
      <c r="P91" s="21">
        <v>1112</v>
      </c>
      <c r="Q91" s="21"/>
      <c r="R91" s="23">
        <f t="shared" si="3"/>
        <v>2224</v>
      </c>
    </row>
    <row r="92" spans="1:18" s="24" customFormat="1" ht="18" customHeight="1" x14ac:dyDescent="0.3">
      <c r="A92" s="18">
        <v>91</v>
      </c>
      <c r="B92" s="19" t="s">
        <v>157</v>
      </c>
      <c r="C92" s="20" t="s">
        <v>158</v>
      </c>
      <c r="D92" s="19">
        <v>42</v>
      </c>
      <c r="E92" s="21">
        <v>600</v>
      </c>
      <c r="F92" s="21">
        <v>34</v>
      </c>
      <c r="G92" s="21">
        <v>3</v>
      </c>
      <c r="H92" s="21"/>
      <c r="I92" s="21"/>
      <c r="J92" s="21"/>
      <c r="K92" s="21"/>
      <c r="L92" s="21"/>
      <c r="M92" s="21"/>
      <c r="N92" s="21"/>
      <c r="O92" s="22">
        <f t="shared" si="2"/>
        <v>637</v>
      </c>
      <c r="P92" s="21">
        <v>637</v>
      </c>
      <c r="Q92" s="21"/>
      <c r="R92" s="23">
        <f t="shared" si="3"/>
        <v>1274</v>
      </c>
    </row>
    <row r="93" spans="1:18" s="24" customFormat="1" ht="18" customHeight="1" x14ac:dyDescent="0.3">
      <c r="A93" s="18">
        <v>92</v>
      </c>
      <c r="B93" s="19" t="s">
        <v>159</v>
      </c>
      <c r="C93" s="20" t="s">
        <v>160</v>
      </c>
      <c r="D93" s="19">
        <v>96</v>
      </c>
      <c r="E93" s="21">
        <v>600</v>
      </c>
      <c r="F93" s="21">
        <v>34</v>
      </c>
      <c r="G93" s="21">
        <v>3</v>
      </c>
      <c r="H93" s="21">
        <v>9</v>
      </c>
      <c r="I93" s="21"/>
      <c r="J93" s="21"/>
      <c r="K93" s="21"/>
      <c r="L93" s="21"/>
      <c r="M93" s="21"/>
      <c r="N93" s="21"/>
      <c r="O93" s="22">
        <f t="shared" si="2"/>
        <v>646</v>
      </c>
      <c r="P93" s="21"/>
      <c r="Q93" s="21"/>
      <c r="R93" s="23">
        <f t="shared" si="3"/>
        <v>646</v>
      </c>
    </row>
    <row r="94" spans="1:18" s="24" customFormat="1" ht="18" customHeight="1" x14ac:dyDescent="0.3">
      <c r="A94" s="18">
        <v>93</v>
      </c>
      <c r="B94" s="19" t="s">
        <v>190</v>
      </c>
      <c r="C94" s="20" t="s">
        <v>161</v>
      </c>
      <c r="D94" s="19">
        <v>18</v>
      </c>
      <c r="E94" s="21">
        <v>600</v>
      </c>
      <c r="F94" s="21">
        <v>34</v>
      </c>
      <c r="G94" s="21">
        <v>3</v>
      </c>
      <c r="H94" s="21"/>
      <c r="I94" s="21"/>
      <c r="J94" s="21"/>
      <c r="K94" s="21"/>
      <c r="L94" s="21"/>
      <c r="M94" s="21"/>
      <c r="N94" s="21"/>
      <c r="O94" s="22">
        <f t="shared" si="2"/>
        <v>637</v>
      </c>
      <c r="P94" s="21">
        <v>637</v>
      </c>
      <c r="Q94" s="21"/>
      <c r="R94" s="23">
        <f t="shared" si="3"/>
        <v>1274</v>
      </c>
    </row>
    <row r="95" spans="1:18" s="24" customFormat="1" ht="18" customHeight="1" x14ac:dyDescent="0.3">
      <c r="A95" s="18">
        <v>94</v>
      </c>
      <c r="B95" s="19" t="s">
        <v>266</v>
      </c>
      <c r="C95" s="20" t="s">
        <v>162</v>
      </c>
      <c r="D95" s="19">
        <v>38</v>
      </c>
      <c r="E95" s="21">
        <v>600</v>
      </c>
      <c r="F95" s="21">
        <v>34</v>
      </c>
      <c r="G95" s="21">
        <v>3</v>
      </c>
      <c r="H95" s="21">
        <v>9</v>
      </c>
      <c r="I95" s="21">
        <v>80</v>
      </c>
      <c r="J95" s="21"/>
      <c r="K95" s="21"/>
      <c r="L95" s="21"/>
      <c r="M95" s="21"/>
      <c r="N95" s="21"/>
      <c r="O95" s="22">
        <f t="shared" si="2"/>
        <v>726</v>
      </c>
      <c r="P95" s="21">
        <v>726</v>
      </c>
      <c r="Q95" s="21"/>
      <c r="R95" s="23">
        <f t="shared" si="3"/>
        <v>1452</v>
      </c>
    </row>
    <row r="96" spans="1:18" s="24" customFormat="1" ht="18" customHeight="1" x14ac:dyDescent="0.3">
      <c r="A96" s="18">
        <v>95</v>
      </c>
      <c r="B96" s="19" t="s">
        <v>163</v>
      </c>
      <c r="C96" s="20" t="s">
        <v>164</v>
      </c>
      <c r="D96" s="19">
        <v>26</v>
      </c>
      <c r="E96" s="21">
        <v>600</v>
      </c>
      <c r="F96" s="21">
        <v>34</v>
      </c>
      <c r="G96" s="21">
        <v>3</v>
      </c>
      <c r="H96" s="21"/>
      <c r="I96" s="21"/>
      <c r="J96" s="21"/>
      <c r="K96" s="21"/>
      <c r="L96" s="21"/>
      <c r="M96" s="21"/>
      <c r="N96" s="21"/>
      <c r="O96" s="22">
        <f t="shared" si="2"/>
        <v>637</v>
      </c>
      <c r="P96" s="21"/>
      <c r="Q96" s="21">
        <v>-5733</v>
      </c>
      <c r="R96" s="23">
        <f t="shared" si="3"/>
        <v>-5096</v>
      </c>
    </row>
    <row r="97" spans="1:18" s="24" customFormat="1" ht="18" customHeight="1" x14ac:dyDescent="0.3">
      <c r="A97" s="18">
        <v>96</v>
      </c>
      <c r="B97" s="19" t="s">
        <v>165</v>
      </c>
      <c r="C97" s="20" t="s">
        <v>166</v>
      </c>
      <c r="D97" s="19">
        <v>79</v>
      </c>
      <c r="E97" s="21">
        <v>600</v>
      </c>
      <c r="F97" s="21">
        <v>34</v>
      </c>
      <c r="G97" s="21">
        <v>3</v>
      </c>
      <c r="H97" s="21"/>
      <c r="I97" s="21"/>
      <c r="J97" s="21"/>
      <c r="K97" s="21"/>
      <c r="L97" s="21"/>
      <c r="M97" s="21"/>
      <c r="N97" s="21"/>
      <c r="O97" s="22">
        <f t="shared" si="2"/>
        <v>637</v>
      </c>
      <c r="P97" s="21"/>
      <c r="Q97" s="21">
        <v>-5733</v>
      </c>
      <c r="R97" s="23">
        <f t="shared" si="3"/>
        <v>-5096</v>
      </c>
    </row>
    <row r="98" spans="1:18" s="24" customFormat="1" ht="18" customHeight="1" x14ac:dyDescent="0.3">
      <c r="A98" s="18">
        <v>97</v>
      </c>
      <c r="B98" s="19" t="s">
        <v>167</v>
      </c>
      <c r="C98" s="20" t="s">
        <v>168</v>
      </c>
      <c r="D98" s="19">
        <v>23</v>
      </c>
      <c r="E98" s="21">
        <v>600</v>
      </c>
      <c r="F98" s="21">
        <v>34</v>
      </c>
      <c r="G98" s="21">
        <v>3</v>
      </c>
      <c r="H98" s="21">
        <v>9</v>
      </c>
      <c r="I98" s="21"/>
      <c r="J98" s="21"/>
      <c r="K98" s="21"/>
      <c r="L98" s="21"/>
      <c r="M98" s="21"/>
      <c r="N98" s="21"/>
      <c r="O98" s="22">
        <f t="shared" si="2"/>
        <v>646</v>
      </c>
      <c r="P98" s="21"/>
      <c r="Q98" s="21">
        <v>-5814</v>
      </c>
      <c r="R98" s="23">
        <f t="shared" si="3"/>
        <v>-5168</v>
      </c>
    </row>
    <row r="99" spans="1:18" s="24" customFormat="1" ht="18" customHeight="1" x14ac:dyDescent="0.3">
      <c r="A99" s="18">
        <v>98</v>
      </c>
      <c r="B99" s="19" t="s">
        <v>188</v>
      </c>
      <c r="C99" s="20" t="s">
        <v>169</v>
      </c>
      <c r="D99" s="19">
        <v>99</v>
      </c>
      <c r="E99" s="21">
        <v>600</v>
      </c>
      <c r="F99" s="21">
        <v>34</v>
      </c>
      <c r="G99" s="21">
        <v>3</v>
      </c>
      <c r="H99" s="21">
        <v>9</v>
      </c>
      <c r="I99" s="21"/>
      <c r="J99" s="21"/>
      <c r="K99" s="21"/>
      <c r="L99" s="21"/>
      <c r="M99" s="21"/>
      <c r="N99" s="21"/>
      <c r="O99" s="22">
        <f t="shared" si="2"/>
        <v>646</v>
      </c>
      <c r="P99" s="21">
        <v>646</v>
      </c>
      <c r="Q99" s="21"/>
      <c r="R99" s="23">
        <f t="shared" si="3"/>
        <v>1292</v>
      </c>
    </row>
    <row r="100" spans="1:18" s="24" customFormat="1" ht="18" customHeight="1" x14ac:dyDescent="0.3">
      <c r="A100" s="18">
        <v>99</v>
      </c>
      <c r="B100" s="25" t="s">
        <v>170</v>
      </c>
      <c r="C100" s="20" t="s">
        <v>171</v>
      </c>
      <c r="D100" s="19">
        <v>25</v>
      </c>
      <c r="E100" s="21">
        <v>600</v>
      </c>
      <c r="F100" s="21">
        <v>34</v>
      </c>
      <c r="G100" s="21">
        <v>3</v>
      </c>
      <c r="H100" s="21"/>
      <c r="I100" s="21"/>
      <c r="J100" s="21"/>
      <c r="K100" s="21"/>
      <c r="L100" s="21"/>
      <c r="M100" s="21"/>
      <c r="N100" s="21"/>
      <c r="O100" s="22">
        <f t="shared" si="2"/>
        <v>637</v>
      </c>
      <c r="P100" s="21">
        <v>7644</v>
      </c>
      <c r="Q100" s="21"/>
      <c r="R100" s="23">
        <f t="shared" si="3"/>
        <v>8281</v>
      </c>
    </row>
    <row r="101" spans="1:18" s="24" customFormat="1" ht="18" customHeight="1" x14ac:dyDescent="0.3">
      <c r="A101" s="18">
        <v>100</v>
      </c>
      <c r="B101" s="19" t="s">
        <v>187</v>
      </c>
      <c r="C101" s="20" t="s">
        <v>172</v>
      </c>
      <c r="D101" s="19">
        <v>97</v>
      </c>
      <c r="E101" s="21">
        <v>600</v>
      </c>
      <c r="F101" s="21">
        <v>34</v>
      </c>
      <c r="G101" s="21">
        <v>3</v>
      </c>
      <c r="H101" s="21"/>
      <c r="I101" s="21"/>
      <c r="J101" s="21"/>
      <c r="K101" s="21"/>
      <c r="L101" s="21"/>
      <c r="M101" s="21"/>
      <c r="N101" s="21"/>
      <c r="O101" s="22">
        <f t="shared" si="2"/>
        <v>637</v>
      </c>
      <c r="P101" s="21">
        <v>637</v>
      </c>
      <c r="Q101" s="21"/>
      <c r="R101" s="23">
        <f t="shared" si="3"/>
        <v>1274</v>
      </c>
    </row>
    <row r="102" spans="1:18" s="24" customFormat="1" ht="18" customHeight="1" x14ac:dyDescent="0.3">
      <c r="A102" s="18">
        <v>101</v>
      </c>
      <c r="B102" s="19" t="s">
        <v>173</v>
      </c>
      <c r="C102" s="20" t="s">
        <v>174</v>
      </c>
      <c r="D102" s="19">
        <v>13</v>
      </c>
      <c r="E102" s="21">
        <v>600</v>
      </c>
      <c r="F102" s="21">
        <v>34</v>
      </c>
      <c r="G102" s="21">
        <v>3</v>
      </c>
      <c r="H102" s="21">
        <v>9</v>
      </c>
      <c r="I102" s="21"/>
      <c r="J102" s="21"/>
      <c r="K102" s="21"/>
      <c r="L102" s="21"/>
      <c r="M102" s="21"/>
      <c r="N102" s="21"/>
      <c r="O102" s="22">
        <f t="shared" si="2"/>
        <v>646</v>
      </c>
      <c r="P102" s="21"/>
      <c r="Q102" s="21">
        <v>-1938</v>
      </c>
      <c r="R102" s="23">
        <f t="shared" si="3"/>
        <v>-1292</v>
      </c>
    </row>
    <row r="103" spans="1:18" s="24" customFormat="1" ht="18" customHeight="1" x14ac:dyDescent="0.3">
      <c r="A103" s="18">
        <v>102</v>
      </c>
      <c r="B103" s="19" t="s">
        <v>175</v>
      </c>
      <c r="C103" s="20" t="s">
        <v>176</v>
      </c>
      <c r="D103" s="19">
        <v>35</v>
      </c>
      <c r="E103" s="21">
        <v>600</v>
      </c>
      <c r="F103" s="21">
        <v>34</v>
      </c>
      <c r="G103" s="21">
        <v>3</v>
      </c>
      <c r="H103" s="21"/>
      <c r="I103" s="21"/>
      <c r="J103" s="21"/>
      <c r="K103" s="21"/>
      <c r="L103" s="21"/>
      <c r="M103" s="21"/>
      <c r="N103" s="21"/>
      <c r="O103" s="22">
        <f t="shared" si="2"/>
        <v>637</v>
      </c>
      <c r="P103" s="21">
        <v>637</v>
      </c>
      <c r="Q103" s="21"/>
      <c r="R103" s="23">
        <f t="shared" si="3"/>
        <v>1274</v>
      </c>
    </row>
    <row r="104" spans="1:18" s="24" customFormat="1" ht="18" customHeight="1" x14ac:dyDescent="0.3">
      <c r="A104" s="18">
        <v>103</v>
      </c>
      <c r="B104" s="19" t="s">
        <v>177</v>
      </c>
      <c r="C104" s="20" t="s">
        <v>178</v>
      </c>
      <c r="D104" s="19">
        <v>27</v>
      </c>
      <c r="E104" s="21">
        <v>418</v>
      </c>
      <c r="F104" s="21">
        <v>24</v>
      </c>
      <c r="G104" s="21">
        <v>3</v>
      </c>
      <c r="H104" s="21">
        <v>9</v>
      </c>
      <c r="I104" s="21"/>
      <c r="J104" s="21"/>
      <c r="K104" s="21"/>
      <c r="L104" s="21"/>
      <c r="M104" s="21"/>
      <c r="N104" s="21"/>
      <c r="O104" s="22">
        <f t="shared" si="2"/>
        <v>454</v>
      </c>
      <c r="P104" s="21">
        <v>454</v>
      </c>
      <c r="Q104" s="21"/>
      <c r="R104" s="23">
        <f t="shared" si="3"/>
        <v>908</v>
      </c>
    </row>
    <row r="105" spans="1:18" s="24" customFormat="1" ht="18" customHeight="1" x14ac:dyDescent="0.3">
      <c r="A105" s="18">
        <v>104</v>
      </c>
      <c r="B105" s="19" t="s">
        <v>179</v>
      </c>
      <c r="C105" s="20" t="s">
        <v>180</v>
      </c>
      <c r="D105" s="19">
        <v>63</v>
      </c>
      <c r="E105" s="21">
        <v>418</v>
      </c>
      <c r="F105" s="21">
        <v>24</v>
      </c>
      <c r="G105" s="21">
        <v>3</v>
      </c>
      <c r="H105" s="21"/>
      <c r="I105" s="21"/>
      <c r="J105" s="21"/>
      <c r="K105" s="21"/>
      <c r="L105" s="21"/>
      <c r="M105" s="21"/>
      <c r="N105" s="21"/>
      <c r="O105" s="22">
        <f t="shared" si="2"/>
        <v>445</v>
      </c>
      <c r="P105" s="21">
        <v>445</v>
      </c>
      <c r="Q105" s="21"/>
      <c r="R105" s="23">
        <f t="shared" si="3"/>
        <v>890</v>
      </c>
    </row>
    <row r="106" spans="1:18" s="24" customFormat="1" ht="18" customHeight="1" x14ac:dyDescent="0.3">
      <c r="A106" s="18">
        <v>105</v>
      </c>
      <c r="B106" s="19" t="s">
        <v>181</v>
      </c>
      <c r="C106" s="20" t="s">
        <v>182</v>
      </c>
      <c r="D106" s="19">
        <v>34</v>
      </c>
      <c r="E106" s="21">
        <v>418</v>
      </c>
      <c r="F106" s="21">
        <v>24</v>
      </c>
      <c r="G106" s="21">
        <v>3</v>
      </c>
      <c r="H106" s="21">
        <v>9</v>
      </c>
      <c r="I106" s="21"/>
      <c r="J106" s="21"/>
      <c r="K106" s="21"/>
      <c r="L106" s="21"/>
      <c r="M106" s="21"/>
      <c r="N106" s="21"/>
      <c r="O106" s="22">
        <f t="shared" si="2"/>
        <v>454</v>
      </c>
      <c r="P106" s="21"/>
      <c r="Q106" s="21">
        <v>-1816</v>
      </c>
      <c r="R106" s="23">
        <f t="shared" si="3"/>
        <v>-1362</v>
      </c>
    </row>
    <row r="107" spans="1:18" s="24" customFormat="1" ht="18" customHeight="1" x14ac:dyDescent="0.3">
      <c r="A107" s="18">
        <v>106</v>
      </c>
      <c r="B107" s="19" t="s">
        <v>183</v>
      </c>
      <c r="C107" s="20" t="s">
        <v>184</v>
      </c>
      <c r="D107" s="19">
        <v>149</v>
      </c>
      <c r="E107" s="21">
        <v>418</v>
      </c>
      <c r="F107" s="21">
        <v>24</v>
      </c>
      <c r="G107" s="21">
        <v>3</v>
      </c>
      <c r="H107" s="21">
        <v>9</v>
      </c>
      <c r="I107" s="21"/>
      <c r="J107" s="21"/>
      <c r="K107" s="21"/>
      <c r="L107" s="21"/>
      <c r="M107" s="21"/>
      <c r="N107" s="21"/>
      <c r="O107" s="22">
        <f t="shared" si="2"/>
        <v>454</v>
      </c>
      <c r="P107" s="21"/>
      <c r="Q107" s="21">
        <v>-1362</v>
      </c>
      <c r="R107" s="23">
        <f t="shared" si="3"/>
        <v>-908</v>
      </c>
    </row>
    <row r="108" spans="1:18" s="24" customFormat="1" ht="18" customHeight="1" x14ac:dyDescent="0.3">
      <c r="A108" s="18">
        <v>107</v>
      </c>
      <c r="B108" s="19" t="s">
        <v>185</v>
      </c>
      <c r="C108" s="20" t="s">
        <v>186</v>
      </c>
      <c r="D108" s="19">
        <v>12</v>
      </c>
      <c r="E108" s="21">
        <v>836</v>
      </c>
      <c r="F108" s="21">
        <v>47</v>
      </c>
      <c r="G108" s="21">
        <v>6</v>
      </c>
      <c r="H108" s="21">
        <v>18</v>
      </c>
      <c r="I108" s="21"/>
      <c r="J108" s="21"/>
      <c r="K108" s="21"/>
      <c r="L108" s="21"/>
      <c r="M108" s="21"/>
      <c r="N108" s="21"/>
      <c r="O108" s="22">
        <f t="shared" si="2"/>
        <v>907</v>
      </c>
      <c r="P108" s="21">
        <v>907</v>
      </c>
      <c r="Q108" s="21"/>
      <c r="R108" s="23">
        <f t="shared" si="3"/>
        <v>1814</v>
      </c>
    </row>
    <row r="109" spans="1:18" s="24" customFormat="1" ht="18" customHeight="1" x14ac:dyDescent="0.3">
      <c r="A109" s="18">
        <v>108</v>
      </c>
      <c r="B109" s="19" t="s">
        <v>191</v>
      </c>
      <c r="C109" s="20" t="s">
        <v>192</v>
      </c>
      <c r="D109" s="19">
        <v>85</v>
      </c>
      <c r="E109" s="21">
        <v>418</v>
      </c>
      <c r="F109" s="21">
        <v>24</v>
      </c>
      <c r="G109" s="21">
        <v>3</v>
      </c>
      <c r="H109" s="21"/>
      <c r="I109" s="21"/>
      <c r="J109" s="21">
        <v>2000</v>
      </c>
      <c r="K109" s="21"/>
      <c r="L109" s="21"/>
      <c r="M109" s="21"/>
      <c r="N109" s="21"/>
      <c r="O109" s="22">
        <f t="shared" si="2"/>
        <v>2445</v>
      </c>
      <c r="P109" s="21">
        <v>2445</v>
      </c>
      <c r="Q109" s="21"/>
      <c r="R109" s="23">
        <f t="shared" si="3"/>
        <v>4890</v>
      </c>
    </row>
    <row r="110" spans="1:18" s="24" customFormat="1" ht="18" customHeight="1" x14ac:dyDescent="0.3">
      <c r="A110" s="18">
        <v>109</v>
      </c>
      <c r="B110" s="19" t="s">
        <v>194</v>
      </c>
      <c r="C110" s="20" t="s">
        <v>193</v>
      </c>
      <c r="D110" s="19">
        <v>86</v>
      </c>
      <c r="E110" s="21">
        <v>418</v>
      </c>
      <c r="F110" s="21">
        <v>24</v>
      </c>
      <c r="G110" s="21">
        <v>3</v>
      </c>
      <c r="H110" s="21"/>
      <c r="I110" s="21"/>
      <c r="J110" s="21"/>
      <c r="K110" s="21"/>
      <c r="L110" s="21"/>
      <c r="M110" s="21"/>
      <c r="N110" s="21"/>
      <c r="O110" s="22">
        <f t="shared" si="2"/>
        <v>445</v>
      </c>
      <c r="P110" s="21">
        <v>445</v>
      </c>
      <c r="Q110" s="21"/>
      <c r="R110" s="23">
        <f t="shared" si="3"/>
        <v>890</v>
      </c>
    </row>
    <row r="111" spans="1:18" s="24" customFormat="1" ht="18" customHeight="1" x14ac:dyDescent="0.3">
      <c r="A111" s="18">
        <v>110</v>
      </c>
      <c r="B111" s="19" t="s">
        <v>195</v>
      </c>
      <c r="C111" s="20" t="s">
        <v>196</v>
      </c>
      <c r="D111" s="19">
        <v>61</v>
      </c>
      <c r="E111" s="21">
        <v>418</v>
      </c>
      <c r="F111" s="21">
        <v>24</v>
      </c>
      <c r="G111" s="21">
        <v>3</v>
      </c>
      <c r="H111" s="21"/>
      <c r="I111" s="21"/>
      <c r="J111" s="21"/>
      <c r="K111" s="21"/>
      <c r="L111" s="21"/>
      <c r="M111" s="21"/>
      <c r="N111" s="21"/>
      <c r="O111" s="22">
        <f t="shared" si="2"/>
        <v>445</v>
      </c>
      <c r="P111" s="21">
        <v>890</v>
      </c>
      <c r="Q111" s="21"/>
      <c r="R111" s="23">
        <f t="shared" si="3"/>
        <v>1335</v>
      </c>
    </row>
    <row r="112" spans="1:18" s="24" customFormat="1" ht="18" customHeight="1" x14ac:dyDescent="0.3">
      <c r="A112" s="18">
        <v>111</v>
      </c>
      <c r="B112" s="19" t="s">
        <v>197</v>
      </c>
      <c r="C112" s="20" t="s">
        <v>198</v>
      </c>
      <c r="D112" s="19">
        <v>49</v>
      </c>
      <c r="E112" s="21">
        <v>418</v>
      </c>
      <c r="F112" s="21">
        <v>24</v>
      </c>
      <c r="G112" s="21">
        <v>3</v>
      </c>
      <c r="H112" s="21"/>
      <c r="I112" s="21"/>
      <c r="J112" s="21"/>
      <c r="K112" s="21"/>
      <c r="L112" s="21"/>
      <c r="M112" s="21"/>
      <c r="N112" s="21"/>
      <c r="O112" s="22">
        <f t="shared" si="2"/>
        <v>445</v>
      </c>
      <c r="P112" s="21"/>
      <c r="Q112" s="21">
        <v>-3560</v>
      </c>
      <c r="R112" s="23">
        <f t="shared" si="3"/>
        <v>-3115</v>
      </c>
    </row>
    <row r="113" spans="1:18" s="24" customFormat="1" ht="18" customHeight="1" x14ac:dyDescent="0.3">
      <c r="A113" s="18">
        <v>112</v>
      </c>
      <c r="B113" s="19" t="s">
        <v>199</v>
      </c>
      <c r="C113" s="20" t="s">
        <v>200</v>
      </c>
      <c r="D113" s="19">
        <v>10</v>
      </c>
      <c r="E113" s="21">
        <v>418</v>
      </c>
      <c r="F113" s="21">
        <v>24</v>
      </c>
      <c r="G113" s="21">
        <v>3</v>
      </c>
      <c r="H113" s="21"/>
      <c r="I113" s="21">
        <v>80</v>
      </c>
      <c r="J113" s="21"/>
      <c r="K113" s="21"/>
      <c r="L113" s="21"/>
      <c r="M113" s="21"/>
      <c r="N113" s="21"/>
      <c r="O113" s="22">
        <f t="shared" si="2"/>
        <v>525</v>
      </c>
      <c r="P113" s="21"/>
      <c r="Q113" s="21">
        <v>-4725</v>
      </c>
      <c r="R113" s="23">
        <f t="shared" si="3"/>
        <v>-4200</v>
      </c>
    </row>
    <row r="114" spans="1:18" s="24" customFormat="1" ht="18" customHeight="1" x14ac:dyDescent="0.3">
      <c r="A114" s="18">
        <v>113</v>
      </c>
      <c r="B114" s="19" t="s">
        <v>201</v>
      </c>
      <c r="C114" s="20" t="s">
        <v>202</v>
      </c>
      <c r="D114" s="19">
        <v>77</v>
      </c>
      <c r="E114" s="21">
        <v>418</v>
      </c>
      <c r="F114" s="21">
        <v>24</v>
      </c>
      <c r="G114" s="21">
        <v>3</v>
      </c>
      <c r="H114" s="21"/>
      <c r="I114" s="21"/>
      <c r="J114" s="21"/>
      <c r="K114" s="21"/>
      <c r="L114" s="21"/>
      <c r="M114" s="21"/>
      <c r="N114" s="21"/>
      <c r="O114" s="22">
        <f t="shared" si="2"/>
        <v>445</v>
      </c>
      <c r="P114" s="21">
        <v>1335</v>
      </c>
      <c r="Q114" s="21"/>
      <c r="R114" s="23">
        <f t="shared" si="3"/>
        <v>1780</v>
      </c>
    </row>
    <row r="115" spans="1:18" s="24" customFormat="1" ht="18" customHeight="1" x14ac:dyDescent="0.3">
      <c r="A115" s="18">
        <v>114</v>
      </c>
      <c r="B115" s="19" t="s">
        <v>203</v>
      </c>
      <c r="C115" s="20" t="s">
        <v>204</v>
      </c>
      <c r="D115" s="19">
        <v>100</v>
      </c>
      <c r="E115" s="21">
        <v>418</v>
      </c>
      <c r="F115" s="21">
        <v>24</v>
      </c>
      <c r="G115" s="21">
        <v>3</v>
      </c>
      <c r="H115" s="21">
        <v>9</v>
      </c>
      <c r="I115" s="21"/>
      <c r="J115" s="21"/>
      <c r="K115" s="21"/>
      <c r="L115" s="21"/>
      <c r="M115" s="21"/>
      <c r="N115" s="21"/>
      <c r="O115" s="22">
        <f t="shared" si="2"/>
        <v>454</v>
      </c>
      <c r="P115" s="21"/>
      <c r="Q115" s="21"/>
      <c r="R115" s="23">
        <f t="shared" si="3"/>
        <v>454</v>
      </c>
    </row>
    <row r="116" spans="1:18" s="24" customFormat="1" ht="18" customHeight="1" x14ac:dyDescent="0.3">
      <c r="A116" s="18">
        <v>115</v>
      </c>
      <c r="B116" s="19" t="s">
        <v>205</v>
      </c>
      <c r="C116" s="20" t="s">
        <v>206</v>
      </c>
      <c r="D116" s="19">
        <v>89</v>
      </c>
      <c r="E116" s="21">
        <v>418</v>
      </c>
      <c r="F116" s="21">
        <v>24</v>
      </c>
      <c r="G116" s="21">
        <v>3</v>
      </c>
      <c r="H116" s="21"/>
      <c r="I116" s="21">
        <v>600</v>
      </c>
      <c r="J116" s="21"/>
      <c r="K116" s="21"/>
      <c r="L116" s="21"/>
      <c r="M116" s="21"/>
      <c r="N116" s="21"/>
      <c r="O116" s="22">
        <f t="shared" si="2"/>
        <v>1045</v>
      </c>
      <c r="P116" s="21"/>
      <c r="Q116" s="21"/>
      <c r="R116" s="23">
        <f t="shared" si="3"/>
        <v>1045</v>
      </c>
    </row>
    <row r="117" spans="1:18" s="24" customFormat="1" ht="18" customHeight="1" x14ac:dyDescent="0.3">
      <c r="A117" s="18">
        <v>116</v>
      </c>
      <c r="B117" s="19" t="s">
        <v>207</v>
      </c>
      <c r="C117" s="20" t="s">
        <v>208</v>
      </c>
      <c r="D117" s="19">
        <v>62</v>
      </c>
      <c r="E117" s="21">
        <v>836</v>
      </c>
      <c r="F117" s="21">
        <v>24</v>
      </c>
      <c r="G117" s="21">
        <v>3</v>
      </c>
      <c r="H117" s="21"/>
      <c r="I117" s="21"/>
      <c r="J117" s="21"/>
      <c r="K117" s="21"/>
      <c r="L117" s="21"/>
      <c r="M117" s="21"/>
      <c r="N117" s="21"/>
      <c r="O117" s="22">
        <f t="shared" si="2"/>
        <v>863</v>
      </c>
      <c r="P117" s="21"/>
      <c r="Q117" s="21"/>
      <c r="R117" s="23">
        <f t="shared" si="3"/>
        <v>863</v>
      </c>
    </row>
    <row r="118" spans="1:18" s="24" customFormat="1" ht="18" customHeight="1" x14ac:dyDescent="0.3">
      <c r="A118" s="18">
        <v>117</v>
      </c>
      <c r="B118" s="25" t="s">
        <v>209</v>
      </c>
      <c r="C118" s="20" t="s">
        <v>210</v>
      </c>
      <c r="D118" s="19">
        <v>9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2">
        <f t="shared" si="2"/>
        <v>0</v>
      </c>
      <c r="P118" s="21"/>
      <c r="Q118" s="21"/>
      <c r="R118" s="23">
        <f t="shared" si="3"/>
        <v>0</v>
      </c>
    </row>
    <row r="119" spans="1:18" s="24" customFormat="1" ht="18" customHeight="1" x14ac:dyDescent="0.3">
      <c r="A119" s="18">
        <v>118</v>
      </c>
      <c r="B119" s="19" t="s">
        <v>211</v>
      </c>
      <c r="C119" s="20" t="s">
        <v>212</v>
      </c>
      <c r="D119" s="19">
        <v>70</v>
      </c>
      <c r="E119" s="21">
        <v>418</v>
      </c>
      <c r="F119" s="21">
        <v>24</v>
      </c>
      <c r="G119" s="21">
        <v>3</v>
      </c>
      <c r="H119" s="21"/>
      <c r="I119" s="21">
        <v>600</v>
      </c>
      <c r="J119" s="21"/>
      <c r="K119" s="21"/>
      <c r="L119" s="21"/>
      <c r="M119" s="21"/>
      <c r="N119" s="21"/>
      <c r="O119" s="22">
        <f t="shared" si="2"/>
        <v>1045</v>
      </c>
      <c r="P119" s="21">
        <v>3135</v>
      </c>
      <c r="Q119" s="21"/>
      <c r="R119" s="23">
        <f t="shared" si="3"/>
        <v>4180</v>
      </c>
    </row>
    <row r="120" spans="1:18" s="24" customFormat="1" ht="18" customHeight="1" x14ac:dyDescent="0.3">
      <c r="A120" s="18">
        <v>119</v>
      </c>
      <c r="B120" s="19" t="s">
        <v>213</v>
      </c>
      <c r="C120" s="20" t="s">
        <v>214</v>
      </c>
      <c r="D120" s="19">
        <v>82</v>
      </c>
      <c r="E120" s="21">
        <v>418</v>
      </c>
      <c r="F120" s="21">
        <v>24</v>
      </c>
      <c r="G120" s="21">
        <v>3</v>
      </c>
      <c r="H120" s="21">
        <v>9</v>
      </c>
      <c r="I120" s="21"/>
      <c r="J120" s="21"/>
      <c r="K120" s="21"/>
      <c r="L120" s="21"/>
      <c r="M120" s="21"/>
      <c r="N120" s="21"/>
      <c r="O120" s="22">
        <f t="shared" si="2"/>
        <v>454</v>
      </c>
      <c r="P120" s="21"/>
      <c r="Q120" s="21"/>
      <c r="R120" s="23">
        <f t="shared" si="3"/>
        <v>454</v>
      </c>
    </row>
    <row r="121" spans="1:18" s="24" customFormat="1" ht="18" customHeight="1" x14ac:dyDescent="0.3">
      <c r="A121" s="18">
        <v>120</v>
      </c>
      <c r="B121" s="19" t="s">
        <v>215</v>
      </c>
      <c r="C121" s="20" t="s">
        <v>216</v>
      </c>
      <c r="D121" s="19">
        <v>76</v>
      </c>
      <c r="E121" s="21">
        <v>418</v>
      </c>
      <c r="F121" s="21">
        <v>24</v>
      </c>
      <c r="G121" s="21">
        <v>3</v>
      </c>
      <c r="H121" s="21">
        <v>9</v>
      </c>
      <c r="I121" s="21"/>
      <c r="J121" s="21"/>
      <c r="K121" s="21"/>
      <c r="L121" s="21"/>
      <c r="M121" s="21"/>
      <c r="N121" s="21"/>
      <c r="O121" s="22">
        <f t="shared" si="2"/>
        <v>454</v>
      </c>
      <c r="P121" s="21">
        <v>454</v>
      </c>
      <c r="Q121" s="21"/>
      <c r="R121" s="23">
        <f t="shared" si="3"/>
        <v>908</v>
      </c>
    </row>
    <row r="122" spans="1:18" s="24" customFormat="1" ht="18" customHeight="1" x14ac:dyDescent="0.3">
      <c r="A122" s="18">
        <v>121</v>
      </c>
      <c r="B122" s="19" t="s">
        <v>217</v>
      </c>
      <c r="C122" s="20" t="s">
        <v>218</v>
      </c>
      <c r="D122" s="19">
        <v>140</v>
      </c>
      <c r="E122" s="21">
        <v>418</v>
      </c>
      <c r="F122" s="21">
        <v>24</v>
      </c>
      <c r="G122" s="21">
        <v>3</v>
      </c>
      <c r="H122" s="21">
        <v>9</v>
      </c>
      <c r="I122" s="21">
        <v>50</v>
      </c>
      <c r="J122" s="21"/>
      <c r="K122" s="21"/>
      <c r="L122" s="21"/>
      <c r="M122" s="21"/>
      <c r="N122" s="21"/>
      <c r="O122" s="22">
        <f t="shared" si="2"/>
        <v>504</v>
      </c>
      <c r="P122" s="21">
        <v>504</v>
      </c>
      <c r="Q122" s="21"/>
      <c r="R122" s="23">
        <f t="shared" si="3"/>
        <v>1008</v>
      </c>
    </row>
    <row r="123" spans="1:18" s="24" customFormat="1" ht="18" customHeight="1" x14ac:dyDescent="0.3">
      <c r="A123" s="18">
        <v>122</v>
      </c>
      <c r="B123" s="19" t="s">
        <v>219</v>
      </c>
      <c r="C123" s="20" t="s">
        <v>220</v>
      </c>
      <c r="D123" s="19">
        <v>78</v>
      </c>
      <c r="E123" s="21">
        <v>418</v>
      </c>
      <c r="F123" s="21">
        <v>24</v>
      </c>
      <c r="G123" s="21">
        <v>3</v>
      </c>
      <c r="H123" s="21"/>
      <c r="I123" s="21"/>
      <c r="J123" s="21">
        <v>900</v>
      </c>
      <c r="K123" s="21"/>
      <c r="L123" s="21"/>
      <c r="M123" s="21"/>
      <c r="N123" s="21"/>
      <c r="O123" s="22">
        <f t="shared" si="2"/>
        <v>1345</v>
      </c>
      <c r="P123" s="21">
        <v>1345</v>
      </c>
      <c r="Q123" s="21"/>
      <c r="R123" s="23">
        <f t="shared" si="3"/>
        <v>2690</v>
      </c>
    </row>
    <row r="124" spans="1:18" s="24" customFormat="1" ht="18" customHeight="1" x14ac:dyDescent="0.3">
      <c r="A124" s="18">
        <v>123</v>
      </c>
      <c r="B124" s="19" t="s">
        <v>221</v>
      </c>
      <c r="C124" s="20" t="s">
        <v>222</v>
      </c>
      <c r="D124" s="19">
        <v>64</v>
      </c>
      <c r="E124" s="21">
        <v>418</v>
      </c>
      <c r="F124" s="21">
        <v>24</v>
      </c>
      <c r="G124" s="21">
        <v>3</v>
      </c>
      <c r="H124" s="21"/>
      <c r="I124" s="21"/>
      <c r="J124" s="21"/>
      <c r="K124" s="21"/>
      <c r="L124" s="21"/>
      <c r="M124" s="21"/>
      <c r="N124" s="21"/>
      <c r="O124" s="22">
        <f t="shared" si="2"/>
        <v>445</v>
      </c>
      <c r="P124" s="21">
        <v>445</v>
      </c>
      <c r="Q124" s="21"/>
      <c r="R124" s="23">
        <f t="shared" si="3"/>
        <v>890</v>
      </c>
    </row>
    <row r="125" spans="1:18" s="24" customFormat="1" ht="18" customHeight="1" x14ac:dyDescent="0.3">
      <c r="A125" s="18">
        <v>124</v>
      </c>
      <c r="B125" s="19" t="s">
        <v>223</v>
      </c>
      <c r="C125" s="20" t="s">
        <v>224</v>
      </c>
      <c r="D125" s="19">
        <v>65</v>
      </c>
      <c r="E125" s="21">
        <v>418</v>
      </c>
      <c r="F125" s="21">
        <v>24</v>
      </c>
      <c r="G125" s="21">
        <v>3</v>
      </c>
      <c r="H125" s="21">
        <v>9</v>
      </c>
      <c r="I125" s="21"/>
      <c r="J125" s="21"/>
      <c r="K125" s="21"/>
      <c r="L125" s="21"/>
      <c r="M125" s="21"/>
      <c r="N125" s="21"/>
      <c r="O125" s="22">
        <f t="shared" si="2"/>
        <v>454</v>
      </c>
      <c r="P125" s="21">
        <v>908</v>
      </c>
      <c r="Q125" s="21"/>
      <c r="R125" s="23">
        <f t="shared" si="3"/>
        <v>1362</v>
      </c>
    </row>
    <row r="126" spans="1:18" s="24" customFormat="1" ht="18" customHeight="1" x14ac:dyDescent="0.3">
      <c r="A126" s="18">
        <v>125</v>
      </c>
      <c r="B126" s="19" t="s">
        <v>225</v>
      </c>
      <c r="C126" s="20" t="s">
        <v>226</v>
      </c>
      <c r="D126" s="19">
        <v>68</v>
      </c>
      <c r="E126" s="21">
        <v>418</v>
      </c>
      <c r="F126" s="21">
        <v>24</v>
      </c>
      <c r="G126" s="21">
        <v>3</v>
      </c>
      <c r="H126" s="21">
        <v>9</v>
      </c>
      <c r="I126" s="21"/>
      <c r="J126" s="21"/>
      <c r="K126" s="21"/>
      <c r="L126" s="21"/>
      <c r="M126" s="21"/>
      <c r="N126" s="21"/>
      <c r="O126" s="22">
        <f t="shared" si="2"/>
        <v>454</v>
      </c>
      <c r="P126" s="21">
        <v>1362</v>
      </c>
      <c r="Q126" s="21"/>
      <c r="R126" s="23">
        <f t="shared" si="3"/>
        <v>1816</v>
      </c>
    </row>
    <row r="127" spans="1:18" s="24" customFormat="1" ht="18" customHeight="1" x14ac:dyDescent="0.3">
      <c r="A127" s="18">
        <v>126</v>
      </c>
      <c r="B127" s="19" t="s">
        <v>227</v>
      </c>
      <c r="C127" s="20" t="s">
        <v>228</v>
      </c>
      <c r="D127" s="19">
        <v>94</v>
      </c>
      <c r="E127" s="21">
        <v>418</v>
      </c>
      <c r="F127" s="21">
        <v>24</v>
      </c>
      <c r="G127" s="21">
        <v>3</v>
      </c>
      <c r="H127" s="21">
        <v>9</v>
      </c>
      <c r="I127" s="21"/>
      <c r="J127" s="21"/>
      <c r="K127" s="21"/>
      <c r="L127" s="21"/>
      <c r="M127" s="21"/>
      <c r="N127" s="21"/>
      <c r="O127" s="22">
        <f t="shared" si="2"/>
        <v>454</v>
      </c>
      <c r="P127" s="21">
        <v>1362</v>
      </c>
      <c r="Q127" s="21"/>
      <c r="R127" s="23">
        <f t="shared" si="3"/>
        <v>1816</v>
      </c>
    </row>
    <row r="128" spans="1:18" s="24" customFormat="1" ht="18" customHeight="1" x14ac:dyDescent="0.3">
      <c r="A128" s="18">
        <v>127</v>
      </c>
      <c r="B128" s="19" t="s">
        <v>229</v>
      </c>
      <c r="C128" s="20" t="s">
        <v>230</v>
      </c>
      <c r="D128" s="19">
        <v>154</v>
      </c>
      <c r="E128" s="21">
        <v>418</v>
      </c>
      <c r="F128" s="21">
        <v>24</v>
      </c>
      <c r="G128" s="21">
        <v>3</v>
      </c>
      <c r="H128" s="21"/>
      <c r="I128" s="21"/>
      <c r="J128" s="21"/>
      <c r="K128" s="21"/>
      <c r="L128" s="21"/>
      <c r="M128" s="21"/>
      <c r="N128" s="21"/>
      <c r="O128" s="22">
        <f t="shared" si="2"/>
        <v>445</v>
      </c>
      <c r="P128" s="21"/>
      <c r="Q128" s="21">
        <v>-4005</v>
      </c>
      <c r="R128" s="23">
        <f t="shared" si="3"/>
        <v>-3560</v>
      </c>
    </row>
    <row r="129" spans="1:18" s="24" customFormat="1" ht="18" customHeight="1" x14ac:dyDescent="0.3">
      <c r="A129" s="18">
        <v>128</v>
      </c>
      <c r="B129" s="19" t="s">
        <v>231</v>
      </c>
      <c r="C129" s="20" t="s">
        <v>232</v>
      </c>
      <c r="D129" s="19">
        <v>148</v>
      </c>
      <c r="E129" s="21">
        <v>418</v>
      </c>
      <c r="F129" s="21">
        <v>24</v>
      </c>
      <c r="G129" s="21">
        <v>3</v>
      </c>
      <c r="H129" s="21"/>
      <c r="I129" s="21"/>
      <c r="J129" s="21"/>
      <c r="K129" s="21"/>
      <c r="L129" s="21"/>
      <c r="M129" s="21"/>
      <c r="N129" s="21"/>
      <c r="O129" s="22">
        <f t="shared" si="2"/>
        <v>445</v>
      </c>
      <c r="P129" s="21">
        <v>445</v>
      </c>
      <c r="Q129" s="21"/>
      <c r="R129" s="23">
        <f t="shared" si="3"/>
        <v>890</v>
      </c>
    </row>
    <row r="130" spans="1:18" s="24" customFormat="1" ht="18" customHeight="1" x14ac:dyDescent="0.3">
      <c r="A130" s="18">
        <v>129</v>
      </c>
      <c r="B130" s="19" t="s">
        <v>233</v>
      </c>
      <c r="C130" s="20" t="s">
        <v>234</v>
      </c>
      <c r="D130" s="19">
        <v>150</v>
      </c>
      <c r="E130" s="21">
        <v>418</v>
      </c>
      <c r="F130" s="21">
        <v>24</v>
      </c>
      <c r="G130" s="21">
        <v>3</v>
      </c>
      <c r="H130" s="21"/>
      <c r="I130" s="21"/>
      <c r="J130" s="21"/>
      <c r="K130" s="21"/>
      <c r="L130" s="21"/>
      <c r="M130" s="21"/>
      <c r="N130" s="21"/>
      <c r="O130" s="22">
        <f t="shared" si="2"/>
        <v>445</v>
      </c>
      <c r="P130" s="21">
        <v>445</v>
      </c>
      <c r="Q130" s="21"/>
      <c r="R130" s="23">
        <f t="shared" si="3"/>
        <v>890</v>
      </c>
    </row>
    <row r="131" spans="1:18" s="24" customFormat="1" ht="18" customHeight="1" x14ac:dyDescent="0.3">
      <c r="A131" s="18">
        <v>130</v>
      </c>
      <c r="B131" s="19" t="s">
        <v>235</v>
      </c>
      <c r="C131" s="20" t="s">
        <v>236</v>
      </c>
      <c r="D131" s="19">
        <v>95</v>
      </c>
      <c r="E131" s="21">
        <v>418</v>
      </c>
      <c r="F131" s="21">
        <v>24</v>
      </c>
      <c r="G131" s="21">
        <v>3</v>
      </c>
      <c r="H131" s="21">
        <v>9</v>
      </c>
      <c r="I131" s="21"/>
      <c r="J131" s="21"/>
      <c r="K131" s="21"/>
      <c r="L131" s="21"/>
      <c r="M131" s="21"/>
      <c r="N131" s="21"/>
      <c r="O131" s="22">
        <f t="shared" ref="O131:O133" si="4">SUM(E131:N131)</f>
        <v>454</v>
      </c>
      <c r="P131" s="21">
        <v>1362</v>
      </c>
      <c r="Q131" s="21"/>
      <c r="R131" s="23">
        <f t="shared" ref="R131:R133" si="5">SUM(O131:Q131)</f>
        <v>1816</v>
      </c>
    </row>
    <row r="132" spans="1:18" s="24" customFormat="1" ht="18" customHeight="1" x14ac:dyDescent="0.3">
      <c r="A132" s="18">
        <v>131</v>
      </c>
      <c r="B132" s="19" t="s">
        <v>237</v>
      </c>
      <c r="C132" s="20" t="s">
        <v>238</v>
      </c>
      <c r="D132" s="19">
        <v>43</v>
      </c>
      <c r="E132" s="21">
        <v>418</v>
      </c>
      <c r="F132" s="21">
        <v>24</v>
      </c>
      <c r="G132" s="21">
        <v>3</v>
      </c>
      <c r="H132" s="21">
        <v>9</v>
      </c>
      <c r="I132" s="21"/>
      <c r="J132" s="21"/>
      <c r="K132" s="21"/>
      <c r="L132" s="21"/>
      <c r="M132" s="21"/>
      <c r="N132" s="21"/>
      <c r="O132" s="22">
        <f t="shared" si="4"/>
        <v>454</v>
      </c>
      <c r="P132" s="21">
        <v>454</v>
      </c>
      <c r="Q132" s="21"/>
      <c r="R132" s="23">
        <f t="shared" si="5"/>
        <v>908</v>
      </c>
    </row>
    <row r="133" spans="1:18" s="24" customFormat="1" ht="18" customHeight="1" x14ac:dyDescent="0.3">
      <c r="A133" s="18">
        <v>132</v>
      </c>
      <c r="B133" s="19" t="s">
        <v>239</v>
      </c>
      <c r="C133" s="20" t="s">
        <v>240</v>
      </c>
      <c r="D133" s="19">
        <v>15</v>
      </c>
      <c r="E133" s="21">
        <v>836</v>
      </c>
      <c r="F133" s="21">
        <v>47</v>
      </c>
      <c r="G133" s="21">
        <v>6</v>
      </c>
      <c r="H133" s="21">
        <v>18</v>
      </c>
      <c r="I133" s="21">
        <v>80</v>
      </c>
      <c r="J133" s="21"/>
      <c r="K133" s="21"/>
      <c r="L133" s="21"/>
      <c r="M133" s="21"/>
      <c r="N133" s="21"/>
      <c r="O133" s="22">
        <f t="shared" si="4"/>
        <v>987</v>
      </c>
      <c r="P133" s="21"/>
      <c r="Q133" s="21"/>
      <c r="R133" s="23">
        <f t="shared" si="5"/>
        <v>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6"/>
  <sheetViews>
    <sheetView workbookViewId="0">
      <selection activeCell="I8" sqref="I8"/>
    </sheetView>
  </sheetViews>
  <sheetFormatPr defaultColWidth="9.109375" defaultRowHeight="19.5" customHeight="1" x14ac:dyDescent="0.3"/>
  <cols>
    <col min="1" max="2" width="9.6640625" style="27" customWidth="1"/>
    <col min="3" max="3" width="1.5546875" style="27" customWidth="1"/>
    <col min="4" max="4" width="9.88671875" style="27" customWidth="1"/>
    <col min="5" max="5" width="12.88671875" style="27" customWidth="1"/>
    <col min="6" max="6" width="21" style="27" bestFit="1" customWidth="1"/>
    <col min="7" max="7" width="12.6640625" style="27" customWidth="1"/>
    <col min="8" max="9" width="9.6640625" style="27" customWidth="1"/>
    <col min="10" max="10" width="1.5546875" style="27" customWidth="1"/>
    <col min="11" max="11" width="9.88671875" style="27" customWidth="1"/>
    <col min="12" max="12" width="12.88671875" style="27" customWidth="1"/>
    <col min="13" max="13" width="21" style="27" bestFit="1" customWidth="1"/>
    <col min="14" max="14" width="2.109375" style="27" customWidth="1"/>
    <col min="15" max="16384" width="9.109375" style="27"/>
  </cols>
  <sheetData>
    <row r="2" spans="1:13" ht="19.5" customHeight="1" x14ac:dyDescent="0.3">
      <c r="A2" s="59" t="str">
        <f>Data!A1</f>
        <v>UTTARA CO-OPERATIVE HOUSING SOCIETY LIMITED</v>
      </c>
      <c r="B2" s="59"/>
      <c r="C2" s="59"/>
      <c r="D2" s="59"/>
      <c r="E2" s="59"/>
      <c r="F2" s="59"/>
      <c r="H2" s="59" t="str">
        <f>Data!A1</f>
        <v>UTTARA CO-OPERATIVE HOUSING SOCIETY LIMITED</v>
      </c>
      <c r="I2" s="59"/>
      <c r="J2" s="59"/>
      <c r="K2" s="59"/>
      <c r="L2" s="59"/>
      <c r="M2" s="59"/>
    </row>
    <row r="3" spans="1:13" ht="19.5" customHeight="1" x14ac:dyDescent="0.3">
      <c r="A3" s="58" t="str">
        <f>Data!A2</f>
        <v>13, BROAD STREET, KOLKATA - 700019</v>
      </c>
      <c r="B3" s="58"/>
      <c r="C3" s="58"/>
      <c r="D3" s="58"/>
      <c r="E3" s="58"/>
      <c r="F3" s="58"/>
      <c r="H3" s="58" t="str">
        <f>Data!A2</f>
        <v>13, BROAD STREET, KOLKATA - 700019</v>
      </c>
      <c r="I3" s="58"/>
      <c r="J3" s="58"/>
      <c r="K3" s="58"/>
      <c r="L3" s="58"/>
      <c r="M3" s="58"/>
    </row>
    <row r="4" spans="1:13" ht="19.5" customHeight="1" x14ac:dyDescent="0.3">
      <c r="A4" s="58" t="str">
        <f>Data!A3</f>
        <v>PHONE : 2287 6194 / 3052 6194</v>
      </c>
      <c r="B4" s="58"/>
      <c r="C4" s="58"/>
      <c r="D4" s="58"/>
      <c r="E4" s="58"/>
      <c r="F4" s="58"/>
      <c r="H4" s="58" t="str">
        <f>Data!A3</f>
        <v>PHONE : 2287 6194 / 3052 6194</v>
      </c>
      <c r="I4" s="58"/>
      <c r="J4" s="58"/>
      <c r="K4" s="58"/>
      <c r="L4" s="58"/>
      <c r="M4" s="58"/>
    </row>
    <row r="5" spans="1:13" ht="19.5" customHeight="1" x14ac:dyDescent="0.3">
      <c r="A5" s="59" t="str">
        <f>Data!B6</f>
        <v>Bill for the month of : April, 2024</v>
      </c>
      <c r="B5" s="59"/>
      <c r="C5" s="59"/>
      <c r="D5" s="59"/>
      <c r="E5" s="59"/>
      <c r="F5" s="59"/>
      <c r="H5" s="59" t="str">
        <f>Data!B6</f>
        <v>Bill for the month of : April, 2024</v>
      </c>
      <c r="I5" s="59"/>
      <c r="J5" s="59"/>
      <c r="K5" s="59"/>
      <c r="L5" s="59"/>
      <c r="M5" s="59"/>
    </row>
    <row r="6" spans="1:13" ht="19.5" customHeight="1" x14ac:dyDescent="0.3">
      <c r="A6" s="27" t="s">
        <v>292</v>
      </c>
      <c r="B6" s="48">
        <f>Data!A71</f>
        <v>64</v>
      </c>
      <c r="C6" s="49"/>
      <c r="D6" s="48"/>
      <c r="E6" s="28" t="s">
        <v>293</v>
      </c>
      <c r="F6" s="29" t="str">
        <f>Data!J6</f>
        <v>01.04.2024</v>
      </c>
      <c r="H6" s="27" t="s">
        <v>292</v>
      </c>
      <c r="I6" s="48">
        <f>Data!A24</f>
        <v>17</v>
      </c>
      <c r="J6" s="49"/>
      <c r="K6" s="48"/>
      <c r="L6" s="28" t="s">
        <v>293</v>
      </c>
      <c r="M6" s="29" t="str">
        <f>Data!J6</f>
        <v>01.04.2024</v>
      </c>
    </row>
    <row r="7" spans="1:13" ht="19.5" customHeight="1" x14ac:dyDescent="0.3">
      <c r="A7" s="27" t="s">
        <v>294</v>
      </c>
      <c r="B7" s="53" t="str">
        <f>Data!C71</f>
        <v>8 A</v>
      </c>
      <c r="C7" s="50"/>
      <c r="D7" s="50"/>
      <c r="E7" s="28" t="s">
        <v>295</v>
      </c>
      <c r="F7" s="47">
        <f>Data!D71</f>
        <v>8</v>
      </c>
      <c r="H7" s="27" t="s">
        <v>294</v>
      </c>
      <c r="I7" s="52" t="str">
        <f>Data!C24</f>
        <v>2 H</v>
      </c>
      <c r="J7" s="50"/>
      <c r="K7" s="50"/>
      <c r="L7" s="28" t="s">
        <v>295</v>
      </c>
      <c r="M7" s="47">
        <f>Data!D24</f>
        <v>153</v>
      </c>
    </row>
    <row r="8" spans="1:13" ht="19.5" customHeight="1" x14ac:dyDescent="0.3">
      <c r="A8" s="27" t="s">
        <v>296</v>
      </c>
      <c r="B8" s="31" t="str">
        <f>Data!B71</f>
        <v>Sri Sumantra Purokayastha / Banani Purokayastha</v>
      </c>
      <c r="H8" s="27" t="s">
        <v>296</v>
      </c>
      <c r="I8" s="31" t="str">
        <f>Data!B24</f>
        <v>Smt. Dalia Mukherjee / Ankit Mukherjee</v>
      </c>
    </row>
    <row r="9" spans="1:13" ht="19.5" customHeight="1" x14ac:dyDescent="0.3">
      <c r="A9" s="60" t="s">
        <v>297</v>
      </c>
      <c r="B9" s="61"/>
      <c r="C9" s="61"/>
      <c r="D9" s="61"/>
      <c r="E9" s="62"/>
      <c r="F9" s="51" t="s">
        <v>298</v>
      </c>
      <c r="H9" s="60" t="s">
        <v>297</v>
      </c>
      <c r="I9" s="61"/>
      <c r="J9" s="61"/>
      <c r="K9" s="61"/>
      <c r="L9" s="62"/>
      <c r="M9" s="51" t="s">
        <v>298</v>
      </c>
    </row>
    <row r="10" spans="1:13" ht="19.5" customHeight="1" x14ac:dyDescent="0.3">
      <c r="A10" s="32" t="str">
        <f>Data!E7</f>
        <v>SERVICE CHARGES</v>
      </c>
      <c r="B10" s="33"/>
      <c r="C10" s="33"/>
      <c r="D10" s="33"/>
      <c r="E10" s="34"/>
      <c r="F10" s="35">
        <f>Data!E71</f>
        <v>1301</v>
      </c>
      <c r="H10" s="32" t="str">
        <f>Data!E7</f>
        <v>SERVICE CHARGES</v>
      </c>
      <c r="I10" s="33"/>
      <c r="J10" s="33"/>
      <c r="K10" s="33"/>
      <c r="L10" s="34"/>
      <c r="M10" s="35">
        <f>Data!E24</f>
        <v>1183</v>
      </c>
    </row>
    <row r="11" spans="1:13" ht="19.5" customHeight="1" x14ac:dyDescent="0.3">
      <c r="A11" s="32" t="str">
        <f>Data!F7</f>
        <v>BUILDING MAINT .</v>
      </c>
      <c r="B11" s="33"/>
      <c r="C11" s="33"/>
      <c r="D11" s="33"/>
      <c r="E11" s="34"/>
      <c r="F11" s="35">
        <f>Data!F71</f>
        <v>65</v>
      </c>
      <c r="H11" s="32" t="str">
        <f>Data!F7</f>
        <v>BUILDING MAINT .</v>
      </c>
      <c r="I11" s="33"/>
      <c r="J11" s="33"/>
      <c r="K11" s="33"/>
      <c r="L11" s="34"/>
      <c r="M11" s="35">
        <f>Data!F24</f>
        <v>59</v>
      </c>
    </row>
    <row r="12" spans="1:13" ht="19.5" customHeight="1" x14ac:dyDescent="0.3">
      <c r="A12" s="32" t="str">
        <f>Data!G7</f>
        <v>GENERATOR FIXED CHARGES</v>
      </c>
      <c r="B12" s="33"/>
      <c r="C12" s="33"/>
      <c r="D12" s="33"/>
      <c r="E12" s="34"/>
      <c r="F12" s="35">
        <f>Data!G71</f>
        <v>17</v>
      </c>
      <c r="H12" s="32" t="str">
        <f>Data!G7</f>
        <v>GENERATOR FIXED CHARGES</v>
      </c>
      <c r="I12" s="33"/>
      <c r="J12" s="33"/>
      <c r="K12" s="33"/>
      <c r="L12" s="34"/>
      <c r="M12" s="35">
        <f>Data!G24</f>
        <v>17</v>
      </c>
    </row>
    <row r="13" spans="1:13" ht="19.5" customHeight="1" x14ac:dyDescent="0.3">
      <c r="A13" s="32" t="str">
        <f>Data!H7</f>
        <v>FLAT CONNECTION CHARGES</v>
      </c>
      <c r="B13" s="33"/>
      <c r="C13" s="33"/>
      <c r="D13" s="33"/>
      <c r="E13" s="34"/>
      <c r="F13" s="35">
        <f>Data!H71</f>
        <v>9</v>
      </c>
      <c r="H13" s="32" t="str">
        <f>Data!H7</f>
        <v>FLAT CONNECTION CHARGES</v>
      </c>
      <c r="I13" s="33"/>
      <c r="J13" s="33"/>
      <c r="K13" s="33"/>
      <c r="L13" s="34"/>
      <c r="M13" s="35">
        <f>Data!H24</f>
        <v>9</v>
      </c>
    </row>
    <row r="14" spans="1:13" ht="19.5" customHeight="1" x14ac:dyDescent="0.3">
      <c r="A14" s="32" t="str">
        <f>Data!I7</f>
        <v>PARKING CHARGES - CAR / BIKE</v>
      </c>
      <c r="B14" s="33"/>
      <c r="C14" s="33"/>
      <c r="D14" s="33"/>
      <c r="E14" s="34"/>
      <c r="F14" s="35">
        <f>Data!I71</f>
        <v>80</v>
      </c>
      <c r="H14" s="32" t="str">
        <f>Data!I7</f>
        <v>PARKING CHARGES - CAR / BIKE</v>
      </c>
      <c r="I14" s="33"/>
      <c r="J14" s="33"/>
      <c r="K14" s="33"/>
      <c r="L14" s="34"/>
      <c r="M14" s="35">
        <f>Data!I24</f>
        <v>80</v>
      </c>
    </row>
    <row r="15" spans="1:13" ht="19.5" customHeight="1" x14ac:dyDescent="0.3">
      <c r="A15" s="32" t="str">
        <f>Data!P7</f>
        <v>PREVIOUS DUES</v>
      </c>
      <c r="B15" s="33"/>
      <c r="C15" s="33"/>
      <c r="D15" s="33"/>
      <c r="E15" s="34"/>
      <c r="F15" s="35">
        <f>Data!P71</f>
        <v>1472</v>
      </c>
      <c r="H15" s="32"/>
      <c r="I15" s="33"/>
      <c r="J15" s="33"/>
      <c r="K15" s="33"/>
      <c r="L15" s="34"/>
      <c r="M15" s="35"/>
    </row>
    <row r="16" spans="1:13" ht="19.5" customHeight="1" x14ac:dyDescent="0.3">
      <c r="A16" s="32"/>
      <c r="B16" s="33"/>
      <c r="C16" s="33"/>
      <c r="D16" s="33"/>
      <c r="E16" s="34"/>
      <c r="F16" s="35"/>
      <c r="H16" s="32"/>
      <c r="I16" s="33"/>
      <c r="J16" s="33"/>
      <c r="K16" s="33"/>
      <c r="L16" s="34"/>
      <c r="M16" s="35"/>
    </row>
    <row r="17" spans="1:13" ht="19.5" customHeight="1" x14ac:dyDescent="0.3">
      <c r="A17" s="32"/>
      <c r="B17" s="33"/>
      <c r="C17" s="33"/>
      <c r="D17" s="33"/>
      <c r="E17" s="34"/>
      <c r="F17" s="35"/>
      <c r="H17" s="32"/>
      <c r="I17" s="33"/>
      <c r="J17" s="33"/>
      <c r="K17" s="33"/>
      <c r="L17" s="34"/>
      <c r="M17" s="35"/>
    </row>
    <row r="18" spans="1:13" ht="19.5" customHeight="1" x14ac:dyDescent="0.3">
      <c r="A18" s="32"/>
      <c r="B18" s="33"/>
      <c r="C18" s="33"/>
      <c r="D18" s="33"/>
      <c r="E18" s="34"/>
      <c r="F18" s="35"/>
      <c r="H18" s="32"/>
      <c r="I18" s="33"/>
      <c r="J18" s="33"/>
      <c r="K18" s="33"/>
      <c r="L18" s="34"/>
      <c r="M18" s="35"/>
    </row>
    <row r="19" spans="1:13" ht="19.5" customHeight="1" x14ac:dyDescent="0.3">
      <c r="A19" s="32"/>
      <c r="B19" s="33"/>
      <c r="C19" s="33"/>
      <c r="D19" s="33"/>
      <c r="E19" s="34"/>
      <c r="F19" s="35"/>
      <c r="H19" s="32"/>
      <c r="I19" s="33"/>
      <c r="J19" s="33"/>
      <c r="K19" s="33"/>
      <c r="L19" s="34"/>
      <c r="M19" s="35"/>
    </row>
    <row r="20" spans="1:13" ht="19.5" customHeight="1" x14ac:dyDescent="0.3">
      <c r="A20" s="32"/>
      <c r="B20" s="33"/>
      <c r="C20" s="33"/>
      <c r="D20" s="33"/>
      <c r="E20" s="34"/>
      <c r="F20" s="35"/>
      <c r="H20" s="32"/>
      <c r="I20" s="33"/>
      <c r="J20" s="33"/>
      <c r="K20" s="33"/>
      <c r="L20" s="34"/>
      <c r="M20" s="35"/>
    </row>
    <row r="21" spans="1:13" ht="19.5" customHeight="1" x14ac:dyDescent="0.3">
      <c r="A21" s="36"/>
      <c r="B21" s="37"/>
      <c r="C21" s="37"/>
      <c r="D21" s="37"/>
      <c r="E21" s="38"/>
      <c r="F21" s="39"/>
      <c r="H21" s="32" t="s">
        <v>299</v>
      </c>
      <c r="I21" s="37"/>
      <c r="J21" s="37"/>
      <c r="K21" s="37"/>
      <c r="L21" s="38"/>
      <c r="M21" s="35">
        <f>Data!Q24</f>
        <v>-12132</v>
      </c>
    </row>
    <row r="22" spans="1:13" ht="19.5" customHeight="1" x14ac:dyDescent="0.3">
      <c r="A22" s="40"/>
      <c r="B22" s="41"/>
      <c r="C22" s="41"/>
      <c r="D22" s="41"/>
      <c r="E22" s="42" t="s">
        <v>300</v>
      </c>
      <c r="F22" s="43">
        <f>SUM(F10:F21)</f>
        <v>2944</v>
      </c>
      <c r="H22" s="40"/>
      <c r="I22" s="41"/>
      <c r="J22" s="41"/>
      <c r="K22" s="41"/>
      <c r="L22" s="42" t="s">
        <v>300</v>
      </c>
      <c r="M22" s="44">
        <f>SUM(M10:M21)</f>
        <v>-10784</v>
      </c>
    </row>
    <row r="23" spans="1:13" ht="19.5" customHeight="1" x14ac:dyDescent="0.3">
      <c r="A23" s="27" t="s">
        <v>301</v>
      </c>
    </row>
    <row r="24" spans="1:13" ht="19.5" customHeight="1" x14ac:dyDescent="0.3">
      <c r="H24" s="63" t="s">
        <v>302</v>
      </c>
      <c r="I24" s="64"/>
      <c r="J24" s="64"/>
      <c r="K24" s="65"/>
    </row>
    <row r="25" spans="1:13" ht="19.5" customHeight="1" x14ac:dyDescent="0.3">
      <c r="A25" s="27" t="s">
        <v>303</v>
      </c>
      <c r="F25" s="33"/>
      <c r="M25" s="33"/>
    </row>
    <row r="26" spans="1:13" ht="19.5" customHeight="1" x14ac:dyDescent="0.3">
      <c r="A26" s="27" t="s">
        <v>304</v>
      </c>
      <c r="F26" s="30" t="s">
        <v>305</v>
      </c>
      <c r="M26" s="30" t="s">
        <v>305</v>
      </c>
    </row>
  </sheetData>
  <mergeCells count="11">
    <mergeCell ref="A5:F5"/>
    <mergeCell ref="H5:M5"/>
    <mergeCell ref="A9:E9"/>
    <mergeCell ref="H9:L9"/>
    <mergeCell ref="H24:K24"/>
    <mergeCell ref="A2:F2"/>
    <mergeCell ref="H2:M2"/>
    <mergeCell ref="A3:F3"/>
    <mergeCell ref="H3:M3"/>
    <mergeCell ref="A4:F4"/>
    <mergeCell ref="H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Patra</dc:creator>
  <cp:lastModifiedBy>Bi</cp:lastModifiedBy>
  <cp:lastPrinted>2024-06-20T11:47:53Z</cp:lastPrinted>
  <dcterms:created xsi:type="dcterms:W3CDTF">2014-05-27T06:17:13Z</dcterms:created>
  <dcterms:modified xsi:type="dcterms:W3CDTF">2024-07-04T19:39:42Z</dcterms:modified>
</cp:coreProperties>
</file>