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eidel\Documents\github\cloudinstancesizing\"/>
    </mc:Choice>
  </mc:AlternateContent>
  <bookViews>
    <workbookView xWindow="0" yWindow="0" windowWidth="10635" windowHeight="6105"/>
  </bookViews>
  <sheets>
    <sheet name="Data" sheetId="1" r:id="rId1"/>
    <sheet name="Facts &amp; stuf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1" l="1"/>
  <c r="K93" i="1"/>
  <c r="K92" i="1"/>
  <c r="K91" i="1"/>
  <c r="K90" i="1"/>
  <c r="K89" i="1"/>
  <c r="F74" i="1" l="1"/>
  <c r="F75" i="1"/>
  <c r="F76" i="1"/>
  <c r="F77" i="1"/>
  <c r="F68" i="1"/>
  <c r="F69" i="1"/>
  <c r="F70" i="1"/>
  <c r="F71" i="1"/>
  <c r="F72" i="1"/>
  <c r="F59" i="1"/>
  <c r="F60" i="1"/>
  <c r="F61" i="1"/>
  <c r="F62" i="1"/>
  <c r="F63" i="1"/>
  <c r="F64" i="1"/>
  <c r="F65" i="1"/>
  <c r="F66" i="1"/>
  <c r="F67" i="1"/>
  <c r="F58" i="1"/>
  <c r="F73" i="1"/>
  <c r="F51" i="1"/>
  <c r="F52" i="1"/>
  <c r="F53" i="1"/>
  <c r="F54" i="1"/>
  <c r="F55" i="1"/>
  <c r="F56" i="1"/>
  <c r="F57" i="1"/>
  <c r="F50" i="1"/>
  <c r="F79" i="1"/>
  <c r="F80" i="1"/>
  <c r="F81" i="1"/>
  <c r="F78" i="1"/>
  <c r="F44" i="1"/>
  <c r="F45" i="1"/>
  <c r="F46" i="1"/>
  <c r="F47" i="1"/>
  <c r="F48" i="1"/>
  <c r="F49" i="1"/>
  <c r="F43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2" i="1"/>
  <c r="K13" i="1"/>
  <c r="K14" i="1"/>
  <c r="K15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7" i="1"/>
</calcChain>
</file>

<file path=xl/sharedStrings.xml><?xml version="1.0" encoding="utf-8"?>
<sst xmlns="http://schemas.openxmlformats.org/spreadsheetml/2006/main" count="573" uniqueCount="171">
  <si>
    <t>AWS</t>
  </si>
  <si>
    <t>t2.nano</t>
  </si>
  <si>
    <t>t2.micro</t>
  </si>
  <si>
    <t>t2.small</t>
  </si>
  <si>
    <t>t2.medium</t>
  </si>
  <si>
    <t>t2.large</t>
  </si>
  <si>
    <t>m4.large</t>
  </si>
  <si>
    <t>m4.xlarge</t>
  </si>
  <si>
    <t>m4.2xlarge</t>
  </si>
  <si>
    <t>m4.4xlarge</t>
  </si>
  <si>
    <t>m4.10xlarge</t>
  </si>
  <si>
    <t>m3.medium</t>
  </si>
  <si>
    <t>m3.large</t>
  </si>
  <si>
    <t>m3.xlarge</t>
  </si>
  <si>
    <t>m3.2xlarge</t>
  </si>
  <si>
    <t>c4.large</t>
  </si>
  <si>
    <t>c4.xlarge</t>
  </si>
  <si>
    <t>c4.2xlarge</t>
  </si>
  <si>
    <t>c4.4xlarge</t>
  </si>
  <si>
    <t>c4.8xlarge</t>
  </si>
  <si>
    <t>c3.large</t>
  </si>
  <si>
    <t>c3.xlarge</t>
  </si>
  <si>
    <t>c3.2xlarge</t>
  </si>
  <si>
    <t>c3.4xlarge</t>
  </si>
  <si>
    <t>c3.8xlarge</t>
  </si>
  <si>
    <t>x1.32xlarge</t>
  </si>
  <si>
    <t>r3.large</t>
  </si>
  <si>
    <t xml:space="preserve">r3.xlarge </t>
  </si>
  <si>
    <t>r3.2xlarge</t>
  </si>
  <si>
    <t>r3.4xlarge</t>
  </si>
  <si>
    <t>r3.8xlarge</t>
  </si>
  <si>
    <t>g2.2xlarge</t>
  </si>
  <si>
    <t>g2.8xlarge</t>
  </si>
  <si>
    <t>i2.xlarge</t>
  </si>
  <si>
    <t>i2.2xlarge</t>
  </si>
  <si>
    <t>i2.4xlarge</t>
  </si>
  <si>
    <t>i2.8xlarge</t>
  </si>
  <si>
    <t>d2.xlarge</t>
  </si>
  <si>
    <t>d2.2xlarge</t>
  </si>
  <si>
    <t>d2.4xlarge</t>
  </si>
  <si>
    <t>d2.8xlarge</t>
  </si>
  <si>
    <t>Intel Xeon E5-2676 v3 (Hell)</t>
  </si>
  <si>
    <t>Intel Xeon E5-2670 v2 (Ivy Bridge)</t>
  </si>
  <si>
    <t>Intel Xeon E5-2666 v3 (Hell)</t>
  </si>
  <si>
    <t>Intel Xeon E5-2680 v2 (Ivy Bridge)</t>
  </si>
  <si>
    <t>Intel Xeon E7-8880 v3 (Haswell)</t>
  </si>
  <si>
    <t>Intel Xeon E5-2670 (Sandy Bridge) + NVIDIA Hochleistungs-GPU mit je 1536 CUDA-Prozessorkernen und 4 GB Videospeicher</t>
  </si>
  <si>
    <t>Number of emphemeral media</t>
  </si>
  <si>
    <t>storage per ephemeral medium</t>
  </si>
  <si>
    <t>type of ephemeral medium</t>
  </si>
  <si>
    <t>SSD</t>
  </si>
  <si>
    <t>HDD</t>
  </si>
  <si>
    <t>Local instance storage</t>
  </si>
  <si>
    <t>Azure</t>
  </si>
  <si>
    <t>A0</t>
  </si>
  <si>
    <t>A1</t>
  </si>
  <si>
    <t>A2</t>
  </si>
  <si>
    <t>A3</t>
  </si>
  <si>
    <t>A4</t>
  </si>
  <si>
    <t>A5</t>
  </si>
  <si>
    <t>A6</t>
  </si>
  <si>
    <t>A7</t>
  </si>
  <si>
    <t>D1</t>
  </si>
  <si>
    <t>D2</t>
  </si>
  <si>
    <t>D4</t>
  </si>
  <si>
    <t>D3</t>
  </si>
  <si>
    <t>D11</t>
  </si>
  <si>
    <t>D12</t>
  </si>
  <si>
    <t>D13</t>
  </si>
  <si>
    <t>D14</t>
  </si>
  <si>
    <t>D1v2</t>
  </si>
  <si>
    <t>D2v2</t>
  </si>
  <si>
    <t>D3v2</t>
  </si>
  <si>
    <t>D4v2</t>
  </si>
  <si>
    <t>D5v2</t>
  </si>
  <si>
    <t>D11v2</t>
  </si>
  <si>
    <t>D12v2</t>
  </si>
  <si>
    <t>D13v2</t>
  </si>
  <si>
    <t>D14v2</t>
  </si>
  <si>
    <t>D15v2</t>
  </si>
  <si>
    <t xml:space="preserve">Intel Xeon E5-2673 v3 (Haswell) </t>
  </si>
  <si>
    <t>F1</t>
  </si>
  <si>
    <t>F2</t>
  </si>
  <si>
    <t>F4</t>
  </si>
  <si>
    <t>F8</t>
  </si>
  <si>
    <t>F16</t>
  </si>
  <si>
    <t>G1</t>
  </si>
  <si>
    <t>G2</t>
  </si>
  <si>
    <t>G3</t>
  </si>
  <si>
    <t>G4</t>
  </si>
  <si>
    <t>G5</t>
  </si>
  <si>
    <t>Intel Xeon processor E5 v3 family</t>
  </si>
  <si>
    <t>Intel Xeon E5-2673 v3 (Haswell)</t>
  </si>
  <si>
    <t>A8</t>
  </si>
  <si>
    <t>A9</t>
  </si>
  <si>
    <t>A10</t>
  </si>
  <si>
    <t>A11</t>
  </si>
  <si>
    <t>NV6</t>
  </si>
  <si>
    <t>NV12</t>
  </si>
  <si>
    <t>NV24</t>
  </si>
  <si>
    <t>NC6</t>
  </si>
  <si>
    <t>NC12</t>
  </si>
  <si>
    <t>NC24</t>
  </si>
  <si>
    <t>NC24r</t>
  </si>
  <si>
    <t>1X M60</t>
  </si>
  <si>
    <t>2X M60</t>
  </si>
  <si>
    <t>4X M60</t>
  </si>
  <si>
    <t>1X K80</t>
  </si>
  <si>
    <t>2X K80</t>
  </si>
  <si>
    <t>4X K80</t>
  </si>
  <si>
    <t>4X K80 WITH InfiniBand Networking</t>
  </si>
  <si>
    <t>SSD ?</t>
  </si>
  <si>
    <t>Persistent Storage Capacity</t>
  </si>
  <si>
    <t>Instance Type</t>
  </si>
  <si>
    <t>CPU Cores</t>
  </si>
  <si>
    <t>RAM</t>
  </si>
  <si>
    <t>Workload</t>
  </si>
  <si>
    <t>General Purpose</t>
  </si>
  <si>
    <t>General Purpose (newer version)</t>
  </si>
  <si>
    <t>Family</t>
  </si>
  <si>
    <t>T2</t>
  </si>
  <si>
    <t>M4</t>
  </si>
  <si>
    <t>M3</t>
  </si>
  <si>
    <t>C4</t>
  </si>
  <si>
    <t>C3</t>
  </si>
  <si>
    <t>X1</t>
  </si>
  <si>
    <t>R3</t>
  </si>
  <si>
    <t>I2</t>
  </si>
  <si>
    <t>Balanced</t>
  </si>
  <si>
    <t>Compute Optimized</t>
  </si>
  <si>
    <t>Memory Optimized</t>
  </si>
  <si>
    <t>GPU</t>
  </si>
  <si>
    <t>Storage Optimized / High I/O Instances</t>
  </si>
  <si>
    <t>Storage Optimized / Dense-storage Instances</t>
  </si>
  <si>
    <t>Lowest Price</t>
  </si>
  <si>
    <t>SSD Storage, Fast CPUs</t>
  </si>
  <si>
    <t>SSD Storage, Faster CPUs</t>
  </si>
  <si>
    <t>Compute Intensive</t>
  </si>
  <si>
    <t>Most memory, Fastest CPUs</t>
  </si>
  <si>
    <t>NVIDIA GPUs</t>
  </si>
  <si>
    <t>Network optimized: fast networking with InfiniBand support</t>
  </si>
  <si>
    <t>A</t>
  </si>
  <si>
    <t>D / DS</t>
  </si>
  <si>
    <t>Dv2 / DSv2</t>
  </si>
  <si>
    <t>Dv2 / DSv3</t>
  </si>
  <si>
    <t>Dv2 / DSv4</t>
  </si>
  <si>
    <t>Dv2 / DSv5</t>
  </si>
  <si>
    <t>Dv2 / DSv6</t>
  </si>
  <si>
    <t>F</t>
  </si>
  <si>
    <t>G / GS</t>
  </si>
  <si>
    <t>N</t>
  </si>
  <si>
    <t>EC2 enhanced Networking Support</t>
  </si>
  <si>
    <t>yes</t>
  </si>
  <si>
    <t>no</t>
  </si>
  <si>
    <t>Intel Xeon E5-2670 v2 (Ivy Bridge) / Intel Xeon E5-2670 (Sandy Bridge)</t>
  </si>
  <si>
    <t>Intel Xeon E5-2670, Memory DDR3-1600 MHz, WITH both 10-Gbps Ethernet to regular Azure services and 32-Gbps back end, RDMA capable InfiniBand Networking within the cluster</t>
  </si>
  <si>
    <t>Intel Xeon E5-2670, Memory DDR3-1600 MHz, Just regular 10-Gbps Ethernet networking</t>
  </si>
  <si>
    <t>Azure Compute Units (ACU)</t>
  </si>
  <si>
    <t>H</t>
  </si>
  <si>
    <t>H8</t>
  </si>
  <si>
    <t>H16</t>
  </si>
  <si>
    <t>H8m</t>
  </si>
  <si>
    <t>H16m</t>
  </si>
  <si>
    <t>H16r</t>
  </si>
  <si>
    <t>H16mr</t>
  </si>
  <si>
    <t>8 CPU</t>
  </si>
  <si>
    <t>16 CPU</t>
  </si>
  <si>
    <t>Intel E5-2667 V3 3.2 GHz  / 8 NIC / High Network Bandwith</t>
  </si>
  <si>
    <t>Intel E5-2667 V3 3.2 GHz  / 8 NIC / VERY High Network Bandwith</t>
  </si>
  <si>
    <t>Intel E5-2667 V3 3.2 GHz  / 8 NIC / VERY High Network Bandwith / Dedicated RDMA Network</t>
  </si>
  <si>
    <t>compute-intensive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</si>
</sst>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0\ &quot;vCPU&quot;"/>
    <numFmt numFmtId="165" formatCode="#0\ &quot;GB RAM&quot;"/>
    <numFmt numFmtId="166" formatCode="#0.0\ &quot;GB RAM&quot;"/>
    <numFmt numFmtId="167" formatCode="#0\ &quot;GB local SSD&quot;"/>
    <numFmt numFmtId="168" formatCode="#0\ &quot;Mbit/sec EBS Bandwidth&quot;"/>
    <numFmt numFmtId="169" formatCode="#0.00\ &quot;GB RAM&quot;"/>
    <numFmt numFmtId="170" formatCode="#0\ &quot;GB&quot;"/>
    <numFmt numFmtId="171" formatCode="#0\ &quot;CPU&quot;"/>
    <numFmt numFmtId="172" formatCode="#0\ &quot;ACU&quot;"/>
    <numFmt numFmtId="173" formatCode="#0\ &quot;data disk (max 1023GB)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/>
    <xf numFmtId="0" fontId="0" fillId="0" borderId="0" xfId="0" applyNumberFormat="1"/>
    <xf numFmtId="170" fontId="0" fillId="0" borderId="0" xfId="0" applyNumberFormat="1"/>
    <xf numFmtId="167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70" fontId="0" fillId="0" borderId="0" xfId="0" applyNumberFormat="1" applyAlignment="1">
      <alignment wrapText="1"/>
    </xf>
    <xf numFmtId="0" fontId="1" fillId="0" borderId="0" xfId="1" applyAlignment="1">
      <alignment horizontal="right" wrapText="1"/>
    </xf>
    <xf numFmtId="172" fontId="0" fillId="0" borderId="0" xfId="0" applyNumberFormat="1" applyAlignment="1">
      <alignment horizontal="right"/>
    </xf>
    <xf numFmtId="173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95250</xdr:rowOff>
    </xdr:from>
    <xdr:to>
      <xdr:col>10</xdr:col>
      <xdr:colOff>595493</xdr:colOff>
      <xdr:row>18</xdr:row>
      <xdr:rowOff>39146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85750"/>
          <a:ext cx="6119993" cy="318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zure.microsoft.com/de-de/documentation/articles/virtual-machines-windows-siz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zoomScale="85" zoomScaleNormal="85" workbookViewId="0">
      <pane xSplit="4" ySplit="1" topLeftCell="E64" activePane="bottomRight" state="frozen"/>
      <selection pane="topRight" activeCell="E1" sqref="E1"/>
      <selection pane="bottomLeft" activeCell="A2" sqref="A2"/>
      <selection pane="bottomRight" activeCell="B94" sqref="B94"/>
    </sheetView>
  </sheetViews>
  <sheetFormatPr baseColWidth="10" defaultColWidth="9" defaultRowHeight="15" x14ac:dyDescent="0.25"/>
  <cols>
    <col min="1" max="1" width="6.125" bestFit="1" customWidth="1"/>
    <col min="2" max="2" width="58" bestFit="1" customWidth="1"/>
    <col min="3" max="3" width="10.375" bestFit="1" customWidth="1"/>
    <col min="4" max="4" width="13.875" bestFit="1" customWidth="1"/>
    <col min="5" max="5" width="10" customWidth="1"/>
    <col min="6" max="6" width="18" style="15" customWidth="1"/>
    <col min="7" max="7" width="13.375" customWidth="1"/>
    <col min="8" max="8" width="6.875" style="7" customWidth="1"/>
    <col min="9" max="9" width="11" style="8" customWidth="1"/>
    <col min="10" max="10" width="18.25" style="8" customWidth="1"/>
    <col min="11" max="11" width="23.75" customWidth="1"/>
    <col min="12" max="12" width="29.625" bestFit="1" customWidth="1"/>
    <col min="13" max="13" width="29.625" customWidth="1"/>
    <col min="14" max="14" width="115.75" style="6" bestFit="1" customWidth="1"/>
  </cols>
  <sheetData>
    <row r="1" spans="1:14" s="11" customFormat="1" ht="45" x14ac:dyDescent="0.25">
      <c r="B1" s="11" t="s">
        <v>116</v>
      </c>
      <c r="C1" s="11" t="s">
        <v>119</v>
      </c>
      <c r="D1" s="11" t="s">
        <v>113</v>
      </c>
      <c r="E1" s="11" t="s">
        <v>114</v>
      </c>
      <c r="F1" s="14" t="s">
        <v>157</v>
      </c>
      <c r="G1" s="11" t="s">
        <v>115</v>
      </c>
      <c r="H1" s="12" t="s">
        <v>47</v>
      </c>
      <c r="I1" s="13" t="s">
        <v>48</v>
      </c>
      <c r="J1" s="13" t="s">
        <v>49</v>
      </c>
      <c r="K1" s="12" t="s">
        <v>52</v>
      </c>
      <c r="L1" s="12" t="s">
        <v>112</v>
      </c>
      <c r="M1" s="12" t="s">
        <v>151</v>
      </c>
    </row>
    <row r="2" spans="1:14" x14ac:dyDescent="0.25">
      <c r="A2" t="s">
        <v>0</v>
      </c>
      <c r="B2" t="s">
        <v>117</v>
      </c>
      <c r="C2" t="s">
        <v>120</v>
      </c>
      <c r="D2" t="s">
        <v>1</v>
      </c>
      <c r="E2" s="1">
        <v>1</v>
      </c>
      <c r="G2" s="3">
        <v>0.5</v>
      </c>
      <c r="K2" s="9"/>
      <c r="M2" t="s">
        <v>153</v>
      </c>
    </row>
    <row r="3" spans="1:14" x14ac:dyDescent="0.25">
      <c r="A3" t="s">
        <v>0</v>
      </c>
      <c r="B3" t="s">
        <v>117</v>
      </c>
      <c r="C3" t="s">
        <v>120</v>
      </c>
      <c r="D3" t="s">
        <v>2</v>
      </c>
      <c r="E3" s="1">
        <v>1</v>
      </c>
      <c r="G3" s="2">
        <v>1</v>
      </c>
      <c r="K3" s="9"/>
      <c r="M3" t="s">
        <v>153</v>
      </c>
    </row>
    <row r="4" spans="1:14" x14ac:dyDescent="0.25">
      <c r="A4" t="s">
        <v>0</v>
      </c>
      <c r="B4" t="s">
        <v>117</v>
      </c>
      <c r="C4" t="s">
        <v>120</v>
      </c>
      <c r="D4" t="s">
        <v>3</v>
      </c>
      <c r="E4" s="1">
        <v>1</v>
      </c>
      <c r="G4" s="2">
        <v>2</v>
      </c>
      <c r="K4" s="9"/>
      <c r="M4" t="s">
        <v>153</v>
      </c>
    </row>
    <row r="5" spans="1:14" x14ac:dyDescent="0.25">
      <c r="A5" t="s">
        <v>0</v>
      </c>
      <c r="B5" t="s">
        <v>117</v>
      </c>
      <c r="C5" t="s">
        <v>120</v>
      </c>
      <c r="D5" t="s">
        <v>4</v>
      </c>
      <c r="E5" s="1">
        <v>2</v>
      </c>
      <c r="G5" s="2">
        <v>4</v>
      </c>
      <c r="K5" s="9"/>
      <c r="M5" t="s">
        <v>153</v>
      </c>
    </row>
    <row r="6" spans="1:14" x14ac:dyDescent="0.25">
      <c r="A6" t="s">
        <v>0</v>
      </c>
      <c r="B6" t="s">
        <v>117</v>
      </c>
      <c r="C6" t="s">
        <v>120</v>
      </c>
      <c r="D6" t="s">
        <v>5</v>
      </c>
      <c r="E6" s="1">
        <v>2</v>
      </c>
      <c r="G6" s="2">
        <v>8</v>
      </c>
      <c r="K6" s="9"/>
      <c r="M6" t="s">
        <v>153</v>
      </c>
    </row>
    <row r="7" spans="1:14" x14ac:dyDescent="0.25">
      <c r="A7" t="s">
        <v>0</v>
      </c>
      <c r="B7" t="s">
        <v>118</v>
      </c>
      <c r="C7" t="s">
        <v>121</v>
      </c>
      <c r="D7" t="s">
        <v>6</v>
      </c>
      <c r="E7" s="1">
        <v>2</v>
      </c>
      <c r="G7" s="2">
        <v>8</v>
      </c>
      <c r="K7" s="9"/>
      <c r="L7" s="4">
        <v>450</v>
      </c>
      <c r="M7" s="4" t="s">
        <v>152</v>
      </c>
      <c r="N7" s="6" t="s">
        <v>41</v>
      </c>
    </row>
    <row r="8" spans="1:14" x14ac:dyDescent="0.25">
      <c r="A8" t="s">
        <v>0</v>
      </c>
      <c r="B8" t="s">
        <v>118</v>
      </c>
      <c r="C8" t="s">
        <v>121</v>
      </c>
      <c r="D8" t="s">
        <v>7</v>
      </c>
      <c r="E8" s="1">
        <v>4</v>
      </c>
      <c r="G8" s="2">
        <v>16</v>
      </c>
      <c r="K8" s="9"/>
      <c r="L8" s="4">
        <v>750</v>
      </c>
      <c r="M8" s="4" t="s">
        <v>152</v>
      </c>
      <c r="N8" s="6" t="s">
        <v>41</v>
      </c>
    </row>
    <row r="9" spans="1:14" x14ac:dyDescent="0.25">
      <c r="A9" t="s">
        <v>0</v>
      </c>
      <c r="B9" t="s">
        <v>118</v>
      </c>
      <c r="C9" t="s">
        <v>121</v>
      </c>
      <c r="D9" t="s">
        <v>8</v>
      </c>
      <c r="E9" s="1">
        <v>8</v>
      </c>
      <c r="G9" s="2">
        <v>32</v>
      </c>
      <c r="K9" s="9"/>
      <c r="L9" s="4">
        <v>1000</v>
      </c>
      <c r="M9" s="4" t="s">
        <v>152</v>
      </c>
      <c r="N9" s="6" t="s">
        <v>41</v>
      </c>
    </row>
    <row r="10" spans="1:14" x14ac:dyDescent="0.25">
      <c r="A10" t="s">
        <v>0</v>
      </c>
      <c r="B10" t="s">
        <v>118</v>
      </c>
      <c r="C10" t="s">
        <v>121</v>
      </c>
      <c r="D10" t="s">
        <v>9</v>
      </c>
      <c r="E10" s="1">
        <v>16</v>
      </c>
      <c r="G10" s="2">
        <v>64</v>
      </c>
      <c r="K10" s="9"/>
      <c r="L10" s="4">
        <v>2000</v>
      </c>
      <c r="M10" s="4" t="s">
        <v>152</v>
      </c>
      <c r="N10" s="6" t="s">
        <v>41</v>
      </c>
    </row>
    <row r="11" spans="1:14" x14ac:dyDescent="0.25">
      <c r="A11" t="s">
        <v>0</v>
      </c>
      <c r="B11" t="s">
        <v>118</v>
      </c>
      <c r="C11" t="s">
        <v>121</v>
      </c>
      <c r="D11" t="s">
        <v>10</v>
      </c>
      <c r="E11" s="1">
        <v>40</v>
      </c>
      <c r="G11" s="2">
        <v>160</v>
      </c>
      <c r="K11" s="9"/>
      <c r="L11" s="4">
        <v>4000</v>
      </c>
      <c r="M11" s="4" t="s">
        <v>152</v>
      </c>
      <c r="N11" s="6" t="s">
        <v>41</v>
      </c>
    </row>
    <row r="12" spans="1:14" x14ac:dyDescent="0.25">
      <c r="A12" t="s">
        <v>0</v>
      </c>
      <c r="B12" t="s">
        <v>128</v>
      </c>
      <c r="C12" t="s">
        <v>122</v>
      </c>
      <c r="D12" t="s">
        <v>11</v>
      </c>
      <c r="E12" s="1">
        <v>1</v>
      </c>
      <c r="G12" s="5">
        <v>3.75</v>
      </c>
      <c r="H12" s="7">
        <v>1</v>
      </c>
      <c r="I12" s="8">
        <v>4</v>
      </c>
      <c r="J12" s="8" t="s">
        <v>50</v>
      </c>
      <c r="K12" s="9" t="str">
        <f t="shared" ref="K12:K14" si="0">_xlfn.CONCAT("(",H12,"*",I12,")=",(H12*I12), " GB ",J12)</f>
        <v>(1*4)=4 GB SSD</v>
      </c>
      <c r="M12" s="4" t="s">
        <v>153</v>
      </c>
      <c r="N12" s="6" t="s">
        <v>154</v>
      </c>
    </row>
    <row r="13" spans="1:14" x14ac:dyDescent="0.25">
      <c r="A13" t="s">
        <v>0</v>
      </c>
      <c r="B13" t="s">
        <v>128</v>
      </c>
      <c r="C13" t="s">
        <v>122</v>
      </c>
      <c r="D13" t="s">
        <v>12</v>
      </c>
      <c r="E13" s="1">
        <v>2</v>
      </c>
      <c r="G13" s="3">
        <v>7.5</v>
      </c>
      <c r="H13" s="7">
        <v>1</v>
      </c>
      <c r="I13" s="8">
        <v>32</v>
      </c>
      <c r="J13" s="8" t="s">
        <v>50</v>
      </c>
      <c r="K13" s="9" t="str">
        <f t="shared" si="0"/>
        <v>(1*32)=32 GB SSD</v>
      </c>
      <c r="M13" s="4" t="s">
        <v>153</v>
      </c>
      <c r="N13" s="6" t="s">
        <v>154</v>
      </c>
    </row>
    <row r="14" spans="1:14" x14ac:dyDescent="0.25">
      <c r="A14" t="s">
        <v>0</v>
      </c>
      <c r="B14" t="s">
        <v>128</v>
      </c>
      <c r="C14" t="s">
        <v>122</v>
      </c>
      <c r="D14" t="s">
        <v>13</v>
      </c>
      <c r="E14" s="1">
        <v>4</v>
      </c>
      <c r="G14" s="2">
        <v>15</v>
      </c>
      <c r="H14" s="7">
        <v>2</v>
      </c>
      <c r="I14" s="8">
        <v>40</v>
      </c>
      <c r="J14" s="8" t="s">
        <v>50</v>
      </c>
      <c r="K14" s="9" t="str">
        <f t="shared" si="0"/>
        <v>(2*40)=80 GB SSD</v>
      </c>
      <c r="M14" s="4" t="s">
        <v>153</v>
      </c>
      <c r="N14" s="6" t="s">
        <v>154</v>
      </c>
    </row>
    <row r="15" spans="1:14" x14ac:dyDescent="0.25">
      <c r="A15" t="s">
        <v>0</v>
      </c>
      <c r="B15" t="s">
        <v>128</v>
      </c>
      <c r="C15" t="s">
        <v>122</v>
      </c>
      <c r="D15" t="s">
        <v>14</v>
      </c>
      <c r="E15" s="1">
        <v>8</v>
      </c>
      <c r="G15" s="2">
        <v>30</v>
      </c>
      <c r="H15" s="7">
        <v>2</v>
      </c>
      <c r="I15" s="8">
        <v>80</v>
      </c>
      <c r="J15" s="8" t="s">
        <v>50</v>
      </c>
      <c r="K15" s="9" t="str">
        <f t="shared" ref="K15:K26" si="1">_xlfn.CONCAT("(",H15,"*",I15,")=",(H15*I15), " GB ",J15)</f>
        <v>(2*80)=160 GB SSD</v>
      </c>
      <c r="M15" s="4" t="s">
        <v>153</v>
      </c>
      <c r="N15" s="6" t="s">
        <v>154</v>
      </c>
    </row>
    <row r="16" spans="1:14" x14ac:dyDescent="0.25">
      <c r="A16" t="s">
        <v>0</v>
      </c>
      <c r="B16" t="s">
        <v>129</v>
      </c>
      <c r="C16" t="s">
        <v>123</v>
      </c>
      <c r="D16" t="s">
        <v>15</v>
      </c>
      <c r="E16" s="1">
        <v>2</v>
      </c>
      <c r="G16" s="5">
        <v>3.75</v>
      </c>
      <c r="K16" s="9"/>
      <c r="L16" s="4">
        <v>500</v>
      </c>
      <c r="M16" s="4" t="s">
        <v>152</v>
      </c>
      <c r="N16" s="6" t="s">
        <v>43</v>
      </c>
    </row>
    <row r="17" spans="1:14" x14ac:dyDescent="0.25">
      <c r="A17" t="s">
        <v>0</v>
      </c>
      <c r="B17" t="s">
        <v>129</v>
      </c>
      <c r="C17" t="s">
        <v>123</v>
      </c>
      <c r="D17" t="s">
        <v>16</v>
      </c>
      <c r="E17" s="1">
        <v>4</v>
      </c>
      <c r="G17" s="3">
        <v>7.5</v>
      </c>
      <c r="K17" s="9"/>
      <c r="L17" s="4">
        <v>750</v>
      </c>
      <c r="M17" s="4" t="s">
        <v>152</v>
      </c>
      <c r="N17" s="6" t="s">
        <v>43</v>
      </c>
    </row>
    <row r="18" spans="1:14" x14ac:dyDescent="0.25">
      <c r="A18" t="s">
        <v>0</v>
      </c>
      <c r="B18" t="s">
        <v>129</v>
      </c>
      <c r="C18" t="s">
        <v>123</v>
      </c>
      <c r="D18" t="s">
        <v>17</v>
      </c>
      <c r="E18" s="1">
        <v>8</v>
      </c>
      <c r="G18" s="2">
        <v>15</v>
      </c>
      <c r="K18" s="9"/>
      <c r="L18" s="4">
        <v>1000</v>
      </c>
      <c r="M18" s="4" t="s">
        <v>152</v>
      </c>
      <c r="N18" s="6" t="s">
        <v>43</v>
      </c>
    </row>
    <row r="19" spans="1:14" x14ac:dyDescent="0.25">
      <c r="A19" t="s">
        <v>0</v>
      </c>
      <c r="B19" t="s">
        <v>129</v>
      </c>
      <c r="C19" t="s">
        <v>123</v>
      </c>
      <c r="D19" t="s">
        <v>18</v>
      </c>
      <c r="E19" s="1">
        <v>16</v>
      </c>
      <c r="G19" s="2">
        <v>30</v>
      </c>
      <c r="K19" s="9"/>
      <c r="L19" s="4">
        <v>2000</v>
      </c>
      <c r="M19" s="4" t="s">
        <v>152</v>
      </c>
      <c r="N19" s="6" t="s">
        <v>43</v>
      </c>
    </row>
    <row r="20" spans="1:14" x14ac:dyDescent="0.25">
      <c r="A20" t="s">
        <v>0</v>
      </c>
      <c r="B20" t="s">
        <v>129</v>
      </c>
      <c r="C20" t="s">
        <v>123</v>
      </c>
      <c r="D20" t="s">
        <v>19</v>
      </c>
      <c r="E20" s="1">
        <v>36</v>
      </c>
      <c r="G20" s="2">
        <v>60</v>
      </c>
      <c r="K20" s="9"/>
      <c r="L20" s="4">
        <v>4000</v>
      </c>
      <c r="M20" s="4" t="s">
        <v>152</v>
      </c>
      <c r="N20" s="6" t="s">
        <v>43</v>
      </c>
    </row>
    <row r="21" spans="1:14" x14ac:dyDescent="0.25">
      <c r="A21" t="s">
        <v>0</v>
      </c>
      <c r="B21" t="s">
        <v>129</v>
      </c>
      <c r="C21" t="s">
        <v>124</v>
      </c>
      <c r="D21" t="s">
        <v>20</v>
      </c>
      <c r="E21" s="1">
        <v>2</v>
      </c>
      <c r="G21" s="5">
        <v>3.75</v>
      </c>
      <c r="H21" s="7">
        <v>2</v>
      </c>
      <c r="I21" s="8">
        <v>16</v>
      </c>
      <c r="J21" s="8" t="s">
        <v>50</v>
      </c>
      <c r="K21" s="9" t="str">
        <f t="shared" si="1"/>
        <v>(2*16)=32 GB SSD</v>
      </c>
      <c r="M21" s="4" t="s">
        <v>152</v>
      </c>
      <c r="N21" s="6" t="s">
        <v>44</v>
      </c>
    </row>
    <row r="22" spans="1:14" x14ac:dyDescent="0.25">
      <c r="A22" t="s">
        <v>0</v>
      </c>
      <c r="B22" t="s">
        <v>129</v>
      </c>
      <c r="C22" t="s">
        <v>124</v>
      </c>
      <c r="D22" t="s">
        <v>21</v>
      </c>
      <c r="E22" s="1">
        <v>4</v>
      </c>
      <c r="G22" s="3">
        <v>7.5</v>
      </c>
      <c r="H22" s="7">
        <v>2</v>
      </c>
      <c r="I22" s="8">
        <v>40</v>
      </c>
      <c r="J22" s="8" t="s">
        <v>50</v>
      </c>
      <c r="K22" s="9" t="str">
        <f t="shared" si="1"/>
        <v>(2*40)=80 GB SSD</v>
      </c>
      <c r="M22" s="4" t="s">
        <v>152</v>
      </c>
      <c r="N22" s="6" t="s">
        <v>44</v>
      </c>
    </row>
    <row r="23" spans="1:14" x14ac:dyDescent="0.25">
      <c r="A23" t="s">
        <v>0</v>
      </c>
      <c r="B23" t="s">
        <v>129</v>
      </c>
      <c r="C23" t="s">
        <v>124</v>
      </c>
      <c r="D23" t="s">
        <v>22</v>
      </c>
      <c r="E23" s="1">
        <v>8</v>
      </c>
      <c r="G23" s="2">
        <v>15</v>
      </c>
      <c r="H23" s="7">
        <v>2</v>
      </c>
      <c r="I23" s="8">
        <v>80</v>
      </c>
      <c r="J23" s="8" t="s">
        <v>50</v>
      </c>
      <c r="K23" s="9" t="str">
        <f t="shared" si="1"/>
        <v>(2*80)=160 GB SSD</v>
      </c>
      <c r="M23" s="4" t="s">
        <v>152</v>
      </c>
      <c r="N23" s="6" t="s">
        <v>44</v>
      </c>
    </row>
    <row r="24" spans="1:14" x14ac:dyDescent="0.25">
      <c r="A24" t="s">
        <v>0</v>
      </c>
      <c r="B24" t="s">
        <v>129</v>
      </c>
      <c r="C24" t="s">
        <v>124</v>
      </c>
      <c r="D24" t="s">
        <v>23</v>
      </c>
      <c r="E24" s="1">
        <v>16</v>
      </c>
      <c r="G24" s="2">
        <v>30</v>
      </c>
      <c r="H24" s="7">
        <v>2</v>
      </c>
      <c r="I24" s="8">
        <v>160</v>
      </c>
      <c r="J24" s="8" t="s">
        <v>50</v>
      </c>
      <c r="K24" s="9" t="str">
        <f t="shared" si="1"/>
        <v>(2*160)=320 GB SSD</v>
      </c>
      <c r="M24" s="4" t="s">
        <v>152</v>
      </c>
      <c r="N24" s="6" t="s">
        <v>44</v>
      </c>
    </row>
    <row r="25" spans="1:14" x14ac:dyDescent="0.25">
      <c r="A25" t="s">
        <v>0</v>
      </c>
      <c r="B25" t="s">
        <v>129</v>
      </c>
      <c r="C25" t="s">
        <v>124</v>
      </c>
      <c r="D25" t="s">
        <v>24</v>
      </c>
      <c r="E25" s="1">
        <v>32</v>
      </c>
      <c r="G25" s="2">
        <v>60</v>
      </c>
      <c r="H25" s="7">
        <v>2</v>
      </c>
      <c r="I25" s="8">
        <v>230</v>
      </c>
      <c r="J25" s="8" t="s">
        <v>50</v>
      </c>
      <c r="K25" s="9" t="str">
        <f t="shared" si="1"/>
        <v>(2*230)=460 GB SSD</v>
      </c>
      <c r="M25" s="4" t="s">
        <v>152</v>
      </c>
      <c r="N25" s="6" t="s">
        <v>44</v>
      </c>
    </row>
    <row r="26" spans="1:14" x14ac:dyDescent="0.25">
      <c r="A26" t="s">
        <v>0</v>
      </c>
      <c r="B26" t="s">
        <v>130</v>
      </c>
      <c r="C26" t="s">
        <v>125</v>
      </c>
      <c r="D26" t="s">
        <v>25</v>
      </c>
      <c r="E26" s="1">
        <v>128</v>
      </c>
      <c r="G26" s="2">
        <v>1952</v>
      </c>
      <c r="H26" s="7">
        <v>2</v>
      </c>
      <c r="I26" s="8">
        <v>1920</v>
      </c>
      <c r="J26" s="8" t="s">
        <v>50</v>
      </c>
      <c r="K26" s="9" t="str">
        <f t="shared" si="1"/>
        <v>(2*1920)=3840 GB SSD</v>
      </c>
      <c r="L26" s="4">
        <v>10000</v>
      </c>
      <c r="M26" s="4"/>
      <c r="N26" s="6" t="s">
        <v>45</v>
      </c>
    </row>
    <row r="27" spans="1:14" x14ac:dyDescent="0.25">
      <c r="A27" t="s">
        <v>0</v>
      </c>
      <c r="B27" t="s">
        <v>130</v>
      </c>
      <c r="C27" t="s">
        <v>126</v>
      </c>
      <c r="D27" t="s">
        <v>26</v>
      </c>
      <c r="E27" s="1">
        <v>2</v>
      </c>
      <c r="G27" s="5">
        <v>15.25</v>
      </c>
      <c r="H27" s="7">
        <v>1</v>
      </c>
      <c r="I27" s="8">
        <v>32</v>
      </c>
      <c r="J27" s="8" t="s">
        <v>50</v>
      </c>
      <c r="K27" s="9" t="str">
        <f>_xlfn.CONCAT("(",H27,"*",I27,")=",(H27*I27), " GB ",J27)</f>
        <v>(1*32)=32 GB SSD</v>
      </c>
      <c r="M27" s="4" t="s">
        <v>152</v>
      </c>
      <c r="N27" s="6" t="s">
        <v>42</v>
      </c>
    </row>
    <row r="28" spans="1:14" x14ac:dyDescent="0.25">
      <c r="A28" t="s">
        <v>0</v>
      </c>
      <c r="B28" t="s">
        <v>130</v>
      </c>
      <c r="C28" t="s">
        <v>126</v>
      </c>
      <c r="D28" t="s">
        <v>27</v>
      </c>
      <c r="E28" s="1">
        <v>4</v>
      </c>
      <c r="G28" s="3">
        <v>30.5</v>
      </c>
      <c r="H28" s="7">
        <v>1</v>
      </c>
      <c r="I28" s="8">
        <v>80</v>
      </c>
      <c r="J28" s="8" t="s">
        <v>50</v>
      </c>
      <c r="K28" s="9" t="str">
        <f t="shared" ref="K28:K94" si="2">_xlfn.CONCAT("(",H28,"*",I28,")=",(H28*I28), " GB ",J28)</f>
        <v>(1*80)=80 GB SSD</v>
      </c>
      <c r="M28" s="4" t="s">
        <v>152</v>
      </c>
      <c r="N28" s="6" t="s">
        <v>42</v>
      </c>
    </row>
    <row r="29" spans="1:14" x14ac:dyDescent="0.25">
      <c r="A29" t="s">
        <v>0</v>
      </c>
      <c r="B29" t="s">
        <v>130</v>
      </c>
      <c r="C29" t="s">
        <v>126</v>
      </c>
      <c r="D29" t="s">
        <v>28</v>
      </c>
      <c r="E29" s="1">
        <v>8</v>
      </c>
      <c r="G29" s="2">
        <v>61</v>
      </c>
      <c r="H29" s="7">
        <v>1</v>
      </c>
      <c r="I29" s="8">
        <v>160</v>
      </c>
      <c r="J29" s="8" t="s">
        <v>50</v>
      </c>
      <c r="K29" s="9" t="str">
        <f t="shared" si="2"/>
        <v>(1*160)=160 GB SSD</v>
      </c>
      <c r="M29" s="4" t="s">
        <v>152</v>
      </c>
      <c r="N29" s="6" t="s">
        <v>42</v>
      </c>
    </row>
    <row r="30" spans="1:14" x14ac:dyDescent="0.25">
      <c r="A30" t="s">
        <v>0</v>
      </c>
      <c r="B30" t="s">
        <v>130</v>
      </c>
      <c r="C30" t="s">
        <v>126</v>
      </c>
      <c r="D30" t="s">
        <v>29</v>
      </c>
      <c r="E30" s="1">
        <v>16</v>
      </c>
      <c r="G30" s="2">
        <v>122</v>
      </c>
      <c r="H30" s="7">
        <v>1</v>
      </c>
      <c r="I30" s="8">
        <v>320</v>
      </c>
      <c r="J30" s="8" t="s">
        <v>50</v>
      </c>
      <c r="K30" s="9" t="str">
        <f t="shared" si="2"/>
        <v>(1*320)=320 GB SSD</v>
      </c>
      <c r="M30" s="4" t="s">
        <v>152</v>
      </c>
      <c r="N30" s="6" t="s">
        <v>42</v>
      </c>
    </row>
    <row r="31" spans="1:14" x14ac:dyDescent="0.25">
      <c r="A31" t="s">
        <v>0</v>
      </c>
      <c r="B31" t="s">
        <v>130</v>
      </c>
      <c r="C31" t="s">
        <v>126</v>
      </c>
      <c r="D31" t="s">
        <v>30</v>
      </c>
      <c r="E31" s="1">
        <v>32</v>
      </c>
      <c r="G31" s="2">
        <v>244</v>
      </c>
      <c r="H31" s="7">
        <v>2</v>
      </c>
      <c r="I31" s="8">
        <v>320</v>
      </c>
      <c r="J31" s="8" t="s">
        <v>50</v>
      </c>
      <c r="K31" s="9" t="str">
        <f t="shared" si="2"/>
        <v>(2*320)=640 GB SSD</v>
      </c>
      <c r="M31" s="4" t="s">
        <v>152</v>
      </c>
      <c r="N31" s="6" t="s">
        <v>42</v>
      </c>
    </row>
    <row r="32" spans="1:14" x14ac:dyDescent="0.25">
      <c r="A32" t="s">
        <v>0</v>
      </c>
      <c r="B32" t="s">
        <v>131</v>
      </c>
      <c r="C32" t="s">
        <v>87</v>
      </c>
      <c r="D32" t="s">
        <v>31</v>
      </c>
      <c r="E32" s="1">
        <v>8</v>
      </c>
      <c r="G32" s="2">
        <v>15</v>
      </c>
      <c r="H32" s="7">
        <v>1</v>
      </c>
      <c r="I32" s="8">
        <v>60</v>
      </c>
      <c r="J32" s="8" t="s">
        <v>50</v>
      </c>
      <c r="K32" s="9" t="str">
        <f t="shared" si="2"/>
        <v>(1*60)=60 GB SSD</v>
      </c>
      <c r="N32" s="6" t="s">
        <v>46</v>
      </c>
    </row>
    <row r="33" spans="1:14" x14ac:dyDescent="0.25">
      <c r="A33" t="s">
        <v>0</v>
      </c>
      <c r="B33" t="s">
        <v>131</v>
      </c>
      <c r="C33" t="s">
        <v>87</v>
      </c>
      <c r="D33" t="s">
        <v>32</v>
      </c>
      <c r="E33" s="1">
        <v>32</v>
      </c>
      <c r="G33" s="2">
        <v>60</v>
      </c>
      <c r="H33" s="7">
        <v>2</v>
      </c>
      <c r="I33" s="8">
        <v>120</v>
      </c>
      <c r="J33" s="8" t="s">
        <v>50</v>
      </c>
      <c r="K33" s="9" t="str">
        <f t="shared" si="2"/>
        <v>(2*120)=240 GB SSD</v>
      </c>
      <c r="N33" s="6" t="s">
        <v>46</v>
      </c>
    </row>
    <row r="34" spans="1:14" x14ac:dyDescent="0.25">
      <c r="A34" t="s">
        <v>0</v>
      </c>
      <c r="B34" t="s">
        <v>132</v>
      </c>
      <c r="C34" t="s">
        <v>127</v>
      </c>
      <c r="D34" t="s">
        <v>33</v>
      </c>
      <c r="E34" s="1">
        <v>4</v>
      </c>
      <c r="G34" s="3">
        <v>30.5</v>
      </c>
      <c r="H34" s="7">
        <v>1</v>
      </c>
      <c r="I34" s="8">
        <v>800</v>
      </c>
      <c r="J34" s="8" t="s">
        <v>50</v>
      </c>
      <c r="K34" s="9" t="str">
        <f t="shared" si="2"/>
        <v>(1*800)=800 GB SSD</v>
      </c>
      <c r="M34" t="s">
        <v>152</v>
      </c>
      <c r="N34" s="6" t="s">
        <v>42</v>
      </c>
    </row>
    <row r="35" spans="1:14" x14ac:dyDescent="0.25">
      <c r="A35" t="s">
        <v>0</v>
      </c>
      <c r="B35" t="s">
        <v>132</v>
      </c>
      <c r="C35" t="s">
        <v>127</v>
      </c>
      <c r="D35" t="s">
        <v>34</v>
      </c>
      <c r="E35" s="1">
        <v>8</v>
      </c>
      <c r="G35" s="2">
        <v>61</v>
      </c>
      <c r="H35" s="7">
        <v>2</v>
      </c>
      <c r="I35" s="8">
        <v>800</v>
      </c>
      <c r="J35" s="8" t="s">
        <v>50</v>
      </c>
      <c r="K35" s="9" t="str">
        <f t="shared" si="2"/>
        <v>(2*800)=1600 GB SSD</v>
      </c>
      <c r="M35" t="s">
        <v>152</v>
      </c>
      <c r="N35" s="6" t="s">
        <v>42</v>
      </c>
    </row>
    <row r="36" spans="1:14" x14ac:dyDescent="0.25">
      <c r="A36" t="s">
        <v>0</v>
      </c>
      <c r="B36" t="s">
        <v>132</v>
      </c>
      <c r="C36" t="s">
        <v>127</v>
      </c>
      <c r="D36" t="s">
        <v>35</v>
      </c>
      <c r="E36" s="1">
        <v>16</v>
      </c>
      <c r="G36" s="2">
        <v>122</v>
      </c>
      <c r="H36" s="7">
        <v>4</v>
      </c>
      <c r="I36" s="8">
        <v>800</v>
      </c>
      <c r="J36" s="8" t="s">
        <v>50</v>
      </c>
      <c r="K36" s="9" t="str">
        <f t="shared" si="2"/>
        <v>(4*800)=3200 GB SSD</v>
      </c>
      <c r="M36" t="s">
        <v>152</v>
      </c>
      <c r="N36" s="6" t="s">
        <v>42</v>
      </c>
    </row>
    <row r="37" spans="1:14" x14ac:dyDescent="0.25">
      <c r="A37" t="s">
        <v>0</v>
      </c>
      <c r="B37" t="s">
        <v>132</v>
      </c>
      <c r="C37" t="s">
        <v>127</v>
      </c>
      <c r="D37" t="s">
        <v>36</v>
      </c>
      <c r="E37" s="1">
        <v>32</v>
      </c>
      <c r="G37" s="2">
        <v>244</v>
      </c>
      <c r="H37" s="7">
        <v>8</v>
      </c>
      <c r="I37" s="8">
        <v>800</v>
      </c>
      <c r="J37" s="8" t="s">
        <v>50</v>
      </c>
      <c r="K37" s="9" t="str">
        <f t="shared" si="2"/>
        <v>(8*800)=6400 GB SSD</v>
      </c>
      <c r="M37" t="s">
        <v>152</v>
      </c>
      <c r="N37" s="6" t="s">
        <v>42</v>
      </c>
    </row>
    <row r="38" spans="1:14" x14ac:dyDescent="0.25">
      <c r="A38" t="s">
        <v>0</v>
      </c>
      <c r="B38" t="s">
        <v>133</v>
      </c>
      <c r="C38" t="s">
        <v>63</v>
      </c>
      <c r="D38" t="s">
        <v>37</v>
      </c>
      <c r="E38" s="1">
        <v>4</v>
      </c>
      <c r="G38" s="3">
        <v>30.5</v>
      </c>
      <c r="H38" s="7">
        <v>3</v>
      </c>
      <c r="I38" s="8">
        <v>2000</v>
      </c>
      <c r="J38" s="8" t="s">
        <v>51</v>
      </c>
      <c r="K38" s="9" t="str">
        <f t="shared" si="2"/>
        <v>(3*2000)=6000 GB HDD</v>
      </c>
      <c r="M38" t="s">
        <v>152</v>
      </c>
      <c r="N38" s="6" t="s">
        <v>41</v>
      </c>
    </row>
    <row r="39" spans="1:14" x14ac:dyDescent="0.25">
      <c r="A39" t="s">
        <v>0</v>
      </c>
      <c r="B39" t="s">
        <v>133</v>
      </c>
      <c r="C39" t="s">
        <v>63</v>
      </c>
      <c r="D39" t="s">
        <v>38</v>
      </c>
      <c r="E39" s="1">
        <v>8</v>
      </c>
      <c r="G39" s="2">
        <v>61</v>
      </c>
      <c r="H39" s="7">
        <v>6</v>
      </c>
      <c r="I39" s="8">
        <v>2000</v>
      </c>
      <c r="J39" s="8" t="s">
        <v>51</v>
      </c>
      <c r="K39" s="9" t="str">
        <f t="shared" si="2"/>
        <v>(6*2000)=12000 GB HDD</v>
      </c>
      <c r="M39" t="s">
        <v>152</v>
      </c>
      <c r="N39" s="6" t="s">
        <v>41</v>
      </c>
    </row>
    <row r="40" spans="1:14" x14ac:dyDescent="0.25">
      <c r="A40" t="s">
        <v>0</v>
      </c>
      <c r="B40" t="s">
        <v>133</v>
      </c>
      <c r="C40" t="s">
        <v>63</v>
      </c>
      <c r="D40" t="s">
        <v>39</v>
      </c>
      <c r="E40" s="1">
        <v>16</v>
      </c>
      <c r="G40" s="2">
        <v>122</v>
      </c>
      <c r="H40" s="7">
        <v>12</v>
      </c>
      <c r="I40" s="8">
        <v>2000</v>
      </c>
      <c r="J40" s="8" t="s">
        <v>51</v>
      </c>
      <c r="K40" s="9" t="str">
        <f t="shared" si="2"/>
        <v>(12*2000)=24000 GB HDD</v>
      </c>
      <c r="M40" t="s">
        <v>152</v>
      </c>
      <c r="N40" s="6" t="s">
        <v>41</v>
      </c>
    </row>
    <row r="41" spans="1:14" x14ac:dyDescent="0.25">
      <c r="A41" t="s">
        <v>0</v>
      </c>
      <c r="B41" t="s">
        <v>133</v>
      </c>
      <c r="C41" t="s">
        <v>63</v>
      </c>
      <c r="D41" t="s">
        <v>40</v>
      </c>
      <c r="E41" s="1">
        <v>36</v>
      </c>
      <c r="G41" s="2">
        <v>244</v>
      </c>
      <c r="H41" s="7">
        <v>24</v>
      </c>
      <c r="I41" s="8">
        <v>2000</v>
      </c>
      <c r="J41" s="8" t="s">
        <v>51</v>
      </c>
      <c r="K41" s="9" t="str">
        <f t="shared" si="2"/>
        <v>(24*2000)=48000 GB HDD</v>
      </c>
      <c r="M41" t="s">
        <v>152</v>
      </c>
      <c r="N41" s="6" t="s">
        <v>41</v>
      </c>
    </row>
    <row r="42" spans="1:14" x14ac:dyDescent="0.25">
      <c r="A42" t="s">
        <v>53</v>
      </c>
      <c r="B42" t="s">
        <v>134</v>
      </c>
      <c r="C42" t="s">
        <v>141</v>
      </c>
      <c r="D42" t="s">
        <v>54</v>
      </c>
      <c r="E42" s="10">
        <v>1</v>
      </c>
      <c r="F42" s="15">
        <v>50</v>
      </c>
      <c r="G42" s="5">
        <v>0.75</v>
      </c>
      <c r="H42" s="7">
        <v>1</v>
      </c>
      <c r="I42" s="8">
        <v>20</v>
      </c>
      <c r="J42" s="8" t="s">
        <v>51</v>
      </c>
      <c r="K42" s="9" t="str">
        <f t="shared" si="2"/>
        <v>(1*20)=20 GB HDD</v>
      </c>
      <c r="L42" s="16">
        <v>1</v>
      </c>
    </row>
    <row r="43" spans="1:14" x14ac:dyDescent="0.25">
      <c r="A43" t="s">
        <v>53</v>
      </c>
      <c r="B43" t="s">
        <v>134</v>
      </c>
      <c r="C43" t="s">
        <v>141</v>
      </c>
      <c r="D43" t="s">
        <v>55</v>
      </c>
      <c r="E43" s="10">
        <v>1</v>
      </c>
      <c r="F43" s="15">
        <f>100*E43</f>
        <v>100</v>
      </c>
      <c r="G43" s="5">
        <v>1.75</v>
      </c>
      <c r="H43" s="7">
        <v>1</v>
      </c>
      <c r="I43" s="8">
        <v>70</v>
      </c>
      <c r="J43" s="8" t="s">
        <v>51</v>
      </c>
      <c r="K43" s="9" t="str">
        <f t="shared" si="2"/>
        <v>(1*70)=70 GB HDD</v>
      </c>
      <c r="L43" s="16">
        <v>2</v>
      </c>
    </row>
    <row r="44" spans="1:14" x14ac:dyDescent="0.25">
      <c r="A44" t="s">
        <v>53</v>
      </c>
      <c r="B44" t="s">
        <v>134</v>
      </c>
      <c r="C44" t="s">
        <v>141</v>
      </c>
      <c r="D44" t="s">
        <v>56</v>
      </c>
      <c r="E44" s="10">
        <v>2</v>
      </c>
      <c r="F44" s="15">
        <f t="shared" ref="F44:F49" si="3">100*E44</f>
        <v>200</v>
      </c>
      <c r="G44" s="3">
        <v>3.5</v>
      </c>
      <c r="H44" s="7">
        <v>1</v>
      </c>
      <c r="I44" s="8">
        <v>135</v>
      </c>
      <c r="J44" s="8" t="s">
        <v>51</v>
      </c>
      <c r="K44" s="9" t="str">
        <f t="shared" si="2"/>
        <v>(1*135)=135 GB HDD</v>
      </c>
      <c r="L44" s="16">
        <v>4</v>
      </c>
    </row>
    <row r="45" spans="1:14" x14ac:dyDescent="0.25">
      <c r="A45" t="s">
        <v>53</v>
      </c>
      <c r="B45" t="s">
        <v>134</v>
      </c>
      <c r="C45" t="s">
        <v>141</v>
      </c>
      <c r="D45" t="s">
        <v>57</v>
      </c>
      <c r="E45" s="10">
        <v>4</v>
      </c>
      <c r="F45" s="15">
        <f t="shared" si="3"/>
        <v>400</v>
      </c>
      <c r="G45" s="2">
        <v>7</v>
      </c>
      <c r="H45" s="7">
        <v>1</v>
      </c>
      <c r="I45" s="8">
        <v>285</v>
      </c>
      <c r="J45" s="8" t="s">
        <v>51</v>
      </c>
      <c r="K45" s="9" t="str">
        <f t="shared" si="2"/>
        <v>(1*285)=285 GB HDD</v>
      </c>
      <c r="L45" s="16">
        <v>8</v>
      </c>
    </row>
    <row r="46" spans="1:14" x14ac:dyDescent="0.25">
      <c r="A46" t="s">
        <v>53</v>
      </c>
      <c r="B46" t="s">
        <v>134</v>
      </c>
      <c r="C46" t="s">
        <v>141</v>
      </c>
      <c r="D46" t="s">
        <v>58</v>
      </c>
      <c r="E46" s="10">
        <v>8</v>
      </c>
      <c r="F46" s="15">
        <f t="shared" si="3"/>
        <v>800</v>
      </c>
      <c r="G46" s="2">
        <v>14</v>
      </c>
      <c r="H46" s="7">
        <v>1</v>
      </c>
      <c r="I46" s="8">
        <v>605</v>
      </c>
      <c r="J46" s="8" t="s">
        <v>51</v>
      </c>
      <c r="K46" s="9" t="str">
        <f t="shared" si="2"/>
        <v>(1*605)=605 GB HDD</v>
      </c>
      <c r="L46" s="16">
        <v>16</v>
      </c>
    </row>
    <row r="47" spans="1:14" x14ac:dyDescent="0.25">
      <c r="A47" t="s">
        <v>53</v>
      </c>
      <c r="B47" t="s">
        <v>134</v>
      </c>
      <c r="C47" t="s">
        <v>141</v>
      </c>
      <c r="D47" t="s">
        <v>59</v>
      </c>
      <c r="E47" s="10">
        <v>2</v>
      </c>
      <c r="F47" s="15">
        <f t="shared" si="3"/>
        <v>200</v>
      </c>
      <c r="G47" s="2">
        <v>14</v>
      </c>
      <c r="H47" s="7">
        <v>1</v>
      </c>
      <c r="I47" s="8">
        <v>135</v>
      </c>
      <c r="J47" s="8" t="s">
        <v>51</v>
      </c>
      <c r="K47" s="9" t="str">
        <f t="shared" si="2"/>
        <v>(1*135)=135 GB HDD</v>
      </c>
      <c r="L47" s="16">
        <v>4</v>
      </c>
    </row>
    <row r="48" spans="1:14" x14ac:dyDescent="0.25">
      <c r="A48" t="s">
        <v>53</v>
      </c>
      <c r="B48" t="s">
        <v>134</v>
      </c>
      <c r="C48" t="s">
        <v>141</v>
      </c>
      <c r="D48" t="s">
        <v>60</v>
      </c>
      <c r="E48" s="10">
        <v>4</v>
      </c>
      <c r="F48" s="15">
        <f t="shared" si="3"/>
        <v>400</v>
      </c>
      <c r="G48" s="2">
        <v>28</v>
      </c>
      <c r="H48" s="7">
        <v>1</v>
      </c>
      <c r="I48" s="8">
        <v>285</v>
      </c>
      <c r="J48" s="8" t="s">
        <v>51</v>
      </c>
      <c r="K48" s="9" t="str">
        <f t="shared" si="2"/>
        <v>(1*285)=285 GB HDD</v>
      </c>
      <c r="L48" s="16">
        <v>8</v>
      </c>
    </row>
    <row r="49" spans="1:14" x14ac:dyDescent="0.25">
      <c r="A49" t="s">
        <v>53</v>
      </c>
      <c r="B49" t="s">
        <v>134</v>
      </c>
      <c r="C49" t="s">
        <v>141</v>
      </c>
      <c r="D49" t="s">
        <v>61</v>
      </c>
      <c r="E49" s="10">
        <v>8</v>
      </c>
      <c r="F49" s="15">
        <f t="shared" si="3"/>
        <v>800</v>
      </c>
      <c r="G49" s="2">
        <v>56</v>
      </c>
      <c r="H49" s="7">
        <v>1</v>
      </c>
      <c r="I49" s="8">
        <v>605</v>
      </c>
      <c r="J49" s="8" t="s">
        <v>51</v>
      </c>
      <c r="K49" s="9" t="str">
        <f t="shared" si="2"/>
        <v>(1*605)=605 GB HDD</v>
      </c>
      <c r="L49" s="16">
        <v>16</v>
      </c>
    </row>
    <row r="50" spans="1:14" x14ac:dyDescent="0.25">
      <c r="A50" t="s">
        <v>53</v>
      </c>
      <c r="B50" t="s">
        <v>135</v>
      </c>
      <c r="C50" t="s">
        <v>142</v>
      </c>
      <c r="D50" t="s">
        <v>62</v>
      </c>
      <c r="E50" s="10">
        <v>1</v>
      </c>
      <c r="F50" s="15">
        <f>160*E50</f>
        <v>160</v>
      </c>
      <c r="G50" s="3">
        <v>3.5</v>
      </c>
      <c r="H50" s="7">
        <v>1</v>
      </c>
      <c r="I50" s="8">
        <v>50</v>
      </c>
      <c r="J50" s="8" t="s">
        <v>50</v>
      </c>
      <c r="K50" s="9" t="str">
        <f t="shared" si="2"/>
        <v>(1*50)=50 GB SSD</v>
      </c>
      <c r="L50" s="16">
        <v>2</v>
      </c>
    </row>
    <row r="51" spans="1:14" x14ac:dyDescent="0.25">
      <c r="A51" t="s">
        <v>53</v>
      </c>
      <c r="B51" t="s">
        <v>135</v>
      </c>
      <c r="C51" t="s">
        <v>142</v>
      </c>
      <c r="D51" t="s">
        <v>63</v>
      </c>
      <c r="E51" s="10">
        <v>2</v>
      </c>
      <c r="F51" s="15">
        <f t="shared" ref="F51:F57" si="4">160*E51</f>
        <v>320</v>
      </c>
      <c r="G51" s="2">
        <v>7</v>
      </c>
      <c r="H51" s="7">
        <v>1</v>
      </c>
      <c r="I51" s="8">
        <v>100</v>
      </c>
      <c r="J51" s="8" t="s">
        <v>50</v>
      </c>
      <c r="K51" s="9" t="str">
        <f t="shared" si="2"/>
        <v>(1*100)=100 GB SSD</v>
      </c>
      <c r="L51" s="16">
        <v>4</v>
      </c>
    </row>
    <row r="52" spans="1:14" x14ac:dyDescent="0.25">
      <c r="A52" t="s">
        <v>53</v>
      </c>
      <c r="B52" t="s">
        <v>135</v>
      </c>
      <c r="C52" t="s">
        <v>142</v>
      </c>
      <c r="D52" t="s">
        <v>65</v>
      </c>
      <c r="E52" s="10">
        <v>4</v>
      </c>
      <c r="F52" s="15">
        <f t="shared" si="4"/>
        <v>640</v>
      </c>
      <c r="G52" s="2">
        <v>14</v>
      </c>
      <c r="H52" s="7">
        <v>1</v>
      </c>
      <c r="I52" s="8">
        <v>200</v>
      </c>
      <c r="J52" s="8" t="s">
        <v>50</v>
      </c>
      <c r="K52" s="9" t="str">
        <f t="shared" si="2"/>
        <v>(1*200)=200 GB SSD</v>
      </c>
      <c r="L52" s="16">
        <v>8</v>
      </c>
    </row>
    <row r="53" spans="1:14" x14ac:dyDescent="0.25">
      <c r="A53" t="s">
        <v>53</v>
      </c>
      <c r="B53" t="s">
        <v>135</v>
      </c>
      <c r="C53" t="s">
        <v>142</v>
      </c>
      <c r="D53" t="s">
        <v>64</v>
      </c>
      <c r="E53" s="10">
        <v>8</v>
      </c>
      <c r="F53" s="15">
        <f t="shared" si="4"/>
        <v>1280</v>
      </c>
      <c r="G53" s="2">
        <v>28</v>
      </c>
      <c r="H53" s="7">
        <v>1</v>
      </c>
      <c r="I53" s="8">
        <v>400</v>
      </c>
      <c r="J53" s="8" t="s">
        <v>50</v>
      </c>
      <c r="K53" s="9" t="str">
        <f t="shared" si="2"/>
        <v>(1*400)=400 GB SSD</v>
      </c>
      <c r="L53" s="16">
        <v>16</v>
      </c>
    </row>
    <row r="54" spans="1:14" x14ac:dyDescent="0.25">
      <c r="A54" t="s">
        <v>53</v>
      </c>
      <c r="B54" t="s">
        <v>135</v>
      </c>
      <c r="C54" t="s">
        <v>142</v>
      </c>
      <c r="D54" t="s">
        <v>66</v>
      </c>
      <c r="E54" s="10">
        <v>2</v>
      </c>
      <c r="F54" s="15">
        <f t="shared" si="4"/>
        <v>320</v>
      </c>
      <c r="G54" s="2">
        <v>14</v>
      </c>
      <c r="H54" s="7">
        <v>1</v>
      </c>
      <c r="I54" s="8">
        <v>100</v>
      </c>
      <c r="J54" s="8" t="s">
        <v>50</v>
      </c>
      <c r="K54" s="9" t="str">
        <f t="shared" si="2"/>
        <v>(1*100)=100 GB SSD</v>
      </c>
      <c r="L54" s="16">
        <v>4</v>
      </c>
    </row>
    <row r="55" spans="1:14" x14ac:dyDescent="0.25">
      <c r="A55" t="s">
        <v>53</v>
      </c>
      <c r="B55" t="s">
        <v>135</v>
      </c>
      <c r="C55" t="s">
        <v>142</v>
      </c>
      <c r="D55" t="s">
        <v>67</v>
      </c>
      <c r="E55" s="10">
        <v>4</v>
      </c>
      <c r="F55" s="15">
        <f t="shared" si="4"/>
        <v>640</v>
      </c>
      <c r="G55" s="2">
        <v>28</v>
      </c>
      <c r="H55" s="7">
        <v>1</v>
      </c>
      <c r="I55" s="8">
        <v>200</v>
      </c>
      <c r="J55" s="8" t="s">
        <v>50</v>
      </c>
      <c r="K55" s="9" t="str">
        <f t="shared" si="2"/>
        <v>(1*200)=200 GB SSD</v>
      </c>
      <c r="L55" s="16">
        <v>8</v>
      </c>
    </row>
    <row r="56" spans="1:14" x14ac:dyDescent="0.25">
      <c r="A56" t="s">
        <v>53</v>
      </c>
      <c r="B56" t="s">
        <v>135</v>
      </c>
      <c r="C56" t="s">
        <v>142</v>
      </c>
      <c r="D56" t="s">
        <v>68</v>
      </c>
      <c r="E56" s="10">
        <v>8</v>
      </c>
      <c r="F56" s="15">
        <f t="shared" si="4"/>
        <v>1280</v>
      </c>
      <c r="G56" s="2">
        <v>56</v>
      </c>
      <c r="H56" s="7">
        <v>1</v>
      </c>
      <c r="I56" s="8">
        <v>400</v>
      </c>
      <c r="J56" s="8" t="s">
        <v>50</v>
      </c>
      <c r="K56" s="9" t="str">
        <f t="shared" si="2"/>
        <v>(1*400)=400 GB SSD</v>
      </c>
      <c r="L56" s="16">
        <v>16</v>
      </c>
    </row>
    <row r="57" spans="1:14" x14ac:dyDescent="0.25">
      <c r="A57" t="s">
        <v>53</v>
      </c>
      <c r="B57" t="s">
        <v>135</v>
      </c>
      <c r="C57" t="s">
        <v>142</v>
      </c>
      <c r="D57" t="s">
        <v>69</v>
      </c>
      <c r="E57" s="10">
        <v>16</v>
      </c>
      <c r="F57" s="15">
        <f t="shared" si="4"/>
        <v>2560</v>
      </c>
      <c r="G57" s="2">
        <v>112</v>
      </c>
      <c r="H57" s="7">
        <v>1</v>
      </c>
      <c r="I57" s="8">
        <v>800</v>
      </c>
      <c r="J57" s="8" t="s">
        <v>50</v>
      </c>
      <c r="K57" s="9" t="str">
        <f t="shared" si="2"/>
        <v>(1*800)=800 GB SSD</v>
      </c>
      <c r="L57" s="16">
        <v>32</v>
      </c>
    </row>
    <row r="58" spans="1:14" x14ac:dyDescent="0.25">
      <c r="A58" t="s">
        <v>53</v>
      </c>
      <c r="B58" t="s">
        <v>136</v>
      </c>
      <c r="C58" t="s">
        <v>142</v>
      </c>
      <c r="D58" t="s">
        <v>70</v>
      </c>
      <c r="E58" s="10">
        <v>1</v>
      </c>
      <c r="F58" s="15" t="str">
        <f>_xlfn.CONCAT(210*E58,"-",250*E58," ACU")</f>
        <v>210-250 ACU</v>
      </c>
      <c r="G58" s="3">
        <v>3.5</v>
      </c>
      <c r="H58" s="7">
        <v>1</v>
      </c>
      <c r="I58" s="8">
        <v>50</v>
      </c>
      <c r="J58" s="8" t="s">
        <v>50</v>
      </c>
      <c r="K58" s="9" t="str">
        <f t="shared" si="2"/>
        <v>(1*50)=50 GB SSD</v>
      </c>
      <c r="L58" s="16">
        <v>2</v>
      </c>
      <c r="N58" s="6" t="s">
        <v>80</v>
      </c>
    </row>
    <row r="59" spans="1:14" x14ac:dyDescent="0.25">
      <c r="A59" t="s">
        <v>53</v>
      </c>
      <c r="B59" t="s">
        <v>136</v>
      </c>
      <c r="C59" t="s">
        <v>142</v>
      </c>
      <c r="D59" t="s">
        <v>71</v>
      </c>
      <c r="E59" s="10">
        <v>2</v>
      </c>
      <c r="F59" s="15" t="str">
        <f t="shared" ref="F59:F72" si="5">_xlfn.CONCAT(210*E59,"-",250*E59," ACU")</f>
        <v>420-500 ACU</v>
      </c>
      <c r="G59" s="2">
        <v>7</v>
      </c>
      <c r="H59" s="7">
        <v>1</v>
      </c>
      <c r="I59" s="8">
        <v>100</v>
      </c>
      <c r="J59" s="8" t="s">
        <v>50</v>
      </c>
      <c r="K59" s="9" t="str">
        <f t="shared" si="2"/>
        <v>(1*100)=100 GB SSD</v>
      </c>
      <c r="L59" s="16">
        <v>4</v>
      </c>
      <c r="N59" s="6" t="s">
        <v>80</v>
      </c>
    </row>
    <row r="60" spans="1:14" x14ac:dyDescent="0.25">
      <c r="A60" t="s">
        <v>53</v>
      </c>
      <c r="B60" t="s">
        <v>136</v>
      </c>
      <c r="C60" t="s">
        <v>142</v>
      </c>
      <c r="D60" t="s">
        <v>72</v>
      </c>
      <c r="E60" s="10">
        <v>4</v>
      </c>
      <c r="F60" s="15" t="str">
        <f t="shared" si="5"/>
        <v>840-1000 ACU</v>
      </c>
      <c r="G60" s="2">
        <v>14</v>
      </c>
      <c r="H60" s="7">
        <v>1</v>
      </c>
      <c r="I60" s="8">
        <v>200</v>
      </c>
      <c r="J60" s="8" t="s">
        <v>50</v>
      </c>
      <c r="K60" s="9" t="str">
        <f t="shared" si="2"/>
        <v>(1*200)=200 GB SSD</v>
      </c>
      <c r="L60" s="16">
        <v>8</v>
      </c>
      <c r="N60" s="6" t="s">
        <v>80</v>
      </c>
    </row>
    <row r="61" spans="1:14" x14ac:dyDescent="0.25">
      <c r="A61" t="s">
        <v>53</v>
      </c>
      <c r="B61" t="s">
        <v>136</v>
      </c>
      <c r="C61" t="s">
        <v>142</v>
      </c>
      <c r="D61" t="s">
        <v>73</v>
      </c>
      <c r="E61" s="10">
        <v>8</v>
      </c>
      <c r="F61" s="15" t="str">
        <f t="shared" si="5"/>
        <v>1680-2000 ACU</v>
      </c>
      <c r="G61" s="2">
        <v>28</v>
      </c>
      <c r="H61" s="7">
        <v>1</v>
      </c>
      <c r="I61" s="8">
        <v>400</v>
      </c>
      <c r="J61" s="8" t="s">
        <v>50</v>
      </c>
      <c r="K61" s="9" t="str">
        <f t="shared" si="2"/>
        <v>(1*400)=400 GB SSD</v>
      </c>
      <c r="L61" s="16">
        <v>16</v>
      </c>
      <c r="N61" s="6" t="s">
        <v>80</v>
      </c>
    </row>
    <row r="62" spans="1:14" x14ac:dyDescent="0.25">
      <c r="A62" t="s">
        <v>53</v>
      </c>
      <c r="B62" t="s">
        <v>136</v>
      </c>
      <c r="C62" t="s">
        <v>142</v>
      </c>
      <c r="D62" t="s">
        <v>74</v>
      </c>
      <c r="E62" s="10">
        <v>16</v>
      </c>
      <c r="F62" s="15" t="str">
        <f t="shared" si="5"/>
        <v>3360-4000 ACU</v>
      </c>
      <c r="G62" s="2">
        <v>56</v>
      </c>
      <c r="H62" s="7">
        <v>1</v>
      </c>
      <c r="I62" s="8">
        <v>800</v>
      </c>
      <c r="J62" s="8" t="s">
        <v>50</v>
      </c>
      <c r="K62" s="9" t="str">
        <f t="shared" si="2"/>
        <v>(1*800)=800 GB SSD</v>
      </c>
      <c r="L62" s="16">
        <v>32</v>
      </c>
      <c r="N62" s="6" t="s">
        <v>80</v>
      </c>
    </row>
    <row r="63" spans="1:14" x14ac:dyDescent="0.25">
      <c r="A63" t="s">
        <v>53</v>
      </c>
      <c r="B63" t="s">
        <v>136</v>
      </c>
      <c r="C63" t="s">
        <v>143</v>
      </c>
      <c r="D63" t="s">
        <v>75</v>
      </c>
      <c r="E63" s="10">
        <v>2</v>
      </c>
      <c r="F63" s="15" t="str">
        <f t="shared" si="5"/>
        <v>420-500 ACU</v>
      </c>
      <c r="G63" s="2">
        <v>14</v>
      </c>
      <c r="H63" s="7">
        <v>1</v>
      </c>
      <c r="I63" s="8">
        <v>100</v>
      </c>
      <c r="J63" s="8" t="s">
        <v>50</v>
      </c>
      <c r="K63" s="9" t="str">
        <f t="shared" si="2"/>
        <v>(1*100)=100 GB SSD</v>
      </c>
      <c r="L63" s="16">
        <v>4</v>
      </c>
      <c r="N63" s="6" t="s">
        <v>80</v>
      </c>
    </row>
    <row r="64" spans="1:14" x14ac:dyDescent="0.25">
      <c r="A64" t="s">
        <v>53</v>
      </c>
      <c r="B64" t="s">
        <v>136</v>
      </c>
      <c r="C64" t="s">
        <v>144</v>
      </c>
      <c r="D64" t="s">
        <v>76</v>
      </c>
      <c r="E64" s="10">
        <v>4</v>
      </c>
      <c r="F64" s="15" t="str">
        <f t="shared" si="5"/>
        <v>840-1000 ACU</v>
      </c>
      <c r="G64" s="2">
        <v>28</v>
      </c>
      <c r="H64" s="7">
        <v>1</v>
      </c>
      <c r="I64" s="8">
        <v>200</v>
      </c>
      <c r="J64" s="8" t="s">
        <v>50</v>
      </c>
      <c r="K64" s="9" t="str">
        <f t="shared" si="2"/>
        <v>(1*200)=200 GB SSD</v>
      </c>
      <c r="L64" s="16">
        <v>8</v>
      </c>
      <c r="N64" s="6" t="s">
        <v>80</v>
      </c>
    </row>
    <row r="65" spans="1:14" x14ac:dyDescent="0.25">
      <c r="A65" t="s">
        <v>53</v>
      </c>
      <c r="B65" t="s">
        <v>136</v>
      </c>
      <c r="C65" t="s">
        <v>145</v>
      </c>
      <c r="D65" t="s">
        <v>77</v>
      </c>
      <c r="E65" s="10">
        <v>8</v>
      </c>
      <c r="F65" s="15" t="str">
        <f t="shared" si="5"/>
        <v>1680-2000 ACU</v>
      </c>
      <c r="G65" s="2">
        <v>56</v>
      </c>
      <c r="H65" s="7">
        <v>1</v>
      </c>
      <c r="I65" s="8">
        <v>400</v>
      </c>
      <c r="J65" s="8" t="s">
        <v>50</v>
      </c>
      <c r="K65" s="9" t="str">
        <f t="shared" si="2"/>
        <v>(1*400)=400 GB SSD</v>
      </c>
      <c r="L65" s="16">
        <v>16</v>
      </c>
      <c r="N65" s="6" t="s">
        <v>80</v>
      </c>
    </row>
    <row r="66" spans="1:14" x14ac:dyDescent="0.25">
      <c r="A66" t="s">
        <v>53</v>
      </c>
      <c r="B66" t="s">
        <v>136</v>
      </c>
      <c r="C66" t="s">
        <v>146</v>
      </c>
      <c r="D66" t="s">
        <v>78</v>
      </c>
      <c r="E66" s="10">
        <v>16</v>
      </c>
      <c r="F66" s="15" t="str">
        <f t="shared" si="5"/>
        <v>3360-4000 ACU</v>
      </c>
      <c r="G66" s="2">
        <v>112</v>
      </c>
      <c r="H66" s="7">
        <v>1</v>
      </c>
      <c r="I66" s="8">
        <v>800</v>
      </c>
      <c r="J66" s="8" t="s">
        <v>50</v>
      </c>
      <c r="K66" s="9" t="str">
        <f t="shared" si="2"/>
        <v>(1*800)=800 GB SSD</v>
      </c>
      <c r="L66" s="16">
        <v>32</v>
      </c>
      <c r="N66" s="6" t="s">
        <v>80</v>
      </c>
    </row>
    <row r="67" spans="1:14" x14ac:dyDescent="0.25">
      <c r="A67" t="s">
        <v>53</v>
      </c>
      <c r="B67" t="s">
        <v>136</v>
      </c>
      <c r="C67" t="s">
        <v>147</v>
      </c>
      <c r="D67" t="s">
        <v>79</v>
      </c>
      <c r="E67" s="10">
        <v>20</v>
      </c>
      <c r="F67" s="15" t="str">
        <f t="shared" si="5"/>
        <v>4200-5000 ACU</v>
      </c>
      <c r="G67" s="2">
        <v>140</v>
      </c>
      <c r="H67" s="7">
        <v>1</v>
      </c>
      <c r="I67" s="8">
        <v>1000</v>
      </c>
      <c r="J67" s="8" t="s">
        <v>50</v>
      </c>
      <c r="K67" s="9" t="str">
        <f t="shared" si="2"/>
        <v>(1*1000)=1000 GB SSD</v>
      </c>
      <c r="L67" s="16">
        <v>40</v>
      </c>
      <c r="N67" s="6" t="s">
        <v>80</v>
      </c>
    </row>
    <row r="68" spans="1:14" x14ac:dyDescent="0.25">
      <c r="A68" t="s">
        <v>53</v>
      </c>
      <c r="B68" t="s">
        <v>137</v>
      </c>
      <c r="C68" t="s">
        <v>148</v>
      </c>
      <c r="D68" t="s">
        <v>81</v>
      </c>
      <c r="E68" s="10">
        <v>1</v>
      </c>
      <c r="F68" s="15" t="str">
        <f t="shared" si="5"/>
        <v>210-250 ACU</v>
      </c>
      <c r="G68" s="2">
        <v>2</v>
      </c>
      <c r="H68" s="7">
        <v>1</v>
      </c>
      <c r="I68" s="8">
        <v>16</v>
      </c>
      <c r="J68" s="8" t="s">
        <v>50</v>
      </c>
      <c r="K68" s="9" t="str">
        <f t="shared" si="2"/>
        <v>(1*16)=16 GB SSD</v>
      </c>
      <c r="L68" s="16">
        <v>2</v>
      </c>
      <c r="N68" s="6" t="s">
        <v>92</v>
      </c>
    </row>
    <row r="69" spans="1:14" x14ac:dyDescent="0.25">
      <c r="A69" t="s">
        <v>53</v>
      </c>
      <c r="B69" t="s">
        <v>137</v>
      </c>
      <c r="C69" t="s">
        <v>148</v>
      </c>
      <c r="D69" t="s">
        <v>82</v>
      </c>
      <c r="E69" s="10">
        <v>2</v>
      </c>
      <c r="F69" s="15" t="str">
        <f t="shared" si="5"/>
        <v>420-500 ACU</v>
      </c>
      <c r="G69" s="2">
        <v>4</v>
      </c>
      <c r="H69" s="7">
        <v>1</v>
      </c>
      <c r="I69" s="8">
        <v>32</v>
      </c>
      <c r="J69" s="8" t="s">
        <v>50</v>
      </c>
      <c r="K69" s="9" t="str">
        <f t="shared" si="2"/>
        <v>(1*32)=32 GB SSD</v>
      </c>
      <c r="L69" s="16">
        <v>4</v>
      </c>
      <c r="N69" s="6" t="s">
        <v>92</v>
      </c>
    </row>
    <row r="70" spans="1:14" x14ac:dyDescent="0.25">
      <c r="A70" t="s">
        <v>53</v>
      </c>
      <c r="B70" t="s">
        <v>137</v>
      </c>
      <c r="C70" t="s">
        <v>148</v>
      </c>
      <c r="D70" t="s">
        <v>83</v>
      </c>
      <c r="E70" s="10">
        <v>4</v>
      </c>
      <c r="F70" s="15" t="str">
        <f t="shared" si="5"/>
        <v>840-1000 ACU</v>
      </c>
      <c r="G70" s="2">
        <v>8</v>
      </c>
      <c r="H70" s="7">
        <v>1</v>
      </c>
      <c r="I70" s="8">
        <v>64</v>
      </c>
      <c r="J70" s="8" t="s">
        <v>50</v>
      </c>
      <c r="K70" s="9" t="str">
        <f t="shared" si="2"/>
        <v>(1*64)=64 GB SSD</v>
      </c>
      <c r="L70" s="16">
        <v>8</v>
      </c>
      <c r="N70" s="6" t="s">
        <v>92</v>
      </c>
    </row>
    <row r="71" spans="1:14" x14ac:dyDescent="0.25">
      <c r="A71" t="s">
        <v>53</v>
      </c>
      <c r="B71" t="s">
        <v>137</v>
      </c>
      <c r="C71" t="s">
        <v>148</v>
      </c>
      <c r="D71" t="s">
        <v>84</v>
      </c>
      <c r="E71" s="10">
        <v>8</v>
      </c>
      <c r="F71" s="15" t="str">
        <f t="shared" si="5"/>
        <v>1680-2000 ACU</v>
      </c>
      <c r="G71" s="2">
        <v>16</v>
      </c>
      <c r="H71" s="7">
        <v>1</v>
      </c>
      <c r="I71" s="8">
        <v>128</v>
      </c>
      <c r="J71" s="8" t="s">
        <v>50</v>
      </c>
      <c r="K71" s="9" t="str">
        <f t="shared" si="2"/>
        <v>(1*128)=128 GB SSD</v>
      </c>
      <c r="L71" s="16">
        <v>16</v>
      </c>
      <c r="N71" s="6" t="s">
        <v>92</v>
      </c>
    </row>
    <row r="72" spans="1:14" x14ac:dyDescent="0.25">
      <c r="A72" t="s">
        <v>53</v>
      </c>
      <c r="B72" t="s">
        <v>137</v>
      </c>
      <c r="C72" t="s">
        <v>148</v>
      </c>
      <c r="D72" t="s">
        <v>85</v>
      </c>
      <c r="E72" s="10">
        <v>16</v>
      </c>
      <c r="F72" s="15" t="str">
        <f t="shared" si="5"/>
        <v>3360-4000 ACU</v>
      </c>
      <c r="G72" s="2">
        <v>32</v>
      </c>
      <c r="H72" s="7">
        <v>1</v>
      </c>
      <c r="I72" s="8">
        <v>256</v>
      </c>
      <c r="J72" s="8" t="s">
        <v>50</v>
      </c>
      <c r="K72" s="9" t="str">
        <f t="shared" si="2"/>
        <v>(1*256)=256 GB SSD</v>
      </c>
      <c r="L72" s="16">
        <v>32</v>
      </c>
      <c r="N72" s="6" t="s">
        <v>92</v>
      </c>
    </row>
    <row r="73" spans="1:14" x14ac:dyDescent="0.25">
      <c r="A73" t="s">
        <v>53</v>
      </c>
      <c r="B73" t="s">
        <v>138</v>
      </c>
      <c r="C73" t="s">
        <v>149</v>
      </c>
      <c r="D73" t="s">
        <v>86</v>
      </c>
      <c r="E73" s="10">
        <v>2</v>
      </c>
      <c r="F73" s="15" t="str">
        <f>_xlfn.CONCAT(180*E73,"-",240*E73," ACU")</f>
        <v>360-480 ACU</v>
      </c>
      <c r="G73" s="2">
        <v>28</v>
      </c>
      <c r="H73" s="7">
        <v>1</v>
      </c>
      <c r="I73" s="8">
        <v>384</v>
      </c>
      <c r="J73" s="8" t="s">
        <v>50</v>
      </c>
      <c r="K73" s="9" t="str">
        <f t="shared" si="2"/>
        <v>(1*384)=384 GB SSD</v>
      </c>
      <c r="L73" s="16">
        <v>4</v>
      </c>
      <c r="N73" s="6" t="s">
        <v>91</v>
      </c>
    </row>
    <row r="74" spans="1:14" x14ac:dyDescent="0.25">
      <c r="A74" t="s">
        <v>53</v>
      </c>
      <c r="B74" t="s">
        <v>138</v>
      </c>
      <c r="C74" t="s">
        <v>149</v>
      </c>
      <c r="D74" t="s">
        <v>87</v>
      </c>
      <c r="E74" s="10">
        <v>4</v>
      </c>
      <c r="F74" s="15" t="str">
        <f t="shared" ref="F74:F77" si="6">_xlfn.CONCAT(180*E74,"-",240*E74," ACU")</f>
        <v>720-960 ACU</v>
      </c>
      <c r="G74" s="2">
        <v>56</v>
      </c>
      <c r="H74" s="7">
        <v>1</v>
      </c>
      <c r="I74" s="8">
        <v>768</v>
      </c>
      <c r="J74" s="8" t="s">
        <v>50</v>
      </c>
      <c r="K74" s="9" t="str">
        <f t="shared" si="2"/>
        <v>(1*768)=768 GB SSD</v>
      </c>
      <c r="L74" s="16">
        <v>8</v>
      </c>
    </row>
    <row r="75" spans="1:14" x14ac:dyDescent="0.25">
      <c r="A75" t="s">
        <v>53</v>
      </c>
      <c r="B75" t="s">
        <v>138</v>
      </c>
      <c r="C75" t="s">
        <v>149</v>
      </c>
      <c r="D75" t="s">
        <v>88</v>
      </c>
      <c r="E75" s="10">
        <v>8</v>
      </c>
      <c r="F75" s="15" t="str">
        <f t="shared" si="6"/>
        <v>1440-1920 ACU</v>
      </c>
      <c r="G75" s="2">
        <v>112</v>
      </c>
      <c r="H75" s="7">
        <v>1</v>
      </c>
      <c r="I75" s="8">
        <v>1536</v>
      </c>
      <c r="J75" s="8" t="s">
        <v>50</v>
      </c>
      <c r="K75" s="9" t="str">
        <f t="shared" si="2"/>
        <v>(1*1536)=1536 GB SSD</v>
      </c>
      <c r="L75" s="16">
        <v>16</v>
      </c>
    </row>
    <row r="76" spans="1:14" x14ac:dyDescent="0.25">
      <c r="A76" t="s">
        <v>53</v>
      </c>
      <c r="B76" t="s">
        <v>138</v>
      </c>
      <c r="C76" t="s">
        <v>149</v>
      </c>
      <c r="D76" t="s">
        <v>89</v>
      </c>
      <c r="E76" s="10">
        <v>16</v>
      </c>
      <c r="F76" s="15" t="str">
        <f t="shared" si="6"/>
        <v>2880-3840 ACU</v>
      </c>
      <c r="G76" s="2">
        <v>224</v>
      </c>
      <c r="H76" s="7">
        <v>1</v>
      </c>
      <c r="I76" s="8">
        <v>3072</v>
      </c>
      <c r="J76" s="8" t="s">
        <v>50</v>
      </c>
      <c r="K76" s="9" t="str">
        <f t="shared" si="2"/>
        <v>(1*3072)=3072 GB SSD</v>
      </c>
      <c r="L76" s="16">
        <v>32</v>
      </c>
    </row>
    <row r="77" spans="1:14" x14ac:dyDescent="0.25">
      <c r="A77" t="s">
        <v>53</v>
      </c>
      <c r="B77" t="s">
        <v>138</v>
      </c>
      <c r="C77" t="s">
        <v>149</v>
      </c>
      <c r="D77" t="s">
        <v>90</v>
      </c>
      <c r="E77" s="10">
        <v>32</v>
      </c>
      <c r="F77" s="15" t="str">
        <f t="shared" si="6"/>
        <v>5760-7680 ACU</v>
      </c>
      <c r="G77" s="2">
        <v>448</v>
      </c>
      <c r="H77" s="7">
        <v>1</v>
      </c>
      <c r="I77" s="8">
        <v>6144</v>
      </c>
      <c r="J77" s="8" t="s">
        <v>50</v>
      </c>
      <c r="K77" s="9" t="str">
        <f t="shared" si="2"/>
        <v>(1*6144)=6144 GB SSD</v>
      </c>
      <c r="L77" s="16">
        <v>64</v>
      </c>
    </row>
    <row r="78" spans="1:14" x14ac:dyDescent="0.25">
      <c r="A78" t="s">
        <v>53</v>
      </c>
      <c r="B78" t="s">
        <v>140</v>
      </c>
      <c r="C78" t="s">
        <v>141</v>
      </c>
      <c r="D78" t="s">
        <v>93</v>
      </c>
      <c r="E78" s="10">
        <v>8</v>
      </c>
      <c r="F78" s="15">
        <f>225*E78</f>
        <v>1800</v>
      </c>
      <c r="G78" s="2">
        <v>56</v>
      </c>
      <c r="H78" s="7">
        <v>1</v>
      </c>
      <c r="I78" s="8">
        <v>382</v>
      </c>
      <c r="J78" s="8" t="s">
        <v>51</v>
      </c>
      <c r="K78" s="9" t="str">
        <f t="shared" si="2"/>
        <v>(1*382)=382 GB HDD</v>
      </c>
      <c r="L78" s="16">
        <v>16</v>
      </c>
      <c r="N78" s="6" t="s">
        <v>155</v>
      </c>
    </row>
    <row r="79" spans="1:14" x14ac:dyDescent="0.25">
      <c r="A79" t="s">
        <v>53</v>
      </c>
      <c r="B79" t="s">
        <v>140</v>
      </c>
      <c r="C79" t="s">
        <v>141</v>
      </c>
      <c r="D79" t="s">
        <v>94</v>
      </c>
      <c r="E79" s="10">
        <v>16</v>
      </c>
      <c r="F79" s="15">
        <f t="shared" ref="F79:F81" si="7">225*E79</f>
        <v>3600</v>
      </c>
      <c r="G79" s="2">
        <v>112</v>
      </c>
      <c r="H79" s="7">
        <v>1</v>
      </c>
      <c r="I79" s="8">
        <v>382</v>
      </c>
      <c r="J79" s="8" t="s">
        <v>51</v>
      </c>
      <c r="K79" s="9" t="str">
        <f t="shared" si="2"/>
        <v>(1*382)=382 GB HDD</v>
      </c>
      <c r="L79" s="16">
        <v>16</v>
      </c>
      <c r="N79" s="6" t="s">
        <v>155</v>
      </c>
    </row>
    <row r="80" spans="1:14" x14ac:dyDescent="0.25">
      <c r="A80" t="s">
        <v>53</v>
      </c>
      <c r="B80" t="s">
        <v>137</v>
      </c>
      <c r="C80" t="s">
        <v>141</v>
      </c>
      <c r="D80" t="s">
        <v>95</v>
      </c>
      <c r="E80" s="10">
        <v>8</v>
      </c>
      <c r="F80" s="15">
        <f t="shared" si="7"/>
        <v>1800</v>
      </c>
      <c r="G80" s="2">
        <v>56</v>
      </c>
      <c r="H80" s="7">
        <v>1</v>
      </c>
      <c r="I80" s="8">
        <v>382</v>
      </c>
      <c r="J80" s="8" t="s">
        <v>51</v>
      </c>
      <c r="K80" s="9" t="str">
        <f t="shared" si="2"/>
        <v>(1*382)=382 GB HDD</v>
      </c>
      <c r="L80" s="16">
        <v>16</v>
      </c>
      <c r="N80" s="6" t="s">
        <v>156</v>
      </c>
    </row>
    <row r="81" spans="1:14" x14ac:dyDescent="0.25">
      <c r="A81" t="s">
        <v>53</v>
      </c>
      <c r="B81" t="s">
        <v>137</v>
      </c>
      <c r="C81" t="s">
        <v>141</v>
      </c>
      <c r="D81" t="s">
        <v>96</v>
      </c>
      <c r="E81" s="10">
        <v>16</v>
      </c>
      <c r="F81" s="15">
        <f t="shared" si="7"/>
        <v>3600</v>
      </c>
      <c r="G81" s="2">
        <v>112</v>
      </c>
      <c r="H81" s="7">
        <v>1</v>
      </c>
      <c r="I81" s="8">
        <v>382</v>
      </c>
      <c r="J81" s="8" t="s">
        <v>51</v>
      </c>
      <c r="K81" s="9" t="str">
        <f t="shared" si="2"/>
        <v>(1*382)=382 GB HDD</v>
      </c>
      <c r="L81" s="16">
        <v>16</v>
      </c>
      <c r="N81" s="6" t="s">
        <v>156</v>
      </c>
    </row>
    <row r="82" spans="1:14" x14ac:dyDescent="0.25">
      <c r="A82" t="s">
        <v>53</v>
      </c>
      <c r="B82" t="s">
        <v>139</v>
      </c>
      <c r="C82" t="s">
        <v>150</v>
      </c>
      <c r="D82" t="s">
        <v>97</v>
      </c>
      <c r="E82" s="10">
        <v>6</v>
      </c>
      <c r="G82" s="2">
        <v>56</v>
      </c>
      <c r="H82" s="7">
        <v>1</v>
      </c>
      <c r="I82" s="8">
        <v>340</v>
      </c>
      <c r="J82" s="8" t="s">
        <v>111</v>
      </c>
      <c r="K82" s="9" t="str">
        <f t="shared" si="2"/>
        <v>(1*340)=340 GB SSD ?</v>
      </c>
      <c r="L82" s="16"/>
      <c r="N82" s="6" t="s">
        <v>104</v>
      </c>
    </row>
    <row r="83" spans="1:14" x14ac:dyDescent="0.25">
      <c r="A83" t="s">
        <v>53</v>
      </c>
      <c r="B83" t="s">
        <v>139</v>
      </c>
      <c r="C83" t="s">
        <v>150</v>
      </c>
      <c r="D83" t="s">
        <v>98</v>
      </c>
      <c r="E83" s="10">
        <v>12</v>
      </c>
      <c r="G83" s="2">
        <v>112</v>
      </c>
      <c r="H83" s="7">
        <v>1</v>
      </c>
      <c r="I83" s="8">
        <v>680</v>
      </c>
      <c r="J83" s="8" t="s">
        <v>111</v>
      </c>
      <c r="K83" s="9" t="str">
        <f t="shared" si="2"/>
        <v>(1*680)=680 GB SSD ?</v>
      </c>
      <c r="L83" s="16"/>
      <c r="N83" s="6" t="s">
        <v>105</v>
      </c>
    </row>
    <row r="84" spans="1:14" x14ac:dyDescent="0.25">
      <c r="A84" t="s">
        <v>53</v>
      </c>
      <c r="B84" t="s">
        <v>139</v>
      </c>
      <c r="C84" t="s">
        <v>150</v>
      </c>
      <c r="D84" t="s">
        <v>99</v>
      </c>
      <c r="E84" s="10">
        <v>24</v>
      </c>
      <c r="G84" s="2">
        <v>224</v>
      </c>
      <c r="H84" s="7">
        <v>1</v>
      </c>
      <c r="I84" s="8">
        <v>1440</v>
      </c>
      <c r="J84" s="8" t="s">
        <v>111</v>
      </c>
      <c r="K84" s="9" t="str">
        <f t="shared" si="2"/>
        <v>(1*1440)=1440 GB SSD ?</v>
      </c>
      <c r="L84" s="16"/>
      <c r="N84" s="6" t="s">
        <v>106</v>
      </c>
    </row>
    <row r="85" spans="1:14" x14ac:dyDescent="0.25">
      <c r="A85" t="s">
        <v>53</v>
      </c>
      <c r="B85" t="s">
        <v>139</v>
      </c>
      <c r="C85" t="s">
        <v>150</v>
      </c>
      <c r="D85" t="s">
        <v>100</v>
      </c>
      <c r="E85" s="10">
        <v>6</v>
      </c>
      <c r="G85" s="2">
        <v>56</v>
      </c>
      <c r="H85" s="7">
        <v>1</v>
      </c>
      <c r="I85" s="8">
        <v>340</v>
      </c>
      <c r="J85" s="8" t="s">
        <v>111</v>
      </c>
      <c r="K85" s="9" t="str">
        <f t="shared" si="2"/>
        <v>(1*340)=340 GB SSD ?</v>
      </c>
      <c r="L85" s="16"/>
      <c r="N85" s="6" t="s">
        <v>107</v>
      </c>
    </row>
    <row r="86" spans="1:14" x14ac:dyDescent="0.25">
      <c r="A86" t="s">
        <v>53</v>
      </c>
      <c r="B86" t="s">
        <v>139</v>
      </c>
      <c r="C86" t="s">
        <v>150</v>
      </c>
      <c r="D86" t="s">
        <v>101</v>
      </c>
      <c r="E86" s="10">
        <v>12</v>
      </c>
      <c r="G86" s="2">
        <v>112</v>
      </c>
      <c r="H86" s="7">
        <v>1</v>
      </c>
      <c r="I86" s="8">
        <v>680</v>
      </c>
      <c r="J86" s="8" t="s">
        <v>111</v>
      </c>
      <c r="K86" s="9" t="str">
        <f t="shared" si="2"/>
        <v>(1*680)=680 GB SSD ?</v>
      </c>
      <c r="L86" s="16"/>
      <c r="N86" s="6" t="s">
        <v>108</v>
      </c>
    </row>
    <row r="87" spans="1:14" x14ac:dyDescent="0.25">
      <c r="A87" t="s">
        <v>53</v>
      </c>
      <c r="B87" t="s">
        <v>139</v>
      </c>
      <c r="C87" t="s">
        <v>150</v>
      </c>
      <c r="D87" t="s">
        <v>102</v>
      </c>
      <c r="E87" s="10">
        <v>24</v>
      </c>
      <c r="G87" s="2">
        <v>224</v>
      </c>
      <c r="H87" s="7">
        <v>1</v>
      </c>
      <c r="I87" s="8">
        <v>1440</v>
      </c>
      <c r="J87" s="8" t="s">
        <v>111</v>
      </c>
      <c r="K87" s="9" t="str">
        <f t="shared" si="2"/>
        <v>(1*1440)=1440 GB SSD ?</v>
      </c>
      <c r="L87" s="16"/>
      <c r="N87" s="6" t="s">
        <v>109</v>
      </c>
    </row>
    <row r="88" spans="1:14" x14ac:dyDescent="0.25">
      <c r="A88" t="s">
        <v>53</v>
      </c>
      <c r="B88" t="s">
        <v>139</v>
      </c>
      <c r="C88" t="s">
        <v>150</v>
      </c>
      <c r="D88" t="s">
        <v>103</v>
      </c>
      <c r="E88" s="10">
        <v>24</v>
      </c>
      <c r="G88" s="2">
        <v>224</v>
      </c>
      <c r="H88" s="7">
        <v>1</v>
      </c>
      <c r="I88" s="8">
        <v>1440</v>
      </c>
      <c r="J88" s="8" t="s">
        <v>111</v>
      </c>
      <c r="K88" s="9" t="str">
        <f t="shared" si="2"/>
        <v>(1*1440)=1440 GB SSD ?</v>
      </c>
      <c r="L88" s="16"/>
      <c r="N88" s="6" t="s">
        <v>110</v>
      </c>
    </row>
    <row r="89" spans="1:14" x14ac:dyDescent="0.25">
      <c r="A89" t="s">
        <v>53</v>
      </c>
      <c r="B89" t="s">
        <v>170</v>
      </c>
      <c r="C89" t="s">
        <v>158</v>
      </c>
      <c r="D89" t="s">
        <v>159</v>
      </c>
      <c r="E89" t="s">
        <v>165</v>
      </c>
      <c r="G89" s="2">
        <v>56</v>
      </c>
      <c r="H89" s="7">
        <v>1</v>
      </c>
      <c r="I89" s="8">
        <v>1000</v>
      </c>
      <c r="J89" s="8" t="s">
        <v>50</v>
      </c>
      <c r="K89" s="9" t="str">
        <f t="shared" si="2"/>
        <v>(1*1000)=1000 GB SSD</v>
      </c>
      <c r="N89" t="s">
        <v>167</v>
      </c>
    </row>
    <row r="90" spans="1:14" x14ac:dyDescent="0.25">
      <c r="A90" t="s">
        <v>53</v>
      </c>
      <c r="B90" t="s">
        <v>170</v>
      </c>
      <c r="C90" t="s">
        <v>158</v>
      </c>
      <c r="D90" t="s">
        <v>160</v>
      </c>
      <c r="E90" t="s">
        <v>166</v>
      </c>
      <c r="G90" s="2">
        <v>112</v>
      </c>
      <c r="H90" s="7">
        <v>1</v>
      </c>
      <c r="I90" s="8">
        <v>2000</v>
      </c>
      <c r="J90" s="8" t="s">
        <v>50</v>
      </c>
      <c r="K90" s="9" t="str">
        <f t="shared" si="2"/>
        <v>(1*2000)=2000 GB SSD</v>
      </c>
      <c r="N90" t="s">
        <v>168</v>
      </c>
    </row>
    <row r="91" spans="1:14" x14ac:dyDescent="0.25">
      <c r="A91" t="s">
        <v>53</v>
      </c>
      <c r="B91" t="s">
        <v>170</v>
      </c>
      <c r="C91" t="s">
        <v>158</v>
      </c>
      <c r="D91" t="s">
        <v>161</v>
      </c>
      <c r="E91" t="s">
        <v>165</v>
      </c>
      <c r="G91" s="2">
        <v>112</v>
      </c>
      <c r="H91" s="7">
        <v>1</v>
      </c>
      <c r="I91" s="8">
        <v>1000</v>
      </c>
      <c r="J91" s="8" t="s">
        <v>50</v>
      </c>
      <c r="K91" s="9" t="str">
        <f t="shared" si="2"/>
        <v>(1*1000)=1000 GB SSD</v>
      </c>
      <c r="N91" t="s">
        <v>167</v>
      </c>
    </row>
    <row r="92" spans="1:14" x14ac:dyDescent="0.25">
      <c r="A92" t="s">
        <v>53</v>
      </c>
      <c r="B92" t="s">
        <v>170</v>
      </c>
      <c r="C92" t="s">
        <v>158</v>
      </c>
      <c r="D92" t="s">
        <v>162</v>
      </c>
      <c r="E92" t="s">
        <v>166</v>
      </c>
      <c r="G92" s="2">
        <v>224</v>
      </c>
      <c r="H92" s="7">
        <v>1</v>
      </c>
      <c r="I92" s="8">
        <v>2000</v>
      </c>
      <c r="J92" s="8" t="s">
        <v>50</v>
      </c>
      <c r="K92" s="9" t="str">
        <f t="shared" si="2"/>
        <v>(1*2000)=2000 GB SSD</v>
      </c>
      <c r="N92" t="s">
        <v>168</v>
      </c>
    </row>
    <row r="93" spans="1:14" x14ac:dyDescent="0.25">
      <c r="A93" t="s">
        <v>53</v>
      </c>
      <c r="B93" t="s">
        <v>170</v>
      </c>
      <c r="C93" t="s">
        <v>158</v>
      </c>
      <c r="D93" t="s">
        <v>163</v>
      </c>
      <c r="E93" t="s">
        <v>166</v>
      </c>
      <c r="G93" s="2">
        <v>112</v>
      </c>
      <c r="H93" s="7">
        <v>1</v>
      </c>
      <c r="I93" s="8">
        <v>2000</v>
      </c>
      <c r="J93" s="8" t="s">
        <v>50</v>
      </c>
      <c r="K93" s="9" t="str">
        <f t="shared" si="2"/>
        <v>(1*2000)=2000 GB SSD</v>
      </c>
      <c r="N93" t="s">
        <v>169</v>
      </c>
    </row>
    <row r="94" spans="1:14" x14ac:dyDescent="0.25">
      <c r="A94" t="s">
        <v>53</v>
      </c>
      <c r="B94" t="s">
        <v>170</v>
      </c>
      <c r="C94" t="s">
        <v>158</v>
      </c>
      <c r="D94" t="s">
        <v>164</v>
      </c>
      <c r="E94" t="s">
        <v>166</v>
      </c>
      <c r="G94" s="2">
        <v>224</v>
      </c>
      <c r="H94" s="7">
        <v>1</v>
      </c>
      <c r="I94" s="8">
        <v>2000</v>
      </c>
      <c r="J94" s="8" t="s">
        <v>50</v>
      </c>
      <c r="K94" s="9" t="str">
        <f t="shared" si="2"/>
        <v>(1*2000)=2000 GB SSD</v>
      </c>
      <c r="N94" t="s">
        <v>169</v>
      </c>
    </row>
  </sheetData>
  <hyperlinks>
    <hyperlink ref="F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baseColWidth="10" defaultColWidth="9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Facts &amp;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Ulrich Neidel</cp:lastModifiedBy>
  <dcterms:created xsi:type="dcterms:W3CDTF">2016-09-08T12:56:23Z</dcterms:created>
  <dcterms:modified xsi:type="dcterms:W3CDTF">2016-10-25T09:22:56Z</dcterms:modified>
</cp:coreProperties>
</file>