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 Gard\Desktop\Desafio dio\"/>
    </mc:Choice>
  </mc:AlternateContent>
  <xr:revisionPtr revIDLastSave="0" documentId="13_ncr:1_{BAD47052-48DF-449B-BCA8-CF0245483193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" l="1"/>
  <c r="D40" i="3"/>
  <c r="D27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<sst xmlns="http://schemas.openxmlformats.org/spreadsheetml/2006/main" count="2032" uniqueCount="327">
  <si>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</si>
  <si>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</si>
  <si>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</si>
  <si>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</si>
  <si>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</si>
  <si>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</si>
  <si>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</si>
  <si>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</si>
  <si>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</si>
  <si>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</si>
  <si>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</si>
  <si>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</si>
  <si>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</si>
  <si>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</si>
  <si>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</si>
  <si>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</si>
  <si>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</si>
  <si>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</si>
  <si>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</si>
  <si>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</si>
  <si>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</si>
  <si>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</si>
  <si>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</si>
  <si>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</si>
  <si>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</si>
  <si>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</si>
  <si>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</si>
  <si>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</si>
  <si>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</si>
  <si>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</si>
  <si>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</si>
  <si>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</si>
  <si>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</si>
  <si>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</si>
  <si>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</si>
  <si>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</si>
  <si>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</si>
  <si>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</si>
  <si>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</si>
  <si>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</si>
  <si>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</si>
  <si>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</si>
  <si>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</si>
  <si>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</si>
  <si>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</si>
  <si>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</si>
  <si>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</si>
  <si>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</si>
  <si>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</si>
  <si>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</si>
  <si>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</si>
  <si>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</si>
  <si>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</si>
  <si>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</si>
  <si>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</si>
  <si>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</si>
  <si>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</si>
  <si>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</si>
  <si>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</si>
  <si>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</si>
  <si>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</si>
  <si>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</si>
  <si>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</si>
  <si>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</si>
  <si>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</si>
  <si>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</si>
  <si>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</si>
  <si>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</si>
  <si>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</si>
  <si>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</si>
  <si>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</si>
  <si>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</si>
  <si>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</si>
  <si>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</si>
  <si>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</si>
  <si>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</si>
  <si>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</si>
  <si>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</si>
  <si>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</si>
  <si>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</si>
  <si>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</si>
  <si>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</si>
  <si>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</si>
  <si>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</si>
  <si>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</si>
  <si>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</si>
  <si>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</si>
  <si>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</si>
  <si>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</si>
  <si>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</si>
  <si>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</si>
  <si>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</si>
  <si>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</si>
  <si>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</si>
  <si>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</si>
  <si>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</si>
  <si>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</si>
  <si>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</si>
  <si>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</si>
  <si>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</si>
  <si>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</si>
  <si>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</si>
  <si>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</si>
  <si>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</si>
  <si>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</si>
  <si>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</si>
  <si>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</si>
  <si>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</si>
  <si>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</si>
  <si>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</si>
  <si>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</si>
  <si>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</si>
  <si>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</si>
  <si>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</si>
  <si>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</si>
  <si>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</si>
  <si>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</si>
  <si>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</si>
  <si>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</si>
  <si>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</si>
  <si>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</si>
  <si>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</si>
  <si>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</si>
  <si>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</si>
  <si>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</si>
  <si>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</si>
  <si>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</si>
  <si>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</si>
  <si>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</si>
  <si>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</si>
  <si>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</si>
  <si>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</si>
  <si>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</si>
  <si>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</si>
  <si>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</si>
  <si>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</si>
  <si>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</si>
  <si>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</si>
  <si>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</si>
  <si>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</si>
  <si>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</si>
  <si>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</si>
  <si>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</si>
  <si>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</si>
  <si>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</si>
  <si>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</si>
  <si>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</si>
  <si>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</si>
  <si>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</si>
  <si>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</si>
  <si>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</si>
  <si>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</si>
  <si>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</si>
  <si>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</si>
  <si>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</si>
  <si>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</si>
  <si>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</si>
  <si>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</si>
  <si>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</si>
  <si>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</si>
  <si>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</si>
  <si>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</si>
  <si>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</si>
  <si>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</si>
  <si>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</si>
  <si>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</si>
  <si>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</si>
  <si>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</si>
  <si>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</si>
  <si>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</si>
  <si>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</si>
  <si>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</si>
  <si>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</si>
  <si>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</si>
  <si>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</si>
  <si>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</si>
  <si>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</si>
  <si>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</si>
  <si>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</si>
  <si>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</si>
  <si>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</si>
  <si>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</si>
  <si>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</si>
  <si>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</si>
  <si>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</si>
  <si>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</si>
  <si>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</si>
  <si>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</si>
  <si>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</si>
  <si>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</si>
  <si>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</si>
  <si>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</si>
  <si>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</si>
  <si>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</si>
  <si>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</si>
  <si>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</si>
  <si>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</si>
  <si>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</si>
  <si>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</si>
  <si>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</si>
  <si>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</si>
  <si>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</si>
  <si>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</si>
  <si>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</si>
  <si>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</si>
  <si>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</si>
  <si>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</si>
  <si>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</si>
  <si>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</si>
  <si>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</si>
  <si>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</si>
  <si>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</si>
  <si>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</si>
  <si>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</si>
  <si>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</si>
  <si>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</si>
  <si>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</si>
  <si>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</si>
  <si>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</si>
  <si>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</si>
  <si>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</si>
  <si>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</si>
  <si>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</si>
  <si>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</si>
  <si>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</si>
  <si>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</si>
  <si>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</si>
  <si>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</si>
  <si>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</si>
  <si>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</si>
  <si>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</si>
  <si>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</si>
  <si>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</si>
  <si>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</si>
  <si>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</si>
  <si>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</si>
  <si>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</si>
  <si>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</si>
  <si>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</si>
  <si>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</si>
  <si>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</si>
  <si>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</si>
  <si>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</si>
  <si>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</si>
  <si>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</si>
  <si>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</si>
  <si>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</si>
  <si>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</si>
  <si>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</si>
  <si>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</si>
  <si>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</si>
  <si>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</si>
  <si>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</si>
  <si>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</si>
  <si>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</si>
  <si>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</si>
  <si>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</si>
  <si>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</si>
  <si>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</si>
  <si>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</si>
  <si>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</si>
  <si>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</si>
  <si>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</si>
  <si>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</si>
  <si>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</si>
  <si>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</si>
  <si>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</si>
  <si>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</si>
  <si>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</si>
  <si>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</si>
  <si>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</si>
  <si>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</si>
  <si>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</si>
  <si>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</si>
  <si>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</si>
  <si>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</si>
  <si>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</si>
  <si>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</si>
  <si>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</si>
  <si>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</si>
  <si>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</si>
  <si>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</si>
  <si>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</si>
  <si>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</si>
  <si>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</si>
  <si>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</si>
  <si>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</si>
  <si>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</si>
  <si>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</si>
  <si>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</si>
  <si>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</si>
  <si>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</si>
  <si>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</si>
  <si>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</si>
  <si>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</si>
  <si>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</si>
  <si>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</si>
  <si>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</si>
  <si>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</si>
  <si>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</si>
  <si>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</si>
  <si>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</si>
  <si>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</si>
  <si>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</si>
  <si>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</si>
  <si>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</si>
  <si>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</si>
  <si>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</si>
  <si>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</si>
  <si>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</si>
  <si>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</si>
  <si>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</si>
  <si>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</si>
  <si>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</si>
  <si>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</si>
  <si>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</si>
  <si>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o que não é por auto renovação</t>
    </r>
  </si>
  <si>
    <t>#E8E6E9</t>
  </si>
  <si>
    <t>#22C55E</t>
  </si>
  <si>
    <t>Pergunta de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</si>
  <si>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</si>
  <si>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</si>
  <si>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</si>
  <si>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XBOX GAME PASS SUBSCRIPTIONS SALES</t>
  </si>
  <si>
    <t>Calculation period: 01/01/2024 -  31/12/20242 | Update date: 25/12/2025 12:00:00</t>
  </si>
  <si>
    <t>Soma de Coupon Value</t>
  </si>
  <si>
    <t xml:space="preserve">Pergunta Negócio 5 - Total de cupons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</si>
</sst>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AE6B1"/>
      <name val="Aptos Display"/>
      <family val="2"/>
      <scheme val="major"/>
    </font>
    <font>
      <b/>
      <sz val="13"/>
      <color rgb="FF22C55E"/>
      <name val="Aptos Display"/>
      <family val="2"/>
      <scheme val="major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3" xfId="3" applyFont="1" applyBorder="1"/>
    <xf numFmtId="7" fontId="0" fillId="0" borderId="0" xfId="2" applyNumberFormat="1" applyFont="1"/>
    <xf numFmtId="164" fontId="0" fillId="0" borderId="0" xfId="2" applyNumberFormat="1" applyFont="1"/>
    <xf numFmtId="0" fontId="5" fillId="0" borderId="0" xfId="3" applyFont="1" applyFill="1" applyBorder="1"/>
    <xf numFmtId="0" fontId="6" fillId="0" borderId="0" xfId="3" applyFont="1" applyBorder="1" applyAlignment="1">
      <alignment horizontal="left" indent="7"/>
    </xf>
    <xf numFmtId="0" fontId="7" fillId="7" borderId="0" xfId="0" applyFont="1" applyFill="1"/>
    <xf numFmtId="164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1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4238C0C-BB83-4C0B-95C2-034E4DFC879A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[DESAFIOXBOX.xlsx]C̳álculos!tbl_anual_total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3.7006406273434322E-2"/>
              <c:y val="-0.153571442966951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4.4856880502419901E-3"/>
              <c:y val="-0.13133626897604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11637181656326E-2"/>
          <c:y val="0.17405635368037875"/>
          <c:w val="0.96998836281834366"/>
          <c:h val="0.825943646319621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C-40B2-9C98-2EBE635CF84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4C-40B2-9C98-2EBE635CF843}"/>
              </c:ext>
            </c:extLst>
          </c:dPt>
          <c:dLbls>
            <c:dLbl>
              <c:idx val="0"/>
              <c:layout>
                <c:manualLayout>
                  <c:x val="-3.7006406273434322E-2"/>
                  <c:y val="-0.153571442966951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4C-40B2-9C98-2EBE635CF843}"/>
                </c:ext>
              </c:extLst>
            </c:dLbl>
            <c:dLbl>
              <c:idx val="1"/>
              <c:layout>
                <c:manualLayout>
                  <c:x val="-4.4856880502419901E-3"/>
                  <c:y val="-0.13133626897604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4C-40B2-9C98-2EBE635CF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C-40B2-9C98-2EBE635C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310352"/>
        <c:axId val="516310832"/>
      </c:barChart>
      <c:catAx>
        <c:axId val="5163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10832"/>
        <c:crosses val="autoZero"/>
        <c:auto val="1"/>
        <c:lblAlgn val="ctr"/>
        <c:lblOffset val="100"/>
        <c:noMultiLvlLbl val="0"/>
      </c:catAx>
      <c:valAx>
        <c:axId val="516310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1631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2191857</xdr:colOff>
      <xdr:row>1</xdr:row>
      <xdr:rowOff>132908</xdr:rowOff>
    </xdr:from>
    <xdr:to>
      <xdr:col>2</xdr:col>
      <xdr:colOff>407459</xdr:colOff>
      <xdr:row>2</xdr:row>
      <xdr:rowOff>221513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712BA7-83D0-45EC-8780-7E169FD6AF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4" t="22142" r="73185" b="23573"/>
        <a:stretch>
          <a:fillRect/>
        </a:stretch>
      </xdr:blipFill>
      <xdr:spPr>
        <a:xfrm>
          <a:off x="2191857" y="321193"/>
          <a:ext cx="663305" cy="642384"/>
        </a:xfrm>
        <a:prstGeom prst="rect">
          <a:avLst/>
        </a:prstGeom>
      </xdr:spPr>
    </xdr:pic>
    <xdr:clientData/>
  </xdr:twoCellAnchor>
  <xdr:twoCellAnchor editAs="absolute">
    <xdr:from>
      <xdr:col>0</xdr:col>
      <xdr:colOff>22151</xdr:colOff>
      <xdr:row>4</xdr:row>
      <xdr:rowOff>335204</xdr:rowOff>
    </xdr:from>
    <xdr:to>
      <xdr:col>0</xdr:col>
      <xdr:colOff>2170814</xdr:colOff>
      <xdr:row>11</xdr:row>
      <xdr:rowOff>11076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07ADBCC-A364-4307-A5F7-42D35FEFC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51" y="2007617"/>
              <a:ext cx="2148663" cy="1802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107156</xdr:colOff>
      <xdr:row>4</xdr:row>
      <xdr:rowOff>101895</xdr:rowOff>
    </xdr:from>
    <xdr:to>
      <xdr:col>11</xdr:col>
      <xdr:colOff>119062</xdr:colOff>
      <xdr:row>8</xdr:row>
      <xdr:rowOff>268582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60C5231-D005-E6D1-8EA8-2D8EA79AF1D0}"/>
            </a:ext>
          </a:extLst>
        </xdr:cNvPr>
        <xdr:cNvGrpSpPr/>
      </xdr:nvGrpSpPr>
      <xdr:grpSpPr>
        <a:xfrm>
          <a:off x="2554859" y="1774308"/>
          <a:ext cx="5494319" cy="1495757"/>
          <a:chOff x="2559843" y="1202532"/>
          <a:chExt cx="5476875" cy="15001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E5A0FE9-0641-5B22-8006-91107F57F1D0}"/>
              </a:ext>
            </a:extLst>
          </xdr:cNvPr>
          <xdr:cNvSpPr/>
        </xdr:nvSpPr>
        <xdr:spPr>
          <a:xfrm>
            <a:off x="2571750" y="1452563"/>
            <a:ext cx="5464967" cy="1250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3597C88-E21A-45BC-824A-EAA07A4DA1D8}"/>
              </a:ext>
            </a:extLst>
          </xdr:cNvPr>
          <xdr:cNvSpPr/>
        </xdr:nvSpPr>
        <xdr:spPr>
          <a:xfrm>
            <a:off x="3248027" y="1543048"/>
            <a:ext cx="4657723" cy="112395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DA401B-B9FF-4F0D-9F77-6DF37A3070A4}" type="TxLink">
              <a:rPr lang="en-US" sz="5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5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E060737-8A2F-44DE-A59B-5A3FFBCBC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375" y="1440656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F1351B9-6DC1-B352-3E86-108F400D6B6E}"/>
              </a:ext>
            </a:extLst>
          </xdr:cNvPr>
          <xdr:cNvSpPr/>
        </xdr:nvSpPr>
        <xdr:spPr>
          <a:xfrm>
            <a:off x="2559843" y="1202532"/>
            <a:ext cx="5476875" cy="48815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SUBSCRIPTIONS EA PLAY SEASON PASS</a:t>
            </a:r>
            <a:endParaRPr lang="pt-BR" sz="1800" b="1"/>
          </a:p>
        </xdr:txBody>
      </xdr:sp>
    </xdr:grpSp>
    <xdr:clientData/>
  </xdr:twoCellAnchor>
  <xdr:twoCellAnchor editAs="absolute">
    <xdr:from>
      <xdr:col>12</xdr:col>
      <xdr:colOff>6201</xdr:colOff>
      <xdr:row>4</xdr:row>
      <xdr:rowOff>139662</xdr:rowOff>
    </xdr:from>
    <xdr:to>
      <xdr:col>21</xdr:col>
      <xdr:colOff>20600</xdr:colOff>
      <xdr:row>8</xdr:row>
      <xdr:rowOff>306349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9B7FECF-62E7-087A-673B-7D76E39775D8}"/>
            </a:ext>
          </a:extLst>
        </xdr:cNvPr>
        <xdr:cNvGrpSpPr/>
      </xdr:nvGrpSpPr>
      <xdr:grpSpPr>
        <a:xfrm>
          <a:off x="8379341" y="1812075"/>
          <a:ext cx="5496811" cy="1495757"/>
          <a:chOff x="8343900" y="1450181"/>
          <a:chExt cx="5476875" cy="150018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A434E53-BDC8-45F3-9C5B-E453136EEE15}"/>
              </a:ext>
            </a:extLst>
          </xdr:cNvPr>
          <xdr:cNvGrpSpPr/>
        </xdr:nvGrpSpPr>
        <xdr:grpSpPr>
          <a:xfrm>
            <a:off x="8343900" y="1450181"/>
            <a:ext cx="5476875" cy="1500187"/>
            <a:chOff x="2559843" y="1202532"/>
            <a:chExt cx="5476875" cy="1500187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F074999-B5F3-41D4-0B57-7E7E40B1E01A}"/>
                </a:ext>
              </a:extLst>
            </xdr:cNvPr>
            <xdr:cNvSpPr/>
          </xdr:nvSpPr>
          <xdr:spPr>
            <a:xfrm>
              <a:off x="2571750" y="1452563"/>
              <a:ext cx="5464967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4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ACA5570-2D1A-6A30-D28D-5624B3502E75}"/>
                </a:ext>
              </a:extLst>
            </xdr:cNvPr>
            <xdr:cNvSpPr/>
          </xdr:nvSpPr>
          <xdr:spPr>
            <a:xfrm>
              <a:off x="3295652" y="1578767"/>
              <a:ext cx="4657723" cy="112395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C820BBF-FC88-4F87-B5B3-515A30FF90EB}" type="TxLink">
                <a:rPr lang="en-US" sz="5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R$ 1.140,00</a:t>
              </a:fld>
              <a:endParaRPr lang="en-US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11C2084D-4B86-E4FE-63D4-3F30FB915007}"/>
                </a:ext>
              </a:extLst>
            </xdr:cNvPr>
            <xdr:cNvSpPr/>
          </xdr:nvSpPr>
          <xdr:spPr>
            <a:xfrm>
              <a:off x="2559843" y="1202532"/>
              <a:ext cx="5476875" cy="48815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SUBSCRIPTIONS MINECRAFT SEASON PASS</a:t>
              </a:r>
              <a:endParaRPr lang="pt-BR" sz="1800" b="1"/>
            </a:p>
          </xdr:txBody>
        </xdr:sp>
      </xdr:grp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ED715B84-1755-4115-AC4E-C27FCFFDE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24901" y="2001642"/>
            <a:ext cx="704850" cy="773498"/>
          </a:xfrm>
          <a:prstGeom prst="rect">
            <a:avLst/>
          </a:prstGeom>
        </xdr:spPr>
      </xdr:pic>
      <xdr:pic>
        <xdr:nvPicPr>
          <xdr:cNvPr id="18" name="Gráfico 17">
            <a:extLst>
              <a:ext uri="{FF2B5EF4-FFF2-40B4-BE49-F238E27FC236}">
                <a16:creationId xmlns:a16="http://schemas.microsoft.com/office/drawing/2014/main" id="{D84E1377-5849-4EA8-BA86-1944C85E2E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379619" y="2620818"/>
            <a:ext cx="1359694" cy="22570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77529</xdr:colOff>
      <xdr:row>9</xdr:row>
      <xdr:rowOff>33226</xdr:rowOff>
    </xdr:from>
    <xdr:to>
      <xdr:col>21</xdr:col>
      <xdr:colOff>132907</xdr:colOff>
      <xdr:row>24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5B61D6E-0E11-2901-3DB2-FC815ED9B5C1}"/>
            </a:ext>
          </a:extLst>
        </xdr:cNvPr>
        <xdr:cNvGrpSpPr/>
      </xdr:nvGrpSpPr>
      <xdr:grpSpPr>
        <a:xfrm>
          <a:off x="2525232" y="3455581"/>
          <a:ext cx="11463227" cy="2791047"/>
          <a:chOff x="2480930" y="4064738"/>
          <a:chExt cx="11463227" cy="279104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4F6ED9C-FCCE-6366-7D1F-B358E58340F6}"/>
              </a:ext>
            </a:extLst>
          </xdr:cNvPr>
          <xdr:cNvSpPr/>
        </xdr:nvSpPr>
        <xdr:spPr>
          <a:xfrm>
            <a:off x="2488747" y="4143005"/>
            <a:ext cx="11455409" cy="2712780"/>
          </a:xfrm>
          <a:prstGeom prst="roundRect">
            <a:avLst/>
          </a:prstGeom>
          <a:solidFill>
            <a:schemeClr val="bg1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kern="1200"/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6EBFBBC-5FDB-037B-EF4B-316AA4BBED4D}"/>
              </a:ext>
            </a:extLst>
          </xdr:cNvPr>
          <xdr:cNvGrpSpPr/>
        </xdr:nvGrpSpPr>
        <xdr:grpSpPr>
          <a:xfrm>
            <a:off x="2480930" y="4064738"/>
            <a:ext cx="11463227" cy="2635987"/>
            <a:chOff x="2458779" y="4086890"/>
            <a:chExt cx="11463227" cy="2635987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CEC6148-A271-416E-88C9-F74D3429E43A}"/>
                </a:ext>
              </a:extLst>
            </xdr:cNvPr>
            <xdr:cNvGraphicFramePr>
              <a:graphicFrameLocks/>
            </xdr:cNvGraphicFramePr>
          </xdr:nvGraphicFramePr>
          <xdr:xfrm>
            <a:off x="2563872" y="4208720"/>
            <a:ext cx="11324907" cy="25141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A2841E0A-5801-4A2F-84D7-34C1D5874458}"/>
                </a:ext>
              </a:extLst>
            </xdr:cNvPr>
            <xdr:cNvSpPr/>
          </xdr:nvSpPr>
          <xdr:spPr>
            <a:xfrm>
              <a:off x="2458779" y="4086890"/>
              <a:ext cx="11463227" cy="476251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SUBSCRIPTIONS XOBS GAMES PASS</a:t>
              </a:r>
              <a:endParaRPr lang="pt-BR" sz="1800" b="1"/>
            </a:p>
          </xdr:txBody>
        </xdr:sp>
      </xdr:grpSp>
    </xdr:grpSp>
    <xdr:clientData/>
  </xdr:twoCellAnchor>
  <xdr:twoCellAnchor editAs="absolute">
    <xdr:from>
      <xdr:col>0</xdr:col>
      <xdr:colOff>575929</xdr:colOff>
      <xdr:row>1</xdr:row>
      <xdr:rowOff>188285</xdr:rowOff>
    </xdr:from>
    <xdr:to>
      <xdr:col>0</xdr:col>
      <xdr:colOff>1439826</xdr:colOff>
      <xdr:row>2</xdr:row>
      <xdr:rowOff>420871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D58186FA-28E8-4D0F-9B02-2B0F1DEB94D0}"/>
            </a:ext>
          </a:extLst>
        </xdr:cNvPr>
        <xdr:cNvSpPr/>
      </xdr:nvSpPr>
      <xdr:spPr>
        <a:xfrm>
          <a:off x="575929" y="376570"/>
          <a:ext cx="863897" cy="78636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299040</xdr:colOff>
      <xdr:row>2</xdr:row>
      <xdr:rowOff>487326</xdr:rowOff>
    </xdr:from>
    <xdr:to>
      <xdr:col>1</xdr:col>
      <xdr:colOff>166133</xdr:colOff>
      <xdr:row>3</xdr:row>
      <xdr:rowOff>265814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28B91DB-535B-17F2-F669-53291DF9FF4C}"/>
            </a:ext>
          </a:extLst>
        </xdr:cNvPr>
        <xdr:cNvSpPr/>
      </xdr:nvSpPr>
      <xdr:spPr>
        <a:xfrm>
          <a:off x="299040" y="1229390"/>
          <a:ext cx="2071134" cy="3544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</a:t>
          </a:r>
          <a:r>
            <a:rPr lang="pt-BR" sz="1100" baseline="0"/>
            <a:t> Vinda ,Victória</a:t>
          </a:r>
          <a:endParaRPr lang="pt-BR" sz="1100"/>
        </a:p>
      </xdr:txBody>
    </xdr:sp>
    <xdr:clientData/>
  </xdr:twoCellAnchor>
  <xdr:twoCellAnchor editAs="absolute">
    <xdr:from>
      <xdr:col>7</xdr:col>
      <xdr:colOff>303860</xdr:colOff>
      <xdr:row>24</xdr:row>
      <xdr:rowOff>187840</xdr:rowOff>
    </xdr:from>
    <xdr:to>
      <xdr:col>15</xdr:col>
      <xdr:colOff>276890</xdr:colOff>
      <xdr:row>34</xdr:row>
      <xdr:rowOff>155057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A666622A-621A-191B-90F8-90E7104066D5}"/>
            </a:ext>
          </a:extLst>
        </xdr:cNvPr>
        <xdr:cNvGrpSpPr/>
      </xdr:nvGrpSpPr>
      <xdr:grpSpPr>
        <a:xfrm>
          <a:off x="5797348" y="6434468"/>
          <a:ext cx="4680152" cy="1850066"/>
          <a:chOff x="4999906" y="7065776"/>
          <a:chExt cx="4680152" cy="185006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157446D9-7BA7-49D4-B710-348B6A9BC716}"/>
              </a:ext>
            </a:extLst>
          </xdr:cNvPr>
          <xdr:cNvGrpSpPr/>
        </xdr:nvGrpSpPr>
        <xdr:grpSpPr>
          <a:xfrm>
            <a:off x="4999906" y="7065776"/>
            <a:ext cx="4680152" cy="1850066"/>
            <a:chOff x="2559843" y="1202532"/>
            <a:chExt cx="5487914" cy="1464467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CC8B56AB-11F7-21E3-EA90-D72D6CAB827A}"/>
                </a:ext>
              </a:extLst>
            </xdr:cNvPr>
            <xdr:cNvSpPr/>
          </xdr:nvSpPr>
          <xdr:spPr>
            <a:xfrm>
              <a:off x="2582790" y="1408129"/>
              <a:ext cx="5464967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51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34CDAD7-0967-9140-EC7D-438167876A98}"/>
                </a:ext>
              </a:extLst>
            </xdr:cNvPr>
            <xdr:cNvSpPr/>
          </xdr:nvSpPr>
          <xdr:spPr>
            <a:xfrm>
              <a:off x="3248027" y="1543048"/>
              <a:ext cx="4657723" cy="112395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F5DEB2C-4F21-465A-8C00-34E6DD04A501}" type="TxLink">
                <a:rPr lang="en-US" sz="5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R$ 697,00</a:t>
              </a:fld>
              <a:endParaRPr lang="en-US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80234E72-B3FB-DAF6-8A06-D8B0932089C5}"/>
                </a:ext>
              </a:extLst>
            </xdr:cNvPr>
            <xdr:cNvSpPr/>
          </xdr:nvSpPr>
          <xdr:spPr>
            <a:xfrm>
              <a:off x="2559843" y="1202532"/>
              <a:ext cx="5476875" cy="48815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 CUPOM</a:t>
              </a:r>
              <a:endParaRPr lang="pt-BR" sz="1800" b="1"/>
            </a:p>
          </xdr:txBody>
        </xdr:sp>
      </xdr:grpSp>
      <xdr:pic>
        <xdr:nvPicPr>
          <xdr:cNvPr id="35" name="Imagem 34" descr="Ilustração de moedas em uma jarra">
            <a:extLst>
              <a:ext uri="{FF2B5EF4-FFF2-40B4-BE49-F238E27FC236}">
                <a16:creationId xmlns:a16="http://schemas.microsoft.com/office/drawing/2014/main" id="{645BA876-F53E-EF34-2141-8B8FA870A1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319" t="33689" r="16503" b="7720"/>
          <a:stretch>
            <a:fillRect/>
          </a:stretch>
        </xdr:blipFill>
        <xdr:spPr>
          <a:xfrm>
            <a:off x="5227674" y="7763984"/>
            <a:ext cx="719913" cy="94029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 Gard" refreshedDate="45836.835641087964" createdVersion="8" refreshedVersion="8" minRefreshableVersion="3" recordCount="295" xr:uid="{ADF7D661-E6AF-4C26-9303-B26FDF04A41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98893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BDC8D-F077-4241-89AA-BCC4236D35B5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EB7AA-9473-4362-9596-1FC09440A89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7:C5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3B2F5-E409-4608-9BC4-F943EB171B3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77B10-A002-4CD6-88AE-ED7723DA6998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8141174-E2D9-4C69-B6AC-513B85659011}" sourceName="Subscription Type">
  <pivotTables>
    <pivotTable tabId="3" name="tbl_anual_total"/>
    <pivotTable tabId="3" name="tbl_easeasonpass_total"/>
    <pivotTable tabId="3" name="Tabela dinâmica3"/>
    <pivotTable tabId="3" name="Tabela dinâmica4"/>
  </pivotTables>
  <data>
    <tabular pivotCacheId="69889379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27E8B7-A6E8-422F-A8C2-DF7BEB09803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No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41" sqref="D4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317</v>
      </c>
      <c r="F5" t="s">
        <v>5</v>
      </c>
    </row>
    <row r="6" spans="2:16" x14ac:dyDescent="0.25">
      <c r="B6" s="4" t="s">
        <v>318</v>
      </c>
      <c r="C6" t="s">
        <v>6</v>
      </c>
    </row>
    <row r="7" spans="2:16" x14ac:dyDescent="0.25">
      <c r="B7" s="5" t="s">
        <v>3</v>
      </c>
      <c r="C7" t="s">
        <v>7</v>
      </c>
    </row>
    <row r="8" spans="2:16" x14ac:dyDescent="0.25">
      <c r="B8" s="6" t="s">
        <v>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41" sqref="D4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hidden="1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D51"/>
  <sheetViews>
    <sheetView topLeftCell="A22" workbookViewId="0">
      <selection activeCell="D41" sqref="D41"/>
    </sheetView>
  </sheetViews>
  <sheetFormatPr defaultRowHeight="15" x14ac:dyDescent="0.25"/>
  <cols>
    <col min="2" max="2" width="18.42578125" bestFit="1" customWidth="1"/>
    <col min="3" max="3" width="22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t="s">
        <v>314</v>
      </c>
    </row>
    <row r="3" spans="2:3" x14ac:dyDescent="0.25">
      <c r="B3" t="s">
        <v>315</v>
      </c>
    </row>
    <row r="4" spans="2:3" x14ac:dyDescent="0.25">
      <c r="B4" t="s">
        <v>316</v>
      </c>
    </row>
    <row r="6" spans="2:3" x14ac:dyDescent="0.25">
      <c r="B6" s="12" t="s">
        <v>14</v>
      </c>
      <c r="C6" t="s">
        <v>25</v>
      </c>
    </row>
    <row r="8" spans="2:3" x14ac:dyDescent="0.25">
      <c r="B8" s="12" t="s">
        <v>311</v>
      </c>
      <c r="C8" t="s">
        <v>313</v>
      </c>
    </row>
    <row r="9" spans="2:3" x14ac:dyDescent="0.25">
      <c r="B9" s="13" t="s">
        <v>21</v>
      </c>
      <c r="C9" s="14">
        <v>806</v>
      </c>
    </row>
    <row r="10" spans="2:3" x14ac:dyDescent="0.25">
      <c r="B10" s="13" t="s">
        <v>17</v>
      </c>
      <c r="C10" s="14">
        <v>1502</v>
      </c>
    </row>
    <row r="11" spans="2:3" x14ac:dyDescent="0.25">
      <c r="B11" s="13" t="s">
        <v>312</v>
      </c>
      <c r="C11" s="14">
        <v>2308</v>
      </c>
    </row>
    <row r="18" spans="2:4" x14ac:dyDescent="0.25">
      <c r="B18" t="s">
        <v>319</v>
      </c>
    </row>
    <row r="21" spans="2:4" x14ac:dyDescent="0.25">
      <c r="B21" s="12" t="s">
        <v>14</v>
      </c>
      <c r="C21" t="s">
        <v>25</v>
      </c>
    </row>
    <row r="23" spans="2:4" x14ac:dyDescent="0.25">
      <c r="B23" s="12" t="s">
        <v>311</v>
      </c>
      <c r="C23" t="s">
        <v>320</v>
      </c>
    </row>
    <row r="24" spans="2:4" x14ac:dyDescent="0.25">
      <c r="B24" s="13" t="s">
        <v>20</v>
      </c>
      <c r="C24">
        <v>0</v>
      </c>
    </row>
    <row r="25" spans="2:4" x14ac:dyDescent="0.25">
      <c r="B25" s="13" t="s">
        <v>24</v>
      </c>
      <c r="C25">
        <v>0</v>
      </c>
    </row>
    <row r="26" spans="2:4" x14ac:dyDescent="0.25">
      <c r="B26" s="13" t="s">
        <v>16</v>
      </c>
      <c r="C26">
        <v>990</v>
      </c>
    </row>
    <row r="27" spans="2:4" x14ac:dyDescent="0.25">
      <c r="B27" s="13" t="s">
        <v>312</v>
      </c>
      <c r="C27">
        <v>990</v>
      </c>
      <c r="D27" s="16">
        <f>GETPIVOTDATA("EA Play Season Pass
Price",$B$23)</f>
        <v>990</v>
      </c>
    </row>
    <row r="30" spans="2:4" x14ac:dyDescent="0.25">
      <c r="B30" s="13" t="s">
        <v>321</v>
      </c>
    </row>
    <row r="34" spans="2:4" x14ac:dyDescent="0.25">
      <c r="B34" s="12" t="s">
        <v>14</v>
      </c>
      <c r="C34" t="s">
        <v>25</v>
      </c>
    </row>
    <row r="36" spans="2:4" x14ac:dyDescent="0.25">
      <c r="B36" s="12" t="s">
        <v>311</v>
      </c>
      <c r="C36" t="s">
        <v>322</v>
      </c>
    </row>
    <row r="37" spans="2:4" x14ac:dyDescent="0.25">
      <c r="B37" s="13" t="s">
        <v>20</v>
      </c>
      <c r="C37" s="14">
        <v>0</v>
      </c>
    </row>
    <row r="38" spans="2:4" x14ac:dyDescent="0.25">
      <c r="B38" s="13" t="s">
        <v>24</v>
      </c>
      <c r="C38" s="14">
        <v>480</v>
      </c>
    </row>
    <row r="39" spans="2:4" x14ac:dyDescent="0.25">
      <c r="B39" s="13" t="s">
        <v>16</v>
      </c>
      <c r="C39" s="14">
        <v>660</v>
      </c>
    </row>
    <row r="40" spans="2:4" x14ac:dyDescent="0.25">
      <c r="B40" s="13" t="s">
        <v>312</v>
      </c>
      <c r="C40" s="14">
        <v>1140</v>
      </c>
      <c r="D40" s="17">
        <f>GETPIVOTDATA("Minecraft Season Pass Price",$B$36)</f>
        <v>1140</v>
      </c>
    </row>
    <row r="44" spans="2:4" x14ac:dyDescent="0.25">
      <c r="B44" t="s">
        <v>326</v>
      </c>
    </row>
    <row r="45" spans="2:4" x14ac:dyDescent="0.25">
      <c r="B45" s="12" t="s">
        <v>14</v>
      </c>
      <c r="C45" t="s">
        <v>25</v>
      </c>
    </row>
    <row r="47" spans="2:4" x14ac:dyDescent="0.25">
      <c r="B47" s="12" t="s">
        <v>311</v>
      </c>
      <c r="C47" t="s">
        <v>325</v>
      </c>
    </row>
    <row r="48" spans="2:4" x14ac:dyDescent="0.25">
      <c r="B48" s="13" t="s">
        <v>20</v>
      </c>
      <c r="C48" s="14">
        <v>8</v>
      </c>
    </row>
    <row r="49" spans="2:4" x14ac:dyDescent="0.25">
      <c r="B49" s="13" t="s">
        <v>24</v>
      </c>
      <c r="C49" s="14">
        <v>325</v>
      </c>
    </row>
    <row r="50" spans="2:4" x14ac:dyDescent="0.25">
      <c r="B50" s="13" t="s">
        <v>16</v>
      </c>
      <c r="C50" s="14">
        <v>364</v>
      </c>
    </row>
    <row r="51" spans="2:4" x14ac:dyDescent="0.25">
      <c r="B51" s="13" t="s">
        <v>312</v>
      </c>
      <c r="C51" s="14">
        <v>697</v>
      </c>
      <c r="D51" s="21">
        <f>GETPIVOTDATA("Coupon Value",$B$47)</f>
        <v>697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59"/>
  <sheetViews>
    <sheetView showGridLines="0" showRowColHeaders="0" tabSelected="1" topLeftCell="A3" zoomScale="86" zoomScaleNormal="86" workbookViewId="0">
      <selection activeCell="H49" sqref="H49"/>
    </sheetView>
  </sheetViews>
  <sheetFormatPr defaultRowHeight="15" x14ac:dyDescent="0.25"/>
  <cols>
    <col min="1" max="1" width="33" style="4" customWidth="1"/>
    <col min="2" max="2" width="3.5703125" customWidth="1"/>
    <col min="12" max="12" width="6.5703125" customWidth="1"/>
  </cols>
  <sheetData>
    <row r="2" spans="1:22" ht="43.5" customHeight="1" thickBot="1" x14ac:dyDescent="0.35">
      <c r="B2" s="19" t="s">
        <v>323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8"/>
    </row>
    <row r="3" spans="1:22" ht="45.75" customHeight="1" thickTop="1" x14ac:dyDescent="0.25"/>
    <row r="4" spans="1:22" s="7" customFormat="1" ht="27.75" customHeight="1" x14ac:dyDescent="0.25">
      <c r="A4" s="4"/>
      <c r="C4" s="20" t="s">
        <v>324</v>
      </c>
    </row>
    <row r="5" spans="1:22" s="7" customFormat="1" ht="27.75" customHeight="1" x14ac:dyDescent="0.25">
      <c r="A5" s="4"/>
    </row>
    <row r="6" spans="1:22" s="7" customFormat="1" ht="22.5" customHeight="1" x14ac:dyDescent="0.25">
      <c r="A6" s="4"/>
    </row>
    <row r="7" spans="1:22" s="7" customFormat="1" ht="22.5" customHeight="1" x14ac:dyDescent="0.25">
      <c r="A7" s="4"/>
    </row>
    <row r="8" spans="1:22" s="7" customFormat="1" ht="31.5" customHeight="1" x14ac:dyDescent="0.25">
      <c r="A8" s="4"/>
    </row>
    <row r="9" spans="1:22" s="7" customFormat="1" ht="33" customHeigh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</row>
    <row r="14" spans="1:22" s="7" customFormat="1" x14ac:dyDescent="0.25">
      <c r="A14" s="4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HENRIQUE ALVES GARDENAL</cp:lastModifiedBy>
  <dcterms:created xsi:type="dcterms:W3CDTF">2024-12-19T13:13:10Z</dcterms:created>
  <dcterms:modified xsi:type="dcterms:W3CDTF">2025-06-29T01:04:50Z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2025-06-29T00:47:01Z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38ae2f02-5710-4e12-80bb-83600c3fdf1e</vt:lpwstr>
  </property>
  <property fmtid="{D5CDD505-2E9C-101B-9397-08002B2CF9AE}" pid="8" name="MSIP_Label_defa4170-0d19-0005-0004-bc88714345d2_ActionId">
    <vt:lpwstr>703b0b38-353a-4689-b642-e9e7a3f36bc0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