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hun\CN-ML\time_series\short_com\"/>
    </mc:Choice>
  </mc:AlternateContent>
  <xr:revisionPtr revIDLastSave="0" documentId="13_ncr:1_{350F319B-841D-41AC-B1D1-35B1980CDF3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KH23 raw" sheetId="7" r:id="rId1"/>
    <sheet name=" 2251 F2 RAW " sheetId="6" r:id="rId2"/>
    <sheet name="s24 raw" sheetId="5" r:id="rId3"/>
    <sheet name="110257raw" sheetId="4" r:id="rId4"/>
    <sheet name="11088raw" sheetId="3" r:id="rId5"/>
    <sheet name="5122raw" sheetId="2" r:id="rId6"/>
    <sheet name="Sheet1" sheetId="1" r:id="rId7"/>
  </sheets>
  <definedNames>
    <definedName name="_xlnm._FilterDatabase" localSheetId="2" hidden="1">'s24 raw'!$AO$1:$BE$166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7" i="7" l="1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E48" i="7"/>
  <c r="AE55" i="7" s="1"/>
  <c r="AD48" i="7"/>
  <c r="AD55" i="7" s="1"/>
  <c r="AC48" i="7"/>
  <c r="AC55" i="7" s="1"/>
  <c r="AB48" i="7"/>
  <c r="AB55" i="7" s="1"/>
  <c r="AA48" i="7"/>
  <c r="AA55" i="7" s="1"/>
  <c r="Z48" i="7"/>
  <c r="Z55" i="7" s="1"/>
  <c r="Y48" i="7"/>
  <c r="Y55" i="7" s="1"/>
  <c r="X48" i="7"/>
  <c r="X55" i="7" s="1"/>
  <c r="W48" i="7"/>
  <c r="W55" i="7" s="1"/>
  <c r="V48" i="7"/>
  <c r="V55" i="7" s="1"/>
  <c r="U48" i="7"/>
  <c r="U55" i="7" s="1"/>
  <c r="T48" i="7"/>
  <c r="T55" i="7" s="1"/>
  <c r="S48" i="7"/>
  <c r="S55" i="7" s="1"/>
  <c r="R48" i="7"/>
  <c r="R55" i="7" s="1"/>
  <c r="Q48" i="7"/>
  <c r="Q55" i="7" s="1"/>
  <c r="P48" i="7"/>
  <c r="P55" i="7" s="1"/>
  <c r="O48" i="7"/>
  <c r="O55" i="7" s="1"/>
  <c r="N48" i="7"/>
  <c r="N55" i="7" s="1"/>
  <c r="M48" i="7"/>
  <c r="M55" i="7" s="1"/>
  <c r="L48" i="7"/>
  <c r="L55" i="7" s="1"/>
  <c r="K48" i="7"/>
  <c r="K55" i="7" s="1"/>
  <c r="J48" i="7"/>
  <c r="J55" i="7" s="1"/>
  <c r="I48" i="7"/>
  <c r="I55" i="7" s="1"/>
  <c r="H48" i="7"/>
  <c r="H55" i="7" s="1"/>
  <c r="G48" i="7"/>
  <c r="G55" i="7" s="1"/>
  <c r="F48" i="7"/>
  <c r="F55" i="7" s="1"/>
  <c r="E48" i="7"/>
  <c r="E55" i="7" s="1"/>
  <c r="D48" i="7"/>
  <c r="D55" i="7" s="1"/>
  <c r="C48" i="7"/>
  <c r="C55" i="7" s="1"/>
  <c r="B48" i="7"/>
  <c r="B55" i="7" s="1"/>
  <c r="AE47" i="7"/>
  <c r="AE54" i="7" s="1"/>
  <c r="AD47" i="7"/>
  <c r="AD54" i="7" s="1"/>
  <c r="AC47" i="7"/>
  <c r="AC54" i="7" s="1"/>
  <c r="AB47" i="7"/>
  <c r="AB54" i="7" s="1"/>
  <c r="AA47" i="7"/>
  <c r="AA54" i="7" s="1"/>
  <c r="Z47" i="7"/>
  <c r="Z54" i="7" s="1"/>
  <c r="Y47" i="7"/>
  <c r="Y54" i="7" s="1"/>
  <c r="X47" i="7"/>
  <c r="X54" i="7" s="1"/>
  <c r="W47" i="7"/>
  <c r="W54" i="7" s="1"/>
  <c r="V47" i="7"/>
  <c r="V54" i="7" s="1"/>
  <c r="U47" i="7"/>
  <c r="U54" i="7" s="1"/>
  <c r="T47" i="7"/>
  <c r="T54" i="7" s="1"/>
  <c r="S47" i="7"/>
  <c r="S54" i="7" s="1"/>
  <c r="R47" i="7"/>
  <c r="R54" i="7" s="1"/>
  <c r="Q47" i="7"/>
  <c r="Q54" i="7" s="1"/>
  <c r="P47" i="7"/>
  <c r="P54" i="7" s="1"/>
  <c r="O47" i="7"/>
  <c r="O54" i="7" s="1"/>
  <c r="N47" i="7"/>
  <c r="N54" i="7" s="1"/>
  <c r="M47" i="7"/>
  <c r="M54" i="7" s="1"/>
  <c r="L47" i="7"/>
  <c r="L54" i="7" s="1"/>
  <c r="K47" i="7"/>
  <c r="K54" i="7" s="1"/>
  <c r="J47" i="7"/>
  <c r="J54" i="7" s="1"/>
  <c r="I47" i="7"/>
  <c r="I54" i="7" s="1"/>
  <c r="H47" i="7"/>
  <c r="H54" i="7" s="1"/>
  <c r="G47" i="7"/>
  <c r="G54" i="7" s="1"/>
  <c r="F47" i="7"/>
  <c r="F54" i="7" s="1"/>
  <c r="E47" i="7"/>
  <c r="E54" i="7" s="1"/>
  <c r="D47" i="7"/>
  <c r="D54" i="7" s="1"/>
  <c r="C47" i="7"/>
  <c r="C54" i="7" s="1"/>
  <c r="B47" i="7"/>
  <c r="B54" i="7" s="1"/>
  <c r="AE46" i="7"/>
  <c r="AE53" i="7" s="1"/>
  <c r="AD46" i="7"/>
  <c r="AD53" i="7" s="1"/>
  <c r="AC46" i="7"/>
  <c r="AC53" i="7" s="1"/>
  <c r="AB46" i="7"/>
  <c r="AB53" i="7" s="1"/>
  <c r="AA46" i="7"/>
  <c r="AA53" i="7" s="1"/>
  <c r="Z46" i="7"/>
  <c r="Z53" i="7" s="1"/>
  <c r="Y46" i="7"/>
  <c r="Y53" i="7" s="1"/>
  <c r="X46" i="7"/>
  <c r="X53" i="7" s="1"/>
  <c r="W46" i="7"/>
  <c r="W53" i="7" s="1"/>
  <c r="V46" i="7"/>
  <c r="V53" i="7" s="1"/>
  <c r="U46" i="7"/>
  <c r="U53" i="7" s="1"/>
  <c r="T46" i="7"/>
  <c r="T53" i="7" s="1"/>
  <c r="S46" i="7"/>
  <c r="S53" i="7" s="1"/>
  <c r="R46" i="7"/>
  <c r="R53" i="7" s="1"/>
  <c r="Q46" i="7"/>
  <c r="Q53" i="7" s="1"/>
  <c r="P46" i="7"/>
  <c r="P53" i="7" s="1"/>
  <c r="O46" i="7"/>
  <c r="O53" i="7" s="1"/>
  <c r="N46" i="7"/>
  <c r="N53" i="7" s="1"/>
  <c r="M46" i="7"/>
  <c r="M53" i="7" s="1"/>
  <c r="L46" i="7"/>
  <c r="L53" i="7" s="1"/>
  <c r="K46" i="7"/>
  <c r="K53" i="7" s="1"/>
  <c r="J46" i="7"/>
  <c r="J53" i="7" s="1"/>
  <c r="I46" i="7"/>
  <c r="I53" i="7" s="1"/>
  <c r="H46" i="7"/>
  <c r="H53" i="7" s="1"/>
  <c r="G46" i="7"/>
  <c r="G53" i="7" s="1"/>
  <c r="F46" i="7"/>
  <c r="F53" i="7" s="1"/>
  <c r="E46" i="7"/>
  <c r="E53" i="7" s="1"/>
  <c r="D46" i="7"/>
  <c r="D53" i="7" s="1"/>
  <c r="C46" i="7"/>
  <c r="C53" i="7" s="1"/>
  <c r="B46" i="7"/>
  <c r="B53" i="7" s="1"/>
  <c r="AE45" i="7"/>
  <c r="AE52" i="7" s="1"/>
  <c r="AD45" i="7"/>
  <c r="AD52" i="7" s="1"/>
  <c r="AC45" i="7"/>
  <c r="AC52" i="7" s="1"/>
  <c r="AB45" i="7"/>
  <c r="AB52" i="7" s="1"/>
  <c r="AA45" i="7"/>
  <c r="AA52" i="7" s="1"/>
  <c r="Z45" i="7"/>
  <c r="Z52" i="7" s="1"/>
  <c r="Y45" i="7"/>
  <c r="Y52" i="7" s="1"/>
  <c r="X45" i="7"/>
  <c r="X52" i="7" s="1"/>
  <c r="W45" i="7"/>
  <c r="W52" i="7" s="1"/>
  <c r="V45" i="7"/>
  <c r="V52" i="7" s="1"/>
  <c r="U45" i="7"/>
  <c r="U52" i="7" s="1"/>
  <c r="T45" i="7"/>
  <c r="T52" i="7" s="1"/>
  <c r="S45" i="7"/>
  <c r="S52" i="7" s="1"/>
  <c r="R45" i="7"/>
  <c r="R52" i="7" s="1"/>
  <c r="Q45" i="7"/>
  <c r="Q52" i="7" s="1"/>
  <c r="P45" i="7"/>
  <c r="P52" i="7" s="1"/>
  <c r="O45" i="7"/>
  <c r="O52" i="7" s="1"/>
  <c r="N45" i="7"/>
  <c r="N52" i="7" s="1"/>
  <c r="M45" i="7"/>
  <c r="M52" i="7" s="1"/>
  <c r="L45" i="7"/>
  <c r="L52" i="7" s="1"/>
  <c r="K45" i="7"/>
  <c r="K52" i="7" s="1"/>
  <c r="J45" i="7"/>
  <c r="J52" i="7" s="1"/>
  <c r="I45" i="7"/>
  <c r="I52" i="7" s="1"/>
  <c r="H45" i="7"/>
  <c r="H52" i="7" s="1"/>
  <c r="G45" i="7"/>
  <c r="G52" i="7" s="1"/>
  <c r="F45" i="7"/>
  <c r="F52" i="7" s="1"/>
  <c r="E45" i="7"/>
  <c r="E52" i="7" s="1"/>
  <c r="D45" i="7"/>
  <c r="D52" i="7" s="1"/>
  <c r="C45" i="7"/>
  <c r="C52" i="7" s="1"/>
  <c r="B45" i="7"/>
  <c r="B52" i="7" s="1"/>
  <c r="Q32" i="7"/>
  <c r="D32" i="7"/>
  <c r="Q31" i="7"/>
  <c r="D31" i="7"/>
  <c r="Q30" i="7"/>
  <c r="D30" i="7"/>
  <c r="Q29" i="7"/>
  <c r="D29" i="7"/>
  <c r="Q28" i="7"/>
  <c r="D28" i="7"/>
  <c r="Q27" i="7"/>
  <c r="D27" i="7"/>
  <c r="Q26" i="7"/>
  <c r="D26" i="7"/>
  <c r="Q25" i="7"/>
  <c r="D25" i="7"/>
  <c r="Q24" i="7"/>
  <c r="D24" i="7"/>
  <c r="Q23" i="7"/>
  <c r="D23" i="7"/>
  <c r="Q22" i="7"/>
  <c r="D22" i="7"/>
  <c r="Q21" i="7"/>
  <c r="D21" i="7"/>
  <c r="Q20" i="7"/>
  <c r="D20" i="7"/>
  <c r="Q19" i="7"/>
  <c r="D19" i="7"/>
  <c r="Q18" i="7"/>
  <c r="D18" i="7"/>
  <c r="Q17" i="7"/>
  <c r="D17" i="7"/>
  <c r="Q16" i="7"/>
  <c r="D16" i="7"/>
  <c r="Q15" i="7"/>
  <c r="D15" i="7"/>
  <c r="Q14" i="7"/>
  <c r="D14" i="7"/>
  <c r="Q13" i="7"/>
  <c r="D13" i="7"/>
  <c r="Q12" i="7"/>
  <c r="D12" i="7"/>
  <c r="Q11" i="7"/>
  <c r="D11" i="7"/>
  <c r="Q10" i="7"/>
  <c r="D10" i="7"/>
  <c r="Q9" i="7"/>
  <c r="D9" i="7"/>
  <c r="Q8" i="7"/>
  <c r="D8" i="7"/>
  <c r="Q7" i="7"/>
  <c r="D7" i="7"/>
  <c r="Q6" i="7"/>
  <c r="D6" i="7"/>
  <c r="Q5" i="7"/>
  <c r="D5" i="7"/>
  <c r="Q4" i="7"/>
  <c r="Q3" i="7"/>
  <c r="AB84" i="6" l="1"/>
  <c r="X84" i="6"/>
  <c r="T84" i="6"/>
  <c r="P84" i="6"/>
  <c r="L84" i="6"/>
  <c r="H84" i="6"/>
  <c r="D84" i="6"/>
  <c r="AD83" i="6"/>
  <c r="Z83" i="6"/>
  <c r="V83" i="6"/>
  <c r="R83" i="6"/>
  <c r="N83" i="6"/>
  <c r="J83" i="6"/>
  <c r="F83" i="6"/>
  <c r="B83" i="6"/>
  <c r="AB82" i="6"/>
  <c r="X82" i="6"/>
  <c r="T82" i="6"/>
  <c r="P82" i="6"/>
  <c r="L82" i="6"/>
  <c r="H82" i="6"/>
  <c r="D82" i="6"/>
  <c r="AD81" i="6"/>
  <c r="Z81" i="6"/>
  <c r="V81" i="6"/>
  <c r="R81" i="6"/>
  <c r="N81" i="6"/>
  <c r="J81" i="6"/>
  <c r="F81" i="6"/>
  <c r="B81" i="6"/>
  <c r="AB80" i="6"/>
  <c r="X80" i="6"/>
  <c r="T80" i="6"/>
  <c r="P80" i="6"/>
  <c r="L80" i="6"/>
  <c r="H80" i="6"/>
  <c r="D80" i="6"/>
  <c r="AE78" i="6"/>
  <c r="AE84" i="6" s="1"/>
  <c r="AD78" i="6"/>
  <c r="AD84" i="6" s="1"/>
  <c r="AC78" i="6"/>
  <c r="AC84" i="6" s="1"/>
  <c r="AB78" i="6"/>
  <c r="AA78" i="6"/>
  <c r="AA84" i="6" s="1"/>
  <c r="Z78" i="6"/>
  <c r="Z84" i="6" s="1"/>
  <c r="Y78" i="6"/>
  <c r="Y84" i="6" s="1"/>
  <c r="X78" i="6"/>
  <c r="W78" i="6"/>
  <c r="W84" i="6" s="1"/>
  <c r="V78" i="6"/>
  <c r="V84" i="6" s="1"/>
  <c r="U78" i="6"/>
  <c r="U84" i="6" s="1"/>
  <c r="T78" i="6"/>
  <c r="S78" i="6"/>
  <c r="S84" i="6" s="1"/>
  <c r="R78" i="6"/>
  <c r="R84" i="6" s="1"/>
  <c r="Q78" i="6"/>
  <c r="Q84" i="6" s="1"/>
  <c r="P78" i="6"/>
  <c r="O78" i="6"/>
  <c r="O84" i="6" s="1"/>
  <c r="N78" i="6"/>
  <c r="N84" i="6" s="1"/>
  <c r="M78" i="6"/>
  <c r="M84" i="6" s="1"/>
  <c r="L78" i="6"/>
  <c r="K78" i="6"/>
  <c r="K84" i="6" s="1"/>
  <c r="J78" i="6"/>
  <c r="J84" i="6" s="1"/>
  <c r="I78" i="6"/>
  <c r="I84" i="6" s="1"/>
  <c r="H78" i="6"/>
  <c r="G78" i="6"/>
  <c r="G84" i="6" s="1"/>
  <c r="F78" i="6"/>
  <c r="F84" i="6" s="1"/>
  <c r="E78" i="6"/>
  <c r="E84" i="6" s="1"/>
  <c r="D78" i="6"/>
  <c r="C78" i="6"/>
  <c r="C84" i="6" s="1"/>
  <c r="B78" i="6"/>
  <c r="B84" i="6" s="1"/>
  <c r="AE77" i="6"/>
  <c r="AE83" i="6" s="1"/>
  <c r="AD77" i="6"/>
  <c r="AC77" i="6"/>
  <c r="AC83" i="6" s="1"/>
  <c r="AB77" i="6"/>
  <c r="AB83" i="6" s="1"/>
  <c r="AA77" i="6"/>
  <c r="AA83" i="6" s="1"/>
  <c r="Z77" i="6"/>
  <c r="Y77" i="6"/>
  <c r="Y83" i="6" s="1"/>
  <c r="X77" i="6"/>
  <c r="X83" i="6" s="1"/>
  <c r="W77" i="6"/>
  <c r="W83" i="6" s="1"/>
  <c r="V77" i="6"/>
  <c r="U77" i="6"/>
  <c r="U83" i="6" s="1"/>
  <c r="T77" i="6"/>
  <c r="T83" i="6" s="1"/>
  <c r="S77" i="6"/>
  <c r="S83" i="6" s="1"/>
  <c r="R77" i="6"/>
  <c r="Q77" i="6"/>
  <c r="Q83" i="6" s="1"/>
  <c r="P77" i="6"/>
  <c r="P83" i="6" s="1"/>
  <c r="O77" i="6"/>
  <c r="O83" i="6" s="1"/>
  <c r="N77" i="6"/>
  <c r="M77" i="6"/>
  <c r="M83" i="6" s="1"/>
  <c r="L77" i="6"/>
  <c r="L83" i="6" s="1"/>
  <c r="K77" i="6"/>
  <c r="K83" i="6" s="1"/>
  <c r="J77" i="6"/>
  <c r="I77" i="6"/>
  <c r="I83" i="6" s="1"/>
  <c r="H77" i="6"/>
  <c r="H83" i="6" s="1"/>
  <c r="G77" i="6"/>
  <c r="G83" i="6" s="1"/>
  <c r="F77" i="6"/>
  <c r="E77" i="6"/>
  <c r="E83" i="6" s="1"/>
  <c r="D77" i="6"/>
  <c r="D83" i="6" s="1"/>
  <c r="C77" i="6"/>
  <c r="C83" i="6" s="1"/>
  <c r="B77" i="6"/>
  <c r="AE76" i="6"/>
  <c r="AE82" i="6" s="1"/>
  <c r="AD76" i="6"/>
  <c r="AD82" i="6" s="1"/>
  <c r="AC76" i="6"/>
  <c r="AC82" i="6" s="1"/>
  <c r="AB76" i="6"/>
  <c r="AA76" i="6"/>
  <c r="AA82" i="6" s="1"/>
  <c r="Z76" i="6"/>
  <c r="Z82" i="6" s="1"/>
  <c r="Y76" i="6"/>
  <c r="Y82" i="6" s="1"/>
  <c r="X76" i="6"/>
  <c r="W76" i="6"/>
  <c r="W82" i="6" s="1"/>
  <c r="V76" i="6"/>
  <c r="V82" i="6" s="1"/>
  <c r="U76" i="6"/>
  <c r="U82" i="6" s="1"/>
  <c r="T76" i="6"/>
  <c r="S76" i="6"/>
  <c r="S82" i="6" s="1"/>
  <c r="R76" i="6"/>
  <c r="R82" i="6" s="1"/>
  <c r="Q76" i="6"/>
  <c r="Q82" i="6" s="1"/>
  <c r="P76" i="6"/>
  <c r="O76" i="6"/>
  <c r="O82" i="6" s="1"/>
  <c r="N76" i="6"/>
  <c r="N82" i="6" s="1"/>
  <c r="M76" i="6"/>
  <c r="M82" i="6" s="1"/>
  <c r="L76" i="6"/>
  <c r="K76" i="6"/>
  <c r="K82" i="6" s="1"/>
  <c r="J76" i="6"/>
  <c r="J82" i="6" s="1"/>
  <c r="I76" i="6"/>
  <c r="I82" i="6" s="1"/>
  <c r="H76" i="6"/>
  <c r="G76" i="6"/>
  <c r="G82" i="6" s="1"/>
  <c r="F76" i="6"/>
  <c r="F82" i="6" s="1"/>
  <c r="E76" i="6"/>
  <c r="E82" i="6" s="1"/>
  <c r="D76" i="6"/>
  <c r="C76" i="6"/>
  <c r="C82" i="6" s="1"/>
  <c r="B76" i="6"/>
  <c r="B82" i="6" s="1"/>
  <c r="AE75" i="6"/>
  <c r="AE81" i="6" s="1"/>
  <c r="AD75" i="6"/>
  <c r="AC75" i="6"/>
  <c r="AC81" i="6" s="1"/>
  <c r="AB75" i="6"/>
  <c r="AB81" i="6" s="1"/>
  <c r="AA75" i="6"/>
  <c r="AA81" i="6" s="1"/>
  <c r="Z75" i="6"/>
  <c r="Y75" i="6"/>
  <c r="Y81" i="6" s="1"/>
  <c r="X75" i="6"/>
  <c r="X81" i="6" s="1"/>
  <c r="W75" i="6"/>
  <c r="W81" i="6" s="1"/>
  <c r="V75" i="6"/>
  <c r="U75" i="6"/>
  <c r="U81" i="6" s="1"/>
  <c r="T75" i="6"/>
  <c r="T81" i="6" s="1"/>
  <c r="S75" i="6"/>
  <c r="S81" i="6" s="1"/>
  <c r="R75" i="6"/>
  <c r="Q75" i="6"/>
  <c r="Q81" i="6" s="1"/>
  <c r="P75" i="6"/>
  <c r="P81" i="6" s="1"/>
  <c r="O75" i="6"/>
  <c r="O81" i="6" s="1"/>
  <c r="N75" i="6"/>
  <c r="M75" i="6"/>
  <c r="M81" i="6" s="1"/>
  <c r="L75" i="6"/>
  <c r="L81" i="6" s="1"/>
  <c r="K75" i="6"/>
  <c r="K81" i="6" s="1"/>
  <c r="J75" i="6"/>
  <c r="I75" i="6"/>
  <c r="I81" i="6" s="1"/>
  <c r="H75" i="6"/>
  <c r="H81" i="6" s="1"/>
  <c r="G75" i="6"/>
  <c r="G81" i="6" s="1"/>
  <c r="F75" i="6"/>
  <c r="E75" i="6"/>
  <c r="E81" i="6" s="1"/>
  <c r="D75" i="6"/>
  <c r="D81" i="6" s="1"/>
  <c r="C75" i="6"/>
  <c r="C81" i="6" s="1"/>
  <c r="B75" i="6"/>
  <c r="AE74" i="6"/>
  <c r="AE80" i="6" s="1"/>
  <c r="AD74" i="6"/>
  <c r="AD80" i="6" s="1"/>
  <c r="AC74" i="6"/>
  <c r="AC80" i="6" s="1"/>
  <c r="AB74" i="6"/>
  <c r="AA74" i="6"/>
  <c r="AA80" i="6" s="1"/>
  <c r="Z74" i="6"/>
  <c r="Z80" i="6" s="1"/>
  <c r="Y74" i="6"/>
  <c r="Y80" i="6" s="1"/>
  <c r="X74" i="6"/>
  <c r="W74" i="6"/>
  <c r="W80" i="6" s="1"/>
  <c r="V74" i="6"/>
  <c r="V80" i="6" s="1"/>
  <c r="U74" i="6"/>
  <c r="U80" i="6" s="1"/>
  <c r="T74" i="6"/>
  <c r="S74" i="6"/>
  <c r="S80" i="6" s="1"/>
  <c r="R74" i="6"/>
  <c r="R80" i="6" s="1"/>
  <c r="Q74" i="6"/>
  <c r="Q80" i="6" s="1"/>
  <c r="P74" i="6"/>
  <c r="O74" i="6"/>
  <c r="O80" i="6" s="1"/>
  <c r="N74" i="6"/>
  <c r="N80" i="6" s="1"/>
  <c r="M74" i="6"/>
  <c r="M80" i="6" s="1"/>
  <c r="L74" i="6"/>
  <c r="K74" i="6"/>
  <c r="K80" i="6" s="1"/>
  <c r="J74" i="6"/>
  <c r="J80" i="6" s="1"/>
  <c r="I74" i="6"/>
  <c r="I80" i="6" s="1"/>
  <c r="H74" i="6"/>
  <c r="G74" i="6"/>
  <c r="G80" i="6" s="1"/>
  <c r="F74" i="6"/>
  <c r="F80" i="6" s="1"/>
  <c r="E74" i="6"/>
  <c r="E80" i="6" s="1"/>
  <c r="D74" i="6"/>
  <c r="C74" i="6"/>
  <c r="C80" i="6" s="1"/>
  <c r="B74" i="6"/>
  <c r="B80" i="6" s="1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AK31" i="6" s="1"/>
  <c r="V31" i="6"/>
  <c r="U31" i="6"/>
  <c r="T31" i="6"/>
  <c r="AK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AK29" i="6" s="1"/>
  <c r="V29" i="6"/>
  <c r="U29" i="6"/>
  <c r="T29" i="6"/>
  <c r="AK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AK27" i="6" s="1"/>
  <c r="V27" i="6"/>
  <c r="U27" i="6"/>
  <c r="T27" i="6"/>
  <c r="AK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AK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AK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AK23" i="6" s="1"/>
  <c r="V23" i="6"/>
  <c r="U23" i="6"/>
  <c r="T23" i="6"/>
  <c r="AK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AK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AK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AK19" i="6" s="1"/>
  <c r="V19" i="6"/>
  <c r="U19" i="6"/>
  <c r="T19" i="6"/>
  <c r="AK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AK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AK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AK15" i="6" s="1"/>
  <c r="V15" i="6"/>
  <c r="U15" i="6"/>
  <c r="T15" i="6"/>
  <c r="AK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AK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AK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AK11" i="6" s="1"/>
  <c r="V11" i="6"/>
  <c r="U11" i="6"/>
  <c r="T11" i="6"/>
  <c r="AK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AK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AK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AK7" i="6" s="1"/>
  <c r="V7" i="6"/>
  <c r="U7" i="6"/>
  <c r="T7" i="6"/>
  <c r="AK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AK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AK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AK3" i="6" s="1"/>
  <c r="V3" i="6"/>
  <c r="U3" i="6"/>
  <c r="T3" i="6"/>
  <c r="AK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AZ240" i="5"/>
  <c r="AJ240" i="5"/>
  <c r="T240" i="5"/>
  <c r="D240" i="5"/>
  <c r="BN234" i="5"/>
  <c r="BM234" i="5"/>
  <c r="BL234" i="5"/>
  <c r="BK234" i="5"/>
  <c r="BJ234" i="5"/>
  <c r="BI234" i="5"/>
  <c r="BH234" i="5"/>
  <c r="BG234" i="5"/>
  <c r="BF234" i="5"/>
  <c r="BE234" i="5"/>
  <c r="BD234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BN233" i="5"/>
  <c r="BM233" i="5"/>
  <c r="BL233" i="5"/>
  <c r="BK233" i="5"/>
  <c r="BJ233" i="5"/>
  <c r="BI233" i="5"/>
  <c r="BH233" i="5"/>
  <c r="BG233" i="5"/>
  <c r="BF233" i="5"/>
  <c r="BE233" i="5"/>
  <c r="BD233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BN232" i="5"/>
  <c r="BM232" i="5"/>
  <c r="BL232" i="5"/>
  <c r="BK232" i="5"/>
  <c r="BJ232" i="5"/>
  <c r="BI232" i="5"/>
  <c r="BH232" i="5"/>
  <c r="BG232" i="5"/>
  <c r="BF232" i="5"/>
  <c r="BE232" i="5"/>
  <c r="BD232" i="5"/>
  <c r="BC232" i="5"/>
  <c r="BB232" i="5"/>
  <c r="BA232" i="5"/>
  <c r="AZ232" i="5"/>
  <c r="AY232" i="5"/>
  <c r="AX232" i="5"/>
  <c r="AW232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BN231" i="5"/>
  <c r="BM231" i="5"/>
  <c r="BL231" i="5"/>
  <c r="BK231" i="5"/>
  <c r="BJ231" i="5"/>
  <c r="BI231" i="5"/>
  <c r="BH231" i="5"/>
  <c r="BG231" i="5"/>
  <c r="BF231" i="5"/>
  <c r="BE231" i="5"/>
  <c r="BD231" i="5"/>
  <c r="BC231" i="5"/>
  <c r="BB231" i="5"/>
  <c r="BA231" i="5"/>
  <c r="AZ231" i="5"/>
  <c r="AY231" i="5"/>
  <c r="AX231" i="5"/>
  <c r="AW231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BN230" i="5"/>
  <c r="BM230" i="5"/>
  <c r="BL230" i="5"/>
  <c r="BK230" i="5"/>
  <c r="BJ230" i="5"/>
  <c r="BI230" i="5"/>
  <c r="BH230" i="5"/>
  <c r="BG230" i="5"/>
  <c r="BF230" i="5"/>
  <c r="BE230" i="5"/>
  <c r="BD230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BN229" i="5"/>
  <c r="BM229" i="5"/>
  <c r="BL229" i="5"/>
  <c r="BK229" i="5"/>
  <c r="BJ229" i="5"/>
  <c r="BI229" i="5"/>
  <c r="BH229" i="5"/>
  <c r="BG229" i="5"/>
  <c r="BF229" i="5"/>
  <c r="BE229" i="5"/>
  <c r="BD229" i="5"/>
  <c r="BC229" i="5"/>
  <c r="BB229" i="5"/>
  <c r="BA229" i="5"/>
  <c r="AZ229" i="5"/>
  <c r="AY229" i="5"/>
  <c r="AX229" i="5"/>
  <c r="AW229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BN228" i="5"/>
  <c r="BM228" i="5"/>
  <c r="BL228" i="5"/>
  <c r="BK228" i="5"/>
  <c r="BJ228" i="5"/>
  <c r="BI228" i="5"/>
  <c r="BH228" i="5"/>
  <c r="BG228" i="5"/>
  <c r="BF228" i="5"/>
  <c r="BE228" i="5"/>
  <c r="BD228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BN227" i="5"/>
  <c r="BM227" i="5"/>
  <c r="BL227" i="5"/>
  <c r="BK227" i="5"/>
  <c r="BJ227" i="5"/>
  <c r="BI227" i="5"/>
  <c r="BH227" i="5"/>
  <c r="BG227" i="5"/>
  <c r="BF227" i="5"/>
  <c r="BE227" i="5"/>
  <c r="BD227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BN226" i="5"/>
  <c r="BM226" i="5"/>
  <c r="BL226" i="5"/>
  <c r="BK226" i="5"/>
  <c r="BJ226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BN225" i="5"/>
  <c r="BM225" i="5"/>
  <c r="BL225" i="5"/>
  <c r="BK225" i="5"/>
  <c r="BJ225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BN224" i="5"/>
  <c r="BM224" i="5"/>
  <c r="BL224" i="5"/>
  <c r="BK224" i="5"/>
  <c r="BJ224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BN223" i="5"/>
  <c r="BM223" i="5"/>
  <c r="BL223" i="5"/>
  <c r="BK223" i="5"/>
  <c r="BJ223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BN222" i="5"/>
  <c r="BM222" i="5"/>
  <c r="BM239" i="5" s="1"/>
  <c r="BL222" i="5"/>
  <c r="BK222" i="5"/>
  <c r="BJ222" i="5"/>
  <c r="BI222" i="5"/>
  <c r="BI239" i="5" s="1"/>
  <c r="BH222" i="5"/>
  <c r="BG222" i="5"/>
  <c r="BF222" i="5"/>
  <c r="BE222" i="5"/>
  <c r="BE239" i="5" s="1"/>
  <c r="BD222" i="5"/>
  <c r="BC222" i="5"/>
  <c r="BB222" i="5"/>
  <c r="BA222" i="5"/>
  <c r="BA239" i="5" s="1"/>
  <c r="AZ222" i="5"/>
  <c r="AY222" i="5"/>
  <c r="AX222" i="5"/>
  <c r="AW222" i="5"/>
  <c r="AW239" i="5" s="1"/>
  <c r="AV222" i="5"/>
  <c r="AU222" i="5"/>
  <c r="AT222" i="5"/>
  <c r="AS222" i="5"/>
  <c r="AS239" i="5" s="1"/>
  <c r="AR222" i="5"/>
  <c r="AQ222" i="5"/>
  <c r="AP222" i="5"/>
  <c r="AO222" i="5"/>
  <c r="AO239" i="5" s="1"/>
  <c r="AN222" i="5"/>
  <c r="AM222" i="5"/>
  <c r="AL222" i="5"/>
  <c r="AK222" i="5"/>
  <c r="AK239" i="5" s="1"/>
  <c r="AJ222" i="5"/>
  <c r="AI222" i="5"/>
  <c r="AH222" i="5"/>
  <c r="AG222" i="5"/>
  <c r="AG239" i="5" s="1"/>
  <c r="AF222" i="5"/>
  <c r="AE222" i="5"/>
  <c r="AD222" i="5"/>
  <c r="AC222" i="5"/>
  <c r="AC239" i="5" s="1"/>
  <c r="AB222" i="5"/>
  <c r="AA222" i="5"/>
  <c r="Z222" i="5"/>
  <c r="Y222" i="5"/>
  <c r="Y239" i="5" s="1"/>
  <c r="X222" i="5"/>
  <c r="W222" i="5"/>
  <c r="V222" i="5"/>
  <c r="U222" i="5"/>
  <c r="U239" i="5" s="1"/>
  <c r="T222" i="5"/>
  <c r="S222" i="5"/>
  <c r="R222" i="5"/>
  <c r="Q222" i="5"/>
  <c r="Q239" i="5" s="1"/>
  <c r="P222" i="5"/>
  <c r="O222" i="5"/>
  <c r="N222" i="5"/>
  <c r="M222" i="5"/>
  <c r="M239" i="5" s="1"/>
  <c r="L222" i="5"/>
  <c r="K222" i="5"/>
  <c r="J222" i="5"/>
  <c r="I222" i="5"/>
  <c r="I239" i="5" s="1"/>
  <c r="H222" i="5"/>
  <c r="G222" i="5"/>
  <c r="F222" i="5"/>
  <c r="E222" i="5"/>
  <c r="E239" i="5" s="1"/>
  <c r="D222" i="5"/>
  <c r="C222" i="5"/>
  <c r="B222" i="5"/>
  <c r="BN221" i="5"/>
  <c r="BN238" i="5" s="1"/>
  <c r="BM221" i="5"/>
  <c r="BL221" i="5"/>
  <c r="BK221" i="5"/>
  <c r="BJ221" i="5"/>
  <c r="BJ238" i="5" s="1"/>
  <c r="BI221" i="5"/>
  <c r="BH221" i="5"/>
  <c r="BG221" i="5"/>
  <c r="BF221" i="5"/>
  <c r="BF238" i="5" s="1"/>
  <c r="BE221" i="5"/>
  <c r="BD221" i="5"/>
  <c r="BC221" i="5"/>
  <c r="BB221" i="5"/>
  <c r="BB238" i="5" s="1"/>
  <c r="BA221" i="5"/>
  <c r="AZ221" i="5"/>
  <c r="AY221" i="5"/>
  <c r="AX221" i="5"/>
  <c r="AX238" i="5" s="1"/>
  <c r="AW221" i="5"/>
  <c r="AV221" i="5"/>
  <c r="AU221" i="5"/>
  <c r="AT221" i="5"/>
  <c r="AT238" i="5" s="1"/>
  <c r="AS221" i="5"/>
  <c r="AR221" i="5"/>
  <c r="AQ221" i="5"/>
  <c r="AP221" i="5"/>
  <c r="AP238" i="5" s="1"/>
  <c r="AO221" i="5"/>
  <c r="AN221" i="5"/>
  <c r="AM221" i="5"/>
  <c r="AL221" i="5"/>
  <c r="AL238" i="5" s="1"/>
  <c r="AK221" i="5"/>
  <c r="AJ221" i="5"/>
  <c r="AI221" i="5"/>
  <c r="AH221" i="5"/>
  <c r="AH238" i="5" s="1"/>
  <c r="AG221" i="5"/>
  <c r="AF221" i="5"/>
  <c r="AE221" i="5"/>
  <c r="AD221" i="5"/>
  <c r="AD238" i="5" s="1"/>
  <c r="AC221" i="5"/>
  <c r="AB221" i="5"/>
  <c r="AA221" i="5"/>
  <c r="Z221" i="5"/>
  <c r="Z238" i="5" s="1"/>
  <c r="Y221" i="5"/>
  <c r="X221" i="5"/>
  <c r="W221" i="5"/>
  <c r="V221" i="5"/>
  <c r="V238" i="5" s="1"/>
  <c r="U221" i="5"/>
  <c r="T221" i="5"/>
  <c r="S221" i="5"/>
  <c r="R221" i="5"/>
  <c r="R238" i="5" s="1"/>
  <c r="Q221" i="5"/>
  <c r="P221" i="5"/>
  <c r="O221" i="5"/>
  <c r="N221" i="5"/>
  <c r="N238" i="5" s="1"/>
  <c r="M221" i="5"/>
  <c r="L221" i="5"/>
  <c r="K221" i="5"/>
  <c r="J221" i="5"/>
  <c r="J238" i="5" s="1"/>
  <c r="I221" i="5"/>
  <c r="H221" i="5"/>
  <c r="G221" i="5"/>
  <c r="F221" i="5"/>
  <c r="F238" i="5" s="1"/>
  <c r="E221" i="5"/>
  <c r="D221" i="5"/>
  <c r="C221" i="5"/>
  <c r="B221" i="5"/>
  <c r="B238" i="5" s="1"/>
  <c r="BN220" i="5"/>
  <c r="BN235" i="5" s="1"/>
  <c r="BM220" i="5"/>
  <c r="BL220" i="5"/>
  <c r="BK220" i="5"/>
  <c r="BJ220" i="5"/>
  <c r="BJ236" i="5" s="1"/>
  <c r="BI220" i="5"/>
  <c r="BH220" i="5"/>
  <c r="BG220" i="5"/>
  <c r="BF220" i="5"/>
  <c r="BF235" i="5" s="1"/>
  <c r="BE220" i="5"/>
  <c r="BD220" i="5"/>
  <c r="BC220" i="5"/>
  <c r="BB220" i="5"/>
  <c r="BB236" i="5" s="1"/>
  <c r="BA220" i="5"/>
  <c r="AZ220" i="5"/>
  <c r="AY220" i="5"/>
  <c r="AY236" i="5" s="1"/>
  <c r="AX220" i="5"/>
  <c r="AX235" i="5" s="1"/>
  <c r="AW220" i="5"/>
  <c r="AV220" i="5"/>
  <c r="AU220" i="5"/>
  <c r="AU236" i="5" s="1"/>
  <c r="AT220" i="5"/>
  <c r="AT235" i="5" s="1"/>
  <c r="AS220" i="5"/>
  <c r="AR220" i="5"/>
  <c r="AQ220" i="5"/>
  <c r="AP220" i="5"/>
  <c r="AP235" i="5" s="1"/>
  <c r="AO220" i="5"/>
  <c r="AN220" i="5"/>
  <c r="AM220" i="5"/>
  <c r="AM237" i="5" s="1"/>
  <c r="AL220" i="5"/>
  <c r="AL235" i="5" s="1"/>
  <c r="AK220" i="5"/>
  <c r="AJ220" i="5"/>
  <c r="AI220" i="5"/>
  <c r="AI241" i="5" s="1"/>
  <c r="AH220" i="5"/>
  <c r="AH235" i="5" s="1"/>
  <c r="AG220" i="5"/>
  <c r="AF220" i="5"/>
  <c r="AE220" i="5"/>
  <c r="AE236" i="5" s="1"/>
  <c r="AD220" i="5"/>
  <c r="AD235" i="5" s="1"/>
  <c r="AC220" i="5"/>
  <c r="AB220" i="5"/>
  <c r="AA220" i="5"/>
  <c r="Z220" i="5"/>
  <c r="Z235" i="5" s="1"/>
  <c r="Y220" i="5"/>
  <c r="X220" i="5"/>
  <c r="W220" i="5"/>
  <c r="W236" i="5" s="1"/>
  <c r="V220" i="5"/>
  <c r="V235" i="5" s="1"/>
  <c r="U220" i="5"/>
  <c r="T220" i="5"/>
  <c r="S220" i="5"/>
  <c r="S241" i="5" s="1"/>
  <c r="R220" i="5"/>
  <c r="R235" i="5" s="1"/>
  <c r="Q220" i="5"/>
  <c r="P220" i="5"/>
  <c r="O220" i="5"/>
  <c r="O236" i="5" s="1"/>
  <c r="N220" i="5"/>
  <c r="N235" i="5" s="1"/>
  <c r="M220" i="5"/>
  <c r="L220" i="5"/>
  <c r="K220" i="5"/>
  <c r="J220" i="5"/>
  <c r="J235" i="5" s="1"/>
  <c r="I220" i="5"/>
  <c r="H220" i="5"/>
  <c r="G220" i="5"/>
  <c r="G236" i="5" s="1"/>
  <c r="F220" i="5"/>
  <c r="F235" i="5" s="1"/>
  <c r="E220" i="5"/>
  <c r="D220" i="5"/>
  <c r="C220" i="5"/>
  <c r="C236" i="5" s="1"/>
  <c r="B220" i="5"/>
  <c r="B235" i="5" s="1"/>
  <c r="BN219" i="5"/>
  <c r="BN236" i="5" s="1"/>
  <c r="BM219" i="5"/>
  <c r="BL219" i="5"/>
  <c r="BL235" i="5" s="1"/>
  <c r="BK219" i="5"/>
  <c r="BJ219" i="5"/>
  <c r="BI219" i="5"/>
  <c r="BH219" i="5"/>
  <c r="BH235" i="5" s="1"/>
  <c r="BG219" i="5"/>
  <c r="BF219" i="5"/>
  <c r="BF236" i="5" s="1"/>
  <c r="BE219" i="5"/>
  <c r="BD219" i="5"/>
  <c r="BD235" i="5" s="1"/>
  <c r="BC219" i="5"/>
  <c r="BB219" i="5"/>
  <c r="BA219" i="5"/>
  <c r="AZ219" i="5"/>
  <c r="AZ235" i="5" s="1"/>
  <c r="AY219" i="5"/>
  <c r="AX219" i="5"/>
  <c r="AW219" i="5"/>
  <c r="AV219" i="5"/>
  <c r="AV235" i="5" s="1"/>
  <c r="AU219" i="5"/>
  <c r="AT219" i="5"/>
  <c r="AS219" i="5"/>
  <c r="AR219" i="5"/>
  <c r="AR235" i="5" s="1"/>
  <c r="AQ219" i="5"/>
  <c r="AP219" i="5"/>
  <c r="AO219" i="5"/>
  <c r="AN219" i="5"/>
  <c r="AN235" i="5" s="1"/>
  <c r="AM219" i="5"/>
  <c r="AL219" i="5"/>
  <c r="AK219" i="5"/>
  <c r="AJ219" i="5"/>
  <c r="AJ235" i="5" s="1"/>
  <c r="AI219" i="5"/>
  <c r="AH219" i="5"/>
  <c r="AG219" i="5"/>
  <c r="AF219" i="5"/>
  <c r="AF235" i="5" s="1"/>
  <c r="AE219" i="5"/>
  <c r="AD219" i="5"/>
  <c r="AC219" i="5"/>
  <c r="AB219" i="5"/>
  <c r="AB235" i="5" s="1"/>
  <c r="AA219" i="5"/>
  <c r="Z219" i="5"/>
  <c r="Y219" i="5"/>
  <c r="X219" i="5"/>
  <c r="X235" i="5" s="1"/>
  <c r="W219" i="5"/>
  <c r="V219" i="5"/>
  <c r="U219" i="5"/>
  <c r="T219" i="5"/>
  <c r="T235" i="5" s="1"/>
  <c r="S219" i="5"/>
  <c r="R219" i="5"/>
  <c r="Q219" i="5"/>
  <c r="P219" i="5"/>
  <c r="P235" i="5" s="1"/>
  <c r="O219" i="5"/>
  <c r="N219" i="5"/>
  <c r="M219" i="5"/>
  <c r="L219" i="5"/>
  <c r="L235" i="5" s="1"/>
  <c r="K219" i="5"/>
  <c r="J219" i="5"/>
  <c r="I219" i="5"/>
  <c r="H219" i="5"/>
  <c r="H235" i="5" s="1"/>
  <c r="G219" i="5"/>
  <c r="F219" i="5"/>
  <c r="E219" i="5"/>
  <c r="D219" i="5"/>
  <c r="D235" i="5" s="1"/>
  <c r="C219" i="5"/>
  <c r="B219" i="5"/>
  <c r="BK214" i="5"/>
  <c r="BI214" i="5"/>
  <c r="BC214" i="5"/>
  <c r="BA214" i="5"/>
  <c r="AU214" i="5"/>
  <c r="AS214" i="5"/>
  <c r="AM214" i="5"/>
  <c r="AK214" i="5"/>
  <c r="AE214" i="5"/>
  <c r="AC214" i="5"/>
  <c r="W214" i="5"/>
  <c r="U214" i="5"/>
  <c r="O214" i="5"/>
  <c r="M214" i="5"/>
  <c r="G214" i="5"/>
  <c r="E214" i="5"/>
  <c r="BL213" i="5"/>
  <c r="BJ213" i="5"/>
  <c r="BD213" i="5"/>
  <c r="BB213" i="5"/>
  <c r="AV213" i="5"/>
  <c r="AT213" i="5"/>
  <c r="AN213" i="5"/>
  <c r="AL213" i="5"/>
  <c r="AF213" i="5"/>
  <c r="AD213" i="5"/>
  <c r="X213" i="5"/>
  <c r="V213" i="5"/>
  <c r="P213" i="5"/>
  <c r="N213" i="5"/>
  <c r="H213" i="5"/>
  <c r="F213" i="5"/>
  <c r="BM212" i="5"/>
  <c r="BK212" i="5"/>
  <c r="BE212" i="5"/>
  <c r="BC212" i="5"/>
  <c r="AW212" i="5"/>
  <c r="AU212" i="5"/>
  <c r="AO212" i="5"/>
  <c r="AM212" i="5"/>
  <c r="AG212" i="5"/>
  <c r="AE212" i="5"/>
  <c r="Y212" i="5"/>
  <c r="W212" i="5"/>
  <c r="M212" i="5"/>
  <c r="I212" i="5"/>
  <c r="G212" i="5"/>
  <c r="BJ211" i="5"/>
  <c r="BF211" i="5"/>
  <c r="BD211" i="5"/>
  <c r="AT211" i="5"/>
  <c r="AD211" i="5"/>
  <c r="N211" i="5"/>
  <c r="BN205" i="5"/>
  <c r="BN214" i="5" s="1"/>
  <c r="BM205" i="5"/>
  <c r="BM214" i="5" s="1"/>
  <c r="BL205" i="5"/>
  <c r="BL214" i="5" s="1"/>
  <c r="BK205" i="5"/>
  <c r="BJ205" i="5"/>
  <c r="BJ214" i="5" s="1"/>
  <c r="BI205" i="5"/>
  <c r="BH205" i="5"/>
  <c r="BH214" i="5" s="1"/>
  <c r="BG205" i="5"/>
  <c r="BG214" i="5" s="1"/>
  <c r="BF205" i="5"/>
  <c r="BF214" i="5" s="1"/>
  <c r="BE205" i="5"/>
  <c r="BE214" i="5" s="1"/>
  <c r="BD205" i="5"/>
  <c r="BD214" i="5" s="1"/>
  <c r="BC205" i="5"/>
  <c r="BB205" i="5"/>
  <c r="BB214" i="5" s="1"/>
  <c r="BA205" i="5"/>
  <c r="AZ205" i="5"/>
  <c r="AZ214" i="5" s="1"/>
  <c r="AY205" i="5"/>
  <c r="AY214" i="5" s="1"/>
  <c r="AX205" i="5"/>
  <c r="AX214" i="5" s="1"/>
  <c r="AW205" i="5"/>
  <c r="AW214" i="5" s="1"/>
  <c r="AV205" i="5"/>
  <c r="AV214" i="5" s="1"/>
  <c r="AU205" i="5"/>
  <c r="AT205" i="5"/>
  <c r="AT214" i="5" s="1"/>
  <c r="AS205" i="5"/>
  <c r="AR205" i="5"/>
  <c r="AR214" i="5" s="1"/>
  <c r="AQ205" i="5"/>
  <c r="AQ214" i="5" s="1"/>
  <c r="AP205" i="5"/>
  <c r="AP214" i="5" s="1"/>
  <c r="AO205" i="5"/>
  <c r="AO214" i="5" s="1"/>
  <c r="AN205" i="5"/>
  <c r="AN214" i="5" s="1"/>
  <c r="AM205" i="5"/>
  <c r="AL205" i="5"/>
  <c r="AL214" i="5" s="1"/>
  <c r="AK205" i="5"/>
  <c r="AJ205" i="5"/>
  <c r="AJ214" i="5" s="1"/>
  <c r="AI205" i="5"/>
  <c r="AI214" i="5" s="1"/>
  <c r="AH205" i="5"/>
  <c r="AH214" i="5" s="1"/>
  <c r="AG205" i="5"/>
  <c r="AG214" i="5" s="1"/>
  <c r="AF205" i="5"/>
  <c r="AF214" i="5" s="1"/>
  <c r="AE205" i="5"/>
  <c r="AD205" i="5"/>
  <c r="AD214" i="5" s="1"/>
  <c r="AC205" i="5"/>
  <c r="AB205" i="5"/>
  <c r="AB214" i="5" s="1"/>
  <c r="AA205" i="5"/>
  <c r="AA214" i="5" s="1"/>
  <c r="Z205" i="5"/>
  <c r="Z214" i="5" s="1"/>
  <c r="Y205" i="5"/>
  <c r="Y214" i="5" s="1"/>
  <c r="X205" i="5"/>
  <c r="X214" i="5" s="1"/>
  <c r="W205" i="5"/>
  <c r="V205" i="5"/>
  <c r="V214" i="5" s="1"/>
  <c r="U205" i="5"/>
  <c r="T205" i="5"/>
  <c r="T214" i="5" s="1"/>
  <c r="S205" i="5"/>
  <c r="S214" i="5" s="1"/>
  <c r="R205" i="5"/>
  <c r="R214" i="5" s="1"/>
  <c r="Q205" i="5"/>
  <c r="Q214" i="5" s="1"/>
  <c r="P205" i="5"/>
  <c r="P214" i="5" s="1"/>
  <c r="O205" i="5"/>
  <c r="N205" i="5"/>
  <c r="N214" i="5" s="1"/>
  <c r="M205" i="5"/>
  <c r="L205" i="5"/>
  <c r="L214" i="5" s="1"/>
  <c r="K205" i="5"/>
  <c r="K214" i="5" s="1"/>
  <c r="J205" i="5"/>
  <c r="J214" i="5" s="1"/>
  <c r="I205" i="5"/>
  <c r="I214" i="5" s="1"/>
  <c r="H205" i="5"/>
  <c r="H214" i="5" s="1"/>
  <c r="G205" i="5"/>
  <c r="F205" i="5"/>
  <c r="F214" i="5" s="1"/>
  <c r="E205" i="5"/>
  <c r="D205" i="5"/>
  <c r="D214" i="5" s="1"/>
  <c r="C205" i="5"/>
  <c r="C214" i="5" s="1"/>
  <c r="B205" i="5"/>
  <c r="B214" i="5" s="1"/>
  <c r="BN204" i="5"/>
  <c r="BN213" i="5" s="1"/>
  <c r="BM204" i="5"/>
  <c r="BM213" i="5" s="1"/>
  <c r="BL204" i="5"/>
  <c r="BK204" i="5"/>
  <c r="BK213" i="5" s="1"/>
  <c r="BJ204" i="5"/>
  <c r="BI204" i="5"/>
  <c r="BI213" i="5" s="1"/>
  <c r="BH204" i="5"/>
  <c r="BH213" i="5" s="1"/>
  <c r="BG204" i="5"/>
  <c r="BG213" i="5" s="1"/>
  <c r="BF204" i="5"/>
  <c r="BF213" i="5" s="1"/>
  <c r="BE204" i="5"/>
  <c r="BE213" i="5" s="1"/>
  <c r="BD204" i="5"/>
  <c r="BC204" i="5"/>
  <c r="BC213" i="5" s="1"/>
  <c r="BB204" i="5"/>
  <c r="BA204" i="5"/>
  <c r="BA213" i="5" s="1"/>
  <c r="AZ204" i="5"/>
  <c r="AZ213" i="5" s="1"/>
  <c r="AY204" i="5"/>
  <c r="AY213" i="5" s="1"/>
  <c r="AX204" i="5"/>
  <c r="AX213" i="5" s="1"/>
  <c r="AW204" i="5"/>
  <c r="AW213" i="5" s="1"/>
  <c r="AV204" i="5"/>
  <c r="AU204" i="5"/>
  <c r="AU213" i="5" s="1"/>
  <c r="AT204" i="5"/>
  <c r="AS204" i="5"/>
  <c r="AS213" i="5" s="1"/>
  <c r="AR204" i="5"/>
  <c r="AR213" i="5" s="1"/>
  <c r="AQ204" i="5"/>
  <c r="AQ213" i="5" s="1"/>
  <c r="AP204" i="5"/>
  <c r="AP213" i="5" s="1"/>
  <c r="AO204" i="5"/>
  <c r="AO213" i="5" s="1"/>
  <c r="AN204" i="5"/>
  <c r="AM204" i="5"/>
  <c r="AM213" i="5" s="1"/>
  <c r="AL204" i="5"/>
  <c r="AK204" i="5"/>
  <c r="AK213" i="5" s="1"/>
  <c r="AJ204" i="5"/>
  <c r="AJ213" i="5" s="1"/>
  <c r="AI204" i="5"/>
  <c r="AI213" i="5" s="1"/>
  <c r="AH204" i="5"/>
  <c r="AH213" i="5" s="1"/>
  <c r="AG204" i="5"/>
  <c r="AG213" i="5" s="1"/>
  <c r="AF204" i="5"/>
  <c r="AE204" i="5"/>
  <c r="AE213" i="5" s="1"/>
  <c r="AD204" i="5"/>
  <c r="AC204" i="5"/>
  <c r="AC213" i="5" s="1"/>
  <c r="AB204" i="5"/>
  <c r="AB213" i="5" s="1"/>
  <c r="AA204" i="5"/>
  <c r="AA213" i="5" s="1"/>
  <c r="Z204" i="5"/>
  <c r="Z213" i="5" s="1"/>
  <c r="Y204" i="5"/>
  <c r="Y213" i="5" s="1"/>
  <c r="X204" i="5"/>
  <c r="W204" i="5"/>
  <c r="W213" i="5" s="1"/>
  <c r="V204" i="5"/>
  <c r="U204" i="5"/>
  <c r="U213" i="5" s="1"/>
  <c r="T204" i="5"/>
  <c r="T213" i="5" s="1"/>
  <c r="S204" i="5"/>
  <c r="S213" i="5" s="1"/>
  <c r="R204" i="5"/>
  <c r="R213" i="5" s="1"/>
  <c r="Q204" i="5"/>
  <c r="Q213" i="5" s="1"/>
  <c r="P204" i="5"/>
  <c r="O204" i="5"/>
  <c r="O213" i="5" s="1"/>
  <c r="N204" i="5"/>
  <c r="M204" i="5"/>
  <c r="M213" i="5" s="1"/>
  <c r="L204" i="5"/>
  <c r="L213" i="5" s="1"/>
  <c r="K204" i="5"/>
  <c r="K213" i="5" s="1"/>
  <c r="J204" i="5"/>
  <c r="J213" i="5" s="1"/>
  <c r="I204" i="5"/>
  <c r="I213" i="5" s="1"/>
  <c r="H204" i="5"/>
  <c r="G204" i="5"/>
  <c r="G213" i="5" s="1"/>
  <c r="F204" i="5"/>
  <c r="E204" i="5"/>
  <c r="E213" i="5" s="1"/>
  <c r="D204" i="5"/>
  <c r="D213" i="5" s="1"/>
  <c r="C204" i="5"/>
  <c r="C213" i="5" s="1"/>
  <c r="B204" i="5"/>
  <c r="B213" i="5" s="1"/>
  <c r="BN203" i="5"/>
  <c r="BN212" i="5" s="1"/>
  <c r="BM203" i="5"/>
  <c r="BL203" i="5"/>
  <c r="BL212" i="5" s="1"/>
  <c r="BK203" i="5"/>
  <c r="BJ203" i="5"/>
  <c r="BJ212" i="5" s="1"/>
  <c r="BI203" i="5"/>
  <c r="BI212" i="5" s="1"/>
  <c r="BH203" i="5"/>
  <c r="BH212" i="5" s="1"/>
  <c r="BG203" i="5"/>
  <c r="BG212" i="5" s="1"/>
  <c r="BF203" i="5"/>
  <c r="BF212" i="5" s="1"/>
  <c r="BE203" i="5"/>
  <c r="BD203" i="5"/>
  <c r="BD212" i="5" s="1"/>
  <c r="BC203" i="5"/>
  <c r="BB203" i="5"/>
  <c r="BB212" i="5" s="1"/>
  <c r="BA203" i="5"/>
  <c r="BA212" i="5" s="1"/>
  <c r="AZ203" i="5"/>
  <c r="AZ212" i="5" s="1"/>
  <c r="AY203" i="5"/>
  <c r="AY212" i="5" s="1"/>
  <c r="AX203" i="5"/>
  <c r="AX212" i="5" s="1"/>
  <c r="AW203" i="5"/>
  <c r="AV203" i="5"/>
  <c r="AV212" i="5" s="1"/>
  <c r="AU203" i="5"/>
  <c r="AT203" i="5"/>
  <c r="AT212" i="5" s="1"/>
  <c r="AS203" i="5"/>
  <c r="AS212" i="5" s="1"/>
  <c r="AR203" i="5"/>
  <c r="AR212" i="5" s="1"/>
  <c r="AQ203" i="5"/>
  <c r="AQ212" i="5" s="1"/>
  <c r="AP203" i="5"/>
  <c r="AP212" i="5" s="1"/>
  <c r="AO203" i="5"/>
  <c r="AN203" i="5"/>
  <c r="AN212" i="5" s="1"/>
  <c r="AM203" i="5"/>
  <c r="AL203" i="5"/>
  <c r="AL212" i="5" s="1"/>
  <c r="AK203" i="5"/>
  <c r="AK212" i="5" s="1"/>
  <c r="AJ203" i="5"/>
  <c r="AJ212" i="5" s="1"/>
  <c r="AI203" i="5"/>
  <c r="AI212" i="5" s="1"/>
  <c r="AH203" i="5"/>
  <c r="AH212" i="5" s="1"/>
  <c r="AG203" i="5"/>
  <c r="AF203" i="5"/>
  <c r="AF212" i="5" s="1"/>
  <c r="AE203" i="5"/>
  <c r="AD203" i="5"/>
  <c r="AD212" i="5" s="1"/>
  <c r="AC203" i="5"/>
  <c r="AC212" i="5" s="1"/>
  <c r="AB203" i="5"/>
  <c r="AB212" i="5" s="1"/>
  <c r="AA203" i="5"/>
  <c r="AA212" i="5" s="1"/>
  <c r="Z203" i="5"/>
  <c r="Z212" i="5" s="1"/>
  <c r="Y203" i="5"/>
  <c r="X203" i="5"/>
  <c r="X212" i="5" s="1"/>
  <c r="W203" i="5"/>
  <c r="V203" i="5"/>
  <c r="V212" i="5" s="1"/>
  <c r="U203" i="5"/>
  <c r="U212" i="5" s="1"/>
  <c r="T203" i="5"/>
  <c r="T212" i="5" s="1"/>
  <c r="S203" i="5"/>
  <c r="S212" i="5" s="1"/>
  <c r="R203" i="5"/>
  <c r="R212" i="5" s="1"/>
  <c r="Q203" i="5"/>
  <c r="Q212" i="5" s="1"/>
  <c r="P203" i="5"/>
  <c r="P212" i="5" s="1"/>
  <c r="O203" i="5"/>
  <c r="O212" i="5" s="1"/>
  <c r="N203" i="5"/>
  <c r="N212" i="5" s="1"/>
  <c r="M203" i="5"/>
  <c r="L203" i="5"/>
  <c r="L212" i="5" s="1"/>
  <c r="K203" i="5"/>
  <c r="K212" i="5" s="1"/>
  <c r="J203" i="5"/>
  <c r="J212" i="5" s="1"/>
  <c r="I203" i="5"/>
  <c r="H203" i="5"/>
  <c r="H212" i="5" s="1"/>
  <c r="G203" i="5"/>
  <c r="F203" i="5"/>
  <c r="F212" i="5" s="1"/>
  <c r="E203" i="5"/>
  <c r="E212" i="5" s="1"/>
  <c r="D203" i="5"/>
  <c r="D212" i="5" s="1"/>
  <c r="C203" i="5"/>
  <c r="C212" i="5" s="1"/>
  <c r="B203" i="5"/>
  <c r="B212" i="5" s="1"/>
  <c r="BN202" i="5"/>
  <c r="BN211" i="5" s="1"/>
  <c r="BM202" i="5"/>
  <c r="BM211" i="5" s="1"/>
  <c r="BL202" i="5"/>
  <c r="BL211" i="5" s="1"/>
  <c r="BK202" i="5"/>
  <c r="BK211" i="5" s="1"/>
  <c r="BJ202" i="5"/>
  <c r="BI202" i="5"/>
  <c r="BI211" i="5" s="1"/>
  <c r="BH202" i="5"/>
  <c r="BH211" i="5" s="1"/>
  <c r="BG202" i="5"/>
  <c r="BG211" i="5" s="1"/>
  <c r="BF202" i="5"/>
  <c r="BE202" i="5"/>
  <c r="BE211" i="5" s="1"/>
  <c r="BD202" i="5"/>
  <c r="BC202" i="5"/>
  <c r="BC211" i="5" s="1"/>
  <c r="BB202" i="5"/>
  <c r="BB211" i="5" s="1"/>
  <c r="BA202" i="5"/>
  <c r="BA211" i="5" s="1"/>
  <c r="AZ202" i="5"/>
  <c r="AZ211" i="5" s="1"/>
  <c r="AY202" i="5"/>
  <c r="AY211" i="5" s="1"/>
  <c r="AX202" i="5"/>
  <c r="AX211" i="5" s="1"/>
  <c r="AW202" i="5"/>
  <c r="AW211" i="5" s="1"/>
  <c r="AV202" i="5"/>
  <c r="AV211" i="5" s="1"/>
  <c r="AU202" i="5"/>
  <c r="AU211" i="5" s="1"/>
  <c r="AT202" i="5"/>
  <c r="AS202" i="5"/>
  <c r="AS211" i="5" s="1"/>
  <c r="AR202" i="5"/>
  <c r="AR211" i="5" s="1"/>
  <c r="AQ202" i="5"/>
  <c r="AQ211" i="5" s="1"/>
  <c r="AP202" i="5"/>
  <c r="AP211" i="5" s="1"/>
  <c r="AO202" i="5"/>
  <c r="AO211" i="5" s="1"/>
  <c r="AN202" i="5"/>
  <c r="AN211" i="5" s="1"/>
  <c r="AM202" i="5"/>
  <c r="AM211" i="5" s="1"/>
  <c r="AL202" i="5"/>
  <c r="AL211" i="5" s="1"/>
  <c r="AK202" i="5"/>
  <c r="AK211" i="5" s="1"/>
  <c r="AJ202" i="5"/>
  <c r="AJ211" i="5" s="1"/>
  <c r="AI202" i="5"/>
  <c r="AI211" i="5" s="1"/>
  <c r="AH202" i="5"/>
  <c r="AH211" i="5" s="1"/>
  <c r="AG202" i="5"/>
  <c r="AG211" i="5" s="1"/>
  <c r="AF202" i="5"/>
  <c r="AF211" i="5" s="1"/>
  <c r="AE202" i="5"/>
  <c r="AE211" i="5" s="1"/>
  <c r="AD202" i="5"/>
  <c r="AC202" i="5"/>
  <c r="AC211" i="5" s="1"/>
  <c r="AB202" i="5"/>
  <c r="AB211" i="5" s="1"/>
  <c r="AA202" i="5"/>
  <c r="AA211" i="5" s="1"/>
  <c r="Z202" i="5"/>
  <c r="Z211" i="5" s="1"/>
  <c r="Y202" i="5"/>
  <c r="Y211" i="5" s="1"/>
  <c r="X202" i="5"/>
  <c r="X211" i="5" s="1"/>
  <c r="W202" i="5"/>
  <c r="W211" i="5" s="1"/>
  <c r="V202" i="5"/>
  <c r="V211" i="5" s="1"/>
  <c r="U202" i="5"/>
  <c r="U211" i="5" s="1"/>
  <c r="T202" i="5"/>
  <c r="T211" i="5" s="1"/>
  <c r="S202" i="5"/>
  <c r="S211" i="5" s="1"/>
  <c r="R202" i="5"/>
  <c r="R211" i="5" s="1"/>
  <c r="Q202" i="5"/>
  <c r="Q211" i="5" s="1"/>
  <c r="P202" i="5"/>
  <c r="P211" i="5" s="1"/>
  <c r="O202" i="5"/>
  <c r="O211" i="5" s="1"/>
  <c r="N202" i="5"/>
  <c r="M202" i="5"/>
  <c r="M211" i="5" s="1"/>
  <c r="L202" i="5"/>
  <c r="L211" i="5" s="1"/>
  <c r="K202" i="5"/>
  <c r="K211" i="5" s="1"/>
  <c r="J202" i="5"/>
  <c r="J211" i="5" s="1"/>
  <c r="I202" i="5"/>
  <c r="I211" i="5" s="1"/>
  <c r="H202" i="5"/>
  <c r="H211" i="5" s="1"/>
  <c r="G202" i="5"/>
  <c r="G211" i="5" s="1"/>
  <c r="F202" i="5"/>
  <c r="F211" i="5" s="1"/>
  <c r="E202" i="5"/>
  <c r="E211" i="5" s="1"/>
  <c r="D202" i="5"/>
  <c r="D211" i="5" s="1"/>
  <c r="C202" i="5"/>
  <c r="C211" i="5" s="1"/>
  <c r="B202" i="5"/>
  <c r="B211" i="5" s="1"/>
  <c r="BN201" i="5"/>
  <c r="BM201" i="5"/>
  <c r="BL201" i="5"/>
  <c r="BK201" i="5"/>
  <c r="BJ201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BO175" i="5"/>
  <c r="BN175" i="5"/>
  <c r="BM175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7" i="5"/>
  <c r="W117" i="5"/>
  <c r="V117" i="5"/>
  <c r="X116" i="5"/>
  <c r="W116" i="5"/>
  <c r="V116" i="5"/>
  <c r="X115" i="5"/>
  <c r="W115" i="5"/>
  <c r="V115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1" i="5"/>
  <c r="W71" i="5"/>
  <c r="V71" i="5"/>
  <c r="X70" i="5"/>
  <c r="W70" i="5"/>
  <c r="V70" i="5"/>
  <c r="X69" i="5"/>
  <c r="W69" i="5"/>
  <c r="V69" i="5"/>
  <c r="X68" i="5"/>
  <c r="W68" i="5"/>
  <c r="V68" i="5"/>
  <c r="AK67" i="5"/>
  <c r="AJ67" i="5"/>
  <c r="AI67" i="5"/>
  <c r="AE67" i="5"/>
  <c r="X67" i="5"/>
  <c r="W67" i="5"/>
  <c r="V67" i="5"/>
  <c r="AK66" i="5"/>
  <c r="AJ66" i="5"/>
  <c r="AI66" i="5"/>
  <c r="AE66" i="5"/>
  <c r="X66" i="5"/>
  <c r="W66" i="5"/>
  <c r="V66" i="5"/>
  <c r="AK65" i="5"/>
  <c r="AJ65" i="5"/>
  <c r="AI65" i="5"/>
  <c r="AE65" i="5"/>
  <c r="X65" i="5"/>
  <c r="W65" i="5"/>
  <c r="V65" i="5"/>
  <c r="AK64" i="5"/>
  <c r="AJ64" i="5"/>
  <c r="AI64" i="5"/>
  <c r="AE64" i="5"/>
  <c r="X64" i="5"/>
  <c r="W64" i="5"/>
  <c r="V64" i="5"/>
  <c r="AK63" i="5"/>
  <c r="AJ63" i="5"/>
  <c r="AI63" i="5"/>
  <c r="AE63" i="5"/>
  <c r="X63" i="5"/>
  <c r="W63" i="5"/>
  <c r="V63" i="5"/>
  <c r="AK62" i="5"/>
  <c r="AJ62" i="5"/>
  <c r="AI62" i="5"/>
  <c r="AE62" i="5"/>
  <c r="X62" i="5"/>
  <c r="W62" i="5"/>
  <c r="V62" i="5"/>
  <c r="AK61" i="5"/>
  <c r="AJ61" i="5"/>
  <c r="AI61" i="5"/>
  <c r="AE61" i="5"/>
  <c r="X61" i="5"/>
  <c r="W61" i="5"/>
  <c r="V61" i="5"/>
  <c r="AK60" i="5"/>
  <c r="AJ60" i="5"/>
  <c r="AI60" i="5"/>
  <c r="AE60" i="5"/>
  <c r="X60" i="5"/>
  <c r="W60" i="5"/>
  <c r="V60" i="5"/>
  <c r="AK59" i="5"/>
  <c r="AJ59" i="5"/>
  <c r="AI59" i="5"/>
  <c r="AE59" i="5"/>
  <c r="X59" i="5"/>
  <c r="W59" i="5"/>
  <c r="V59" i="5"/>
  <c r="AK58" i="5"/>
  <c r="AJ58" i="5"/>
  <c r="AI58" i="5"/>
  <c r="AE58" i="5"/>
  <c r="X58" i="5"/>
  <c r="W58" i="5"/>
  <c r="V58" i="5"/>
  <c r="AK57" i="5"/>
  <c r="AJ57" i="5"/>
  <c r="AI57" i="5"/>
  <c r="AE57" i="5"/>
  <c r="X57" i="5"/>
  <c r="W57" i="5"/>
  <c r="V57" i="5"/>
  <c r="AK56" i="5"/>
  <c r="AJ56" i="5"/>
  <c r="AI56" i="5"/>
  <c r="AE56" i="5"/>
  <c r="X56" i="5"/>
  <c r="W56" i="5"/>
  <c r="V56" i="5"/>
  <c r="AK55" i="5"/>
  <c r="AJ55" i="5"/>
  <c r="AI55" i="5"/>
  <c r="AE55" i="5"/>
  <c r="X55" i="5"/>
  <c r="W55" i="5"/>
  <c r="V55" i="5"/>
  <c r="AK54" i="5"/>
  <c r="AJ54" i="5"/>
  <c r="AI54" i="5"/>
  <c r="AE54" i="5"/>
  <c r="X54" i="5"/>
  <c r="W54" i="5"/>
  <c r="V54" i="5"/>
  <c r="AK53" i="5"/>
  <c r="AJ53" i="5"/>
  <c r="AI53" i="5"/>
  <c r="AE53" i="5"/>
  <c r="X53" i="5"/>
  <c r="W53" i="5"/>
  <c r="V53" i="5"/>
  <c r="AK52" i="5"/>
  <c r="AJ52" i="5"/>
  <c r="AI52" i="5"/>
  <c r="AE52" i="5"/>
  <c r="X52" i="5"/>
  <c r="W52" i="5"/>
  <c r="V52" i="5"/>
  <c r="AK51" i="5"/>
  <c r="AJ51" i="5"/>
  <c r="AI51" i="5"/>
  <c r="AE51" i="5"/>
  <c r="X51" i="5"/>
  <c r="W51" i="5"/>
  <c r="V51" i="5"/>
  <c r="AK50" i="5"/>
  <c r="AJ50" i="5"/>
  <c r="AI50" i="5"/>
  <c r="AE50" i="5"/>
  <c r="X50" i="5"/>
  <c r="W50" i="5"/>
  <c r="V50" i="5"/>
  <c r="AK49" i="5"/>
  <c r="AJ49" i="5"/>
  <c r="AI49" i="5"/>
  <c r="AE49" i="5"/>
  <c r="X49" i="5"/>
  <c r="W49" i="5"/>
  <c r="V49" i="5"/>
  <c r="AK48" i="5"/>
  <c r="AJ48" i="5"/>
  <c r="AI48" i="5"/>
  <c r="AE48" i="5"/>
  <c r="X48" i="5"/>
  <c r="W48" i="5"/>
  <c r="V48" i="5"/>
  <c r="AK47" i="5"/>
  <c r="AJ47" i="5"/>
  <c r="AI47" i="5"/>
  <c r="AE47" i="5"/>
  <c r="X47" i="5"/>
  <c r="W47" i="5"/>
  <c r="V47" i="5"/>
  <c r="AK46" i="5"/>
  <c r="AJ46" i="5"/>
  <c r="AI46" i="5"/>
  <c r="AE46" i="5"/>
  <c r="X46" i="5"/>
  <c r="W46" i="5"/>
  <c r="V46" i="5"/>
  <c r="AK45" i="5"/>
  <c r="AJ45" i="5"/>
  <c r="AI45" i="5"/>
  <c r="AE45" i="5"/>
  <c r="X45" i="5"/>
  <c r="W45" i="5"/>
  <c r="V45" i="5"/>
  <c r="AK44" i="5"/>
  <c r="AJ44" i="5"/>
  <c r="AI44" i="5"/>
  <c r="AE44" i="5"/>
  <c r="X44" i="5"/>
  <c r="W44" i="5"/>
  <c r="V44" i="5"/>
  <c r="AK43" i="5"/>
  <c r="AJ43" i="5"/>
  <c r="AI43" i="5"/>
  <c r="AE43" i="5"/>
  <c r="X43" i="5"/>
  <c r="W43" i="5"/>
  <c r="V43" i="5"/>
  <c r="AK42" i="5"/>
  <c r="AJ42" i="5"/>
  <c r="AI42" i="5"/>
  <c r="AE42" i="5"/>
  <c r="X42" i="5"/>
  <c r="W42" i="5"/>
  <c r="V42" i="5"/>
  <c r="AK41" i="5"/>
  <c r="AJ41" i="5"/>
  <c r="AI41" i="5"/>
  <c r="AE41" i="5"/>
  <c r="X41" i="5"/>
  <c r="W41" i="5"/>
  <c r="V41" i="5"/>
  <c r="AK40" i="5"/>
  <c r="AJ40" i="5"/>
  <c r="AI40" i="5"/>
  <c r="AE40" i="5"/>
  <c r="X40" i="5"/>
  <c r="W40" i="5"/>
  <c r="V40" i="5"/>
  <c r="AK39" i="5"/>
  <c r="AJ39" i="5"/>
  <c r="AI39" i="5"/>
  <c r="AE39" i="5"/>
  <c r="X39" i="5"/>
  <c r="W39" i="5"/>
  <c r="V39" i="5"/>
  <c r="AK38" i="5"/>
  <c r="AJ38" i="5"/>
  <c r="AI38" i="5"/>
  <c r="AE38" i="5"/>
  <c r="X38" i="5"/>
  <c r="W38" i="5"/>
  <c r="V38" i="5"/>
  <c r="AK37" i="5"/>
  <c r="AJ37" i="5"/>
  <c r="AI37" i="5"/>
  <c r="AE37" i="5"/>
  <c r="X37" i="5"/>
  <c r="W37" i="5"/>
  <c r="V37" i="5"/>
  <c r="AK36" i="5"/>
  <c r="AJ36" i="5"/>
  <c r="AI36" i="5"/>
  <c r="AE36" i="5"/>
  <c r="X36" i="5"/>
  <c r="W36" i="5"/>
  <c r="V36" i="5"/>
  <c r="AK35" i="5"/>
  <c r="AJ35" i="5"/>
  <c r="AI35" i="5"/>
  <c r="AE35" i="5"/>
  <c r="X35" i="5"/>
  <c r="W35" i="5"/>
  <c r="V35" i="5"/>
  <c r="AK34" i="5"/>
  <c r="AJ34" i="5"/>
  <c r="AI34" i="5"/>
  <c r="AE34" i="5"/>
  <c r="X34" i="5"/>
  <c r="W34" i="5"/>
  <c r="V34" i="5"/>
  <c r="AK33" i="5"/>
  <c r="AJ33" i="5"/>
  <c r="AI33" i="5"/>
  <c r="AE33" i="5"/>
  <c r="X33" i="5"/>
  <c r="W33" i="5"/>
  <c r="V33" i="5"/>
  <c r="AK32" i="5"/>
  <c r="AJ32" i="5"/>
  <c r="AI32" i="5"/>
  <c r="AE32" i="5"/>
  <c r="X32" i="5"/>
  <c r="W32" i="5"/>
  <c r="V32" i="5"/>
  <c r="AK31" i="5"/>
  <c r="AJ31" i="5"/>
  <c r="AI31" i="5"/>
  <c r="AE31" i="5"/>
  <c r="X31" i="5"/>
  <c r="W31" i="5"/>
  <c r="V31" i="5"/>
  <c r="AK30" i="5"/>
  <c r="AJ30" i="5"/>
  <c r="AI30" i="5"/>
  <c r="AE30" i="5"/>
  <c r="X30" i="5"/>
  <c r="W30" i="5"/>
  <c r="V30" i="5"/>
  <c r="AK29" i="5"/>
  <c r="AJ29" i="5"/>
  <c r="AI29" i="5"/>
  <c r="AE29" i="5"/>
  <c r="X29" i="5"/>
  <c r="W29" i="5"/>
  <c r="V29" i="5"/>
  <c r="AK28" i="5"/>
  <c r="AJ28" i="5"/>
  <c r="AI28" i="5"/>
  <c r="AE28" i="5"/>
  <c r="X28" i="5"/>
  <c r="W28" i="5"/>
  <c r="V28" i="5"/>
  <c r="AK27" i="5"/>
  <c r="AJ27" i="5"/>
  <c r="AI27" i="5"/>
  <c r="AE27" i="5"/>
  <c r="X27" i="5"/>
  <c r="W27" i="5"/>
  <c r="V27" i="5"/>
  <c r="AK26" i="5"/>
  <c r="AJ26" i="5"/>
  <c r="AI26" i="5"/>
  <c r="AE26" i="5"/>
  <c r="X26" i="5"/>
  <c r="W26" i="5"/>
  <c r="V26" i="5"/>
  <c r="AK25" i="5"/>
  <c r="AJ25" i="5"/>
  <c r="AI25" i="5"/>
  <c r="AE25" i="5"/>
  <c r="X25" i="5"/>
  <c r="W25" i="5"/>
  <c r="V25" i="5"/>
  <c r="AK24" i="5"/>
  <c r="AJ24" i="5"/>
  <c r="AI24" i="5"/>
  <c r="AE24" i="5"/>
  <c r="X24" i="5"/>
  <c r="W24" i="5"/>
  <c r="V24" i="5"/>
  <c r="AK23" i="5"/>
  <c r="AJ23" i="5"/>
  <c r="AI23" i="5"/>
  <c r="AE23" i="5"/>
  <c r="X23" i="5"/>
  <c r="W23" i="5"/>
  <c r="V23" i="5"/>
  <c r="AK22" i="5"/>
  <c r="AJ22" i="5"/>
  <c r="AI22" i="5"/>
  <c r="AE22" i="5"/>
  <c r="X22" i="5"/>
  <c r="W22" i="5"/>
  <c r="V22" i="5"/>
  <c r="AK21" i="5"/>
  <c r="AJ21" i="5"/>
  <c r="AI21" i="5"/>
  <c r="AE21" i="5"/>
  <c r="X21" i="5"/>
  <c r="W21" i="5"/>
  <c r="V21" i="5"/>
  <c r="AK20" i="5"/>
  <c r="AJ20" i="5"/>
  <c r="AI20" i="5"/>
  <c r="AE20" i="5"/>
  <c r="X20" i="5"/>
  <c r="W20" i="5"/>
  <c r="V20" i="5"/>
  <c r="AK19" i="5"/>
  <c r="AJ19" i="5"/>
  <c r="AI19" i="5"/>
  <c r="AE19" i="5"/>
  <c r="X19" i="5"/>
  <c r="W19" i="5"/>
  <c r="V19" i="5"/>
  <c r="AK18" i="5"/>
  <c r="AJ18" i="5"/>
  <c r="AI18" i="5"/>
  <c r="AE18" i="5"/>
  <c r="X18" i="5"/>
  <c r="W18" i="5"/>
  <c r="V18" i="5"/>
  <c r="AK17" i="5"/>
  <c r="AJ17" i="5"/>
  <c r="AI17" i="5"/>
  <c r="AE17" i="5"/>
  <c r="X17" i="5"/>
  <c r="W17" i="5"/>
  <c r="V17" i="5"/>
  <c r="AK16" i="5"/>
  <c r="AJ16" i="5"/>
  <c r="AI16" i="5"/>
  <c r="AE16" i="5"/>
  <c r="X16" i="5"/>
  <c r="W16" i="5"/>
  <c r="V16" i="5"/>
  <c r="AK15" i="5"/>
  <c r="AJ15" i="5"/>
  <c r="AI15" i="5"/>
  <c r="AE15" i="5"/>
  <c r="X15" i="5"/>
  <c r="W15" i="5"/>
  <c r="V15" i="5"/>
  <c r="AK14" i="5"/>
  <c r="AJ14" i="5"/>
  <c r="AI14" i="5"/>
  <c r="AE14" i="5"/>
  <c r="X14" i="5"/>
  <c r="W14" i="5"/>
  <c r="V14" i="5"/>
  <c r="AK13" i="5"/>
  <c r="AJ13" i="5"/>
  <c r="AI13" i="5"/>
  <c r="AE13" i="5"/>
  <c r="X13" i="5"/>
  <c r="W13" i="5"/>
  <c r="V13" i="5"/>
  <c r="AK12" i="5"/>
  <c r="AJ12" i="5"/>
  <c r="AI12" i="5"/>
  <c r="AE12" i="5"/>
  <c r="X12" i="5"/>
  <c r="W12" i="5"/>
  <c r="V12" i="5"/>
  <c r="AK11" i="5"/>
  <c r="AJ11" i="5"/>
  <c r="AI11" i="5"/>
  <c r="AE11" i="5"/>
  <c r="X11" i="5"/>
  <c r="W11" i="5"/>
  <c r="V11" i="5"/>
  <c r="AK10" i="5"/>
  <c r="AJ10" i="5"/>
  <c r="AI10" i="5"/>
  <c r="AE10" i="5"/>
  <c r="X10" i="5"/>
  <c r="W10" i="5"/>
  <c r="V10" i="5"/>
  <c r="V5" i="5" s="1"/>
  <c r="AK9" i="5"/>
  <c r="AJ9" i="5"/>
  <c r="AI9" i="5"/>
  <c r="AE9" i="5"/>
  <c r="X9" i="5"/>
  <c r="W9" i="5"/>
  <c r="V9" i="5"/>
  <c r="AK8" i="5"/>
  <c r="AJ8" i="5"/>
  <c r="AI8" i="5"/>
  <c r="AE8" i="5"/>
  <c r="X8" i="5"/>
  <c r="W8" i="5"/>
  <c r="V8" i="5"/>
  <c r="AK7" i="5"/>
  <c r="AJ7" i="5"/>
  <c r="AI7" i="5"/>
  <c r="AE7" i="5"/>
  <c r="X7" i="5"/>
  <c r="W7" i="5"/>
  <c r="V7" i="5"/>
  <c r="AK6" i="5"/>
  <c r="AJ6" i="5"/>
  <c r="AI6" i="5"/>
  <c r="AE6" i="5"/>
  <c r="X6" i="5"/>
  <c r="W6" i="5"/>
  <c r="V6" i="5"/>
  <c r="AK5" i="5"/>
  <c r="AJ5" i="5"/>
  <c r="AI5" i="5"/>
  <c r="AE5" i="5"/>
  <c r="X5" i="5"/>
  <c r="W5" i="5"/>
  <c r="AK4" i="5"/>
  <c r="AJ4" i="5"/>
  <c r="AI4" i="5"/>
  <c r="AE4" i="5"/>
  <c r="X4" i="5"/>
  <c r="W4" i="5"/>
  <c r="V4" i="5"/>
  <c r="AK3" i="5"/>
  <c r="AJ3" i="5"/>
  <c r="AI3" i="5"/>
  <c r="AE3" i="5"/>
  <c r="X3" i="5"/>
  <c r="W3" i="5"/>
  <c r="V3" i="5"/>
  <c r="I237" i="5" l="1"/>
  <c r="C241" i="5"/>
  <c r="E241" i="5"/>
  <c r="E237" i="5"/>
  <c r="E236" i="5"/>
  <c r="E235" i="5"/>
  <c r="I241" i="5"/>
  <c r="I236" i="5"/>
  <c r="I235" i="5"/>
  <c r="M241" i="5"/>
  <c r="M237" i="5"/>
  <c r="M236" i="5"/>
  <c r="M235" i="5"/>
  <c r="Q241" i="5"/>
  <c r="Q237" i="5"/>
  <c r="Q236" i="5"/>
  <c r="Q235" i="5"/>
  <c r="U241" i="5"/>
  <c r="U237" i="5"/>
  <c r="U236" i="5"/>
  <c r="U235" i="5"/>
  <c r="Y241" i="5"/>
  <c r="Y237" i="5"/>
  <c r="Y236" i="5"/>
  <c r="Y235" i="5"/>
  <c r="AC241" i="5"/>
  <c r="AC237" i="5"/>
  <c r="AC236" i="5"/>
  <c r="AC235" i="5"/>
  <c r="AG241" i="5"/>
  <c r="AG237" i="5"/>
  <c r="AG236" i="5"/>
  <c r="AG235" i="5"/>
  <c r="AK241" i="5"/>
  <c r="AK237" i="5"/>
  <c r="AK236" i="5"/>
  <c r="AK235" i="5"/>
  <c r="AO241" i="5"/>
  <c r="AO237" i="5"/>
  <c r="AO236" i="5"/>
  <c r="AO235" i="5"/>
  <c r="AS241" i="5"/>
  <c r="AS237" i="5"/>
  <c r="AS236" i="5"/>
  <c r="AS235" i="5"/>
  <c r="AW241" i="5"/>
  <c r="AW237" i="5"/>
  <c r="AW236" i="5"/>
  <c r="AW235" i="5"/>
  <c r="BA241" i="5"/>
  <c r="BA237" i="5"/>
  <c r="BA236" i="5"/>
  <c r="BA235" i="5"/>
  <c r="BE241" i="5"/>
  <c r="BE237" i="5"/>
  <c r="BE236" i="5"/>
  <c r="BE235" i="5"/>
  <c r="BI235" i="5"/>
  <c r="BM235" i="5"/>
  <c r="S236" i="5"/>
  <c r="AI236" i="5"/>
  <c r="W237" i="5"/>
  <c r="AM236" i="5"/>
  <c r="C235" i="5"/>
  <c r="C237" i="5"/>
  <c r="G237" i="5"/>
  <c r="G235" i="5"/>
  <c r="G241" i="5"/>
  <c r="K235" i="5"/>
  <c r="K241" i="5"/>
  <c r="K237" i="5"/>
  <c r="O241" i="5"/>
  <c r="O235" i="5"/>
  <c r="O237" i="5"/>
  <c r="S237" i="5"/>
  <c r="S235" i="5"/>
  <c r="W235" i="5"/>
  <c r="W241" i="5"/>
  <c r="AA235" i="5"/>
  <c r="AA241" i="5"/>
  <c r="AA237" i="5"/>
  <c r="AE241" i="5"/>
  <c r="AE235" i="5"/>
  <c r="AE237" i="5"/>
  <c r="AI237" i="5"/>
  <c r="AI235" i="5"/>
  <c r="AM235" i="5"/>
  <c r="AM241" i="5"/>
  <c r="AQ235" i="5"/>
  <c r="AQ241" i="5"/>
  <c r="AQ237" i="5"/>
  <c r="AU241" i="5"/>
  <c r="AU235" i="5"/>
  <c r="AU237" i="5"/>
  <c r="AY237" i="5"/>
  <c r="AY235" i="5"/>
  <c r="BC236" i="5"/>
  <c r="BC235" i="5"/>
  <c r="BC241" i="5"/>
  <c r="BG236" i="5"/>
  <c r="BG235" i="5"/>
  <c r="BG241" i="5"/>
  <c r="BG237" i="5"/>
  <c r="BK236" i="5"/>
  <c r="BK241" i="5"/>
  <c r="BK235" i="5"/>
  <c r="BK237" i="5"/>
  <c r="K236" i="5"/>
  <c r="AA236" i="5"/>
  <c r="AQ236" i="5"/>
  <c r="BC237" i="5"/>
  <c r="AY241" i="5"/>
  <c r="D241" i="5"/>
  <c r="D237" i="5"/>
  <c r="H241" i="5"/>
  <c r="H237" i="5"/>
  <c r="L241" i="5"/>
  <c r="L237" i="5"/>
  <c r="P241" i="5"/>
  <c r="P237" i="5"/>
  <c r="T241" i="5"/>
  <c r="T237" i="5"/>
  <c r="X241" i="5"/>
  <c r="X237" i="5"/>
  <c r="AB241" i="5"/>
  <c r="AB237" i="5"/>
  <c r="AF241" i="5"/>
  <c r="AF237" i="5"/>
  <c r="AJ241" i="5"/>
  <c r="AJ237" i="5"/>
  <c r="AN241" i="5"/>
  <c r="AN237" i="5"/>
  <c r="AR241" i="5"/>
  <c r="AR237" i="5"/>
  <c r="AV241" i="5"/>
  <c r="AV237" i="5"/>
  <c r="AZ241" i="5"/>
  <c r="AZ237" i="5"/>
  <c r="BD241" i="5"/>
  <c r="BD237" i="5"/>
  <c r="BH241" i="5"/>
  <c r="BH237" i="5"/>
  <c r="BL241" i="5"/>
  <c r="BL237" i="5"/>
  <c r="C238" i="5"/>
  <c r="G238" i="5"/>
  <c r="K238" i="5"/>
  <c r="O238" i="5"/>
  <c r="S238" i="5"/>
  <c r="W238" i="5"/>
  <c r="AA238" i="5"/>
  <c r="AE238" i="5"/>
  <c r="AI238" i="5"/>
  <c r="AM238" i="5"/>
  <c r="AQ238" i="5"/>
  <c r="AU238" i="5"/>
  <c r="AY238" i="5"/>
  <c r="BC238" i="5"/>
  <c r="BG238" i="5"/>
  <c r="BK238" i="5"/>
  <c r="B239" i="5"/>
  <c r="F239" i="5"/>
  <c r="J239" i="5"/>
  <c r="N239" i="5"/>
  <c r="R239" i="5"/>
  <c r="V239" i="5"/>
  <c r="Z239" i="5"/>
  <c r="AD239" i="5"/>
  <c r="AH239" i="5"/>
  <c r="AL239" i="5"/>
  <c r="AP239" i="5"/>
  <c r="AT239" i="5"/>
  <c r="AX239" i="5"/>
  <c r="BB239" i="5"/>
  <c r="BF239" i="5"/>
  <c r="BJ239" i="5"/>
  <c r="BN239" i="5"/>
  <c r="BK240" i="5"/>
  <c r="BG240" i="5"/>
  <c r="BC240" i="5"/>
  <c r="AY240" i="5"/>
  <c r="AU240" i="5"/>
  <c r="AQ240" i="5"/>
  <c r="AM240" i="5"/>
  <c r="AI240" i="5"/>
  <c r="AE240" i="5"/>
  <c r="AA240" i="5"/>
  <c r="W240" i="5"/>
  <c r="S240" i="5"/>
  <c r="O240" i="5"/>
  <c r="K240" i="5"/>
  <c r="G240" i="5"/>
  <c r="C240" i="5"/>
  <c r="BN240" i="5"/>
  <c r="BJ240" i="5"/>
  <c r="BF240" i="5"/>
  <c r="BB240" i="5"/>
  <c r="AX240" i="5"/>
  <c r="AT240" i="5"/>
  <c r="AP240" i="5"/>
  <c r="AL240" i="5"/>
  <c r="AH240" i="5"/>
  <c r="AD240" i="5"/>
  <c r="Z240" i="5"/>
  <c r="V240" i="5"/>
  <c r="R240" i="5"/>
  <c r="N240" i="5"/>
  <c r="J240" i="5"/>
  <c r="F240" i="5"/>
  <c r="B240" i="5"/>
  <c r="BM240" i="5"/>
  <c r="BI240" i="5"/>
  <c r="BE240" i="5"/>
  <c r="BA240" i="5"/>
  <c r="AW240" i="5"/>
  <c r="AS240" i="5"/>
  <c r="AO240" i="5"/>
  <c r="AK240" i="5"/>
  <c r="AG240" i="5"/>
  <c r="AC240" i="5"/>
  <c r="Y240" i="5"/>
  <c r="U240" i="5"/>
  <c r="Q240" i="5"/>
  <c r="M240" i="5"/>
  <c r="I240" i="5"/>
  <c r="E240" i="5"/>
  <c r="D236" i="5"/>
  <c r="H236" i="5"/>
  <c r="L236" i="5"/>
  <c r="P236" i="5"/>
  <c r="T236" i="5"/>
  <c r="X236" i="5"/>
  <c r="AB236" i="5"/>
  <c r="AF236" i="5"/>
  <c r="AJ236" i="5"/>
  <c r="AN236" i="5"/>
  <c r="AR236" i="5"/>
  <c r="AV236" i="5"/>
  <c r="AZ236" i="5"/>
  <c r="BH236" i="5"/>
  <c r="H240" i="5"/>
  <c r="X240" i="5"/>
  <c r="AN240" i="5"/>
  <c r="BD240" i="5"/>
  <c r="BI241" i="5"/>
  <c r="BI237" i="5"/>
  <c r="BI236" i="5"/>
  <c r="BM241" i="5"/>
  <c r="BM237" i="5"/>
  <c r="BM236" i="5"/>
  <c r="D238" i="5"/>
  <c r="H238" i="5"/>
  <c r="L238" i="5"/>
  <c r="P238" i="5"/>
  <c r="T238" i="5"/>
  <c r="X238" i="5"/>
  <c r="AB238" i="5"/>
  <c r="AF238" i="5"/>
  <c r="AJ238" i="5"/>
  <c r="AN238" i="5"/>
  <c r="AR238" i="5"/>
  <c r="AV238" i="5"/>
  <c r="AZ238" i="5"/>
  <c r="BD238" i="5"/>
  <c r="BH238" i="5"/>
  <c r="BL238" i="5"/>
  <c r="C239" i="5"/>
  <c r="G239" i="5"/>
  <c r="K239" i="5"/>
  <c r="O239" i="5"/>
  <c r="S239" i="5"/>
  <c r="W239" i="5"/>
  <c r="AA239" i="5"/>
  <c r="AE239" i="5"/>
  <c r="AI239" i="5"/>
  <c r="AM239" i="5"/>
  <c r="AQ239" i="5"/>
  <c r="AU239" i="5"/>
  <c r="AY239" i="5"/>
  <c r="BC239" i="5"/>
  <c r="BG239" i="5"/>
  <c r="BK239" i="5"/>
  <c r="BB235" i="5"/>
  <c r="BJ235" i="5"/>
  <c r="L240" i="5"/>
  <c r="AB240" i="5"/>
  <c r="AR240" i="5"/>
  <c r="BH240" i="5"/>
  <c r="B241" i="5"/>
  <c r="B237" i="5"/>
  <c r="F241" i="5"/>
  <c r="F237" i="5"/>
  <c r="J241" i="5"/>
  <c r="J237" i="5"/>
  <c r="N241" i="5"/>
  <c r="N237" i="5"/>
  <c r="R241" i="5"/>
  <c r="R237" i="5"/>
  <c r="V241" i="5"/>
  <c r="V237" i="5"/>
  <c r="Z241" i="5"/>
  <c r="Z237" i="5"/>
  <c r="AD241" i="5"/>
  <c r="AD237" i="5"/>
  <c r="AH241" i="5"/>
  <c r="AH237" i="5"/>
  <c r="AL241" i="5"/>
  <c r="AL237" i="5"/>
  <c r="AP241" i="5"/>
  <c r="AP237" i="5"/>
  <c r="AT241" i="5"/>
  <c r="AT237" i="5"/>
  <c r="AX241" i="5"/>
  <c r="AX237" i="5"/>
  <c r="BB241" i="5"/>
  <c r="BB237" i="5"/>
  <c r="BF241" i="5"/>
  <c r="BF237" i="5"/>
  <c r="BJ241" i="5"/>
  <c r="BJ237" i="5"/>
  <c r="BN241" i="5"/>
  <c r="BN237" i="5"/>
  <c r="E238" i="5"/>
  <c r="I238" i="5"/>
  <c r="M238" i="5"/>
  <c r="Q238" i="5"/>
  <c r="U238" i="5"/>
  <c r="Y238" i="5"/>
  <c r="AC238" i="5"/>
  <c r="AG238" i="5"/>
  <c r="AK238" i="5"/>
  <c r="AO238" i="5"/>
  <c r="AS238" i="5"/>
  <c r="AW238" i="5"/>
  <c r="BA238" i="5"/>
  <c r="BE238" i="5"/>
  <c r="BI238" i="5"/>
  <c r="BM238" i="5"/>
  <c r="D239" i="5"/>
  <c r="H239" i="5"/>
  <c r="L239" i="5"/>
  <c r="P239" i="5"/>
  <c r="T239" i="5"/>
  <c r="X239" i="5"/>
  <c r="AB239" i="5"/>
  <c r="AF239" i="5"/>
  <c r="AJ239" i="5"/>
  <c r="AN239" i="5"/>
  <c r="AR239" i="5"/>
  <c r="AV239" i="5"/>
  <c r="AZ239" i="5"/>
  <c r="BD239" i="5"/>
  <c r="BH239" i="5"/>
  <c r="BL239" i="5"/>
  <c r="B236" i="5"/>
  <c r="F236" i="5"/>
  <c r="J236" i="5"/>
  <c r="N236" i="5"/>
  <c r="R236" i="5"/>
  <c r="V236" i="5"/>
  <c r="Z236" i="5"/>
  <c r="AD236" i="5"/>
  <c r="AH236" i="5"/>
  <c r="AL236" i="5"/>
  <c r="AP236" i="5"/>
  <c r="AT236" i="5"/>
  <c r="AX236" i="5"/>
  <c r="BD236" i="5"/>
  <c r="BL236" i="5"/>
  <c r="P240" i="5"/>
  <c r="AF240" i="5"/>
  <c r="AV240" i="5"/>
  <c r="BL240" i="5"/>
  <c r="AK31" i="4"/>
  <c r="AH31" i="4"/>
  <c r="AE31" i="4"/>
  <c r="AB31" i="4"/>
  <c r="Y31" i="4"/>
  <c r="V31" i="4"/>
  <c r="S31" i="4"/>
  <c r="P31" i="4"/>
  <c r="M31" i="4"/>
  <c r="J31" i="4"/>
  <c r="AK30" i="4"/>
  <c r="AH30" i="4"/>
  <c r="AE30" i="4"/>
  <c r="AB30" i="4"/>
  <c r="Y30" i="4"/>
  <c r="V30" i="4"/>
  <c r="S30" i="4"/>
  <c r="P30" i="4"/>
  <c r="M30" i="4"/>
  <c r="J30" i="4"/>
  <c r="AK29" i="4"/>
  <c r="AH29" i="4"/>
  <c r="AE29" i="4"/>
  <c r="AB29" i="4"/>
  <c r="Y29" i="4"/>
  <c r="V29" i="4"/>
  <c r="S29" i="4"/>
  <c r="P29" i="4"/>
  <c r="M29" i="4"/>
  <c r="J29" i="4"/>
  <c r="AK28" i="4"/>
  <c r="AH28" i="4"/>
  <c r="AE28" i="4"/>
  <c r="AB28" i="4"/>
  <c r="Y28" i="4"/>
  <c r="V28" i="4"/>
  <c r="S28" i="4"/>
  <c r="P28" i="4"/>
  <c r="M28" i="4"/>
  <c r="J28" i="4"/>
  <c r="AK27" i="4"/>
  <c r="AH27" i="4"/>
  <c r="AE27" i="4"/>
  <c r="AB27" i="4"/>
  <c r="Y27" i="4"/>
  <c r="V27" i="4"/>
  <c r="S27" i="4"/>
  <c r="P27" i="4"/>
  <c r="M27" i="4"/>
  <c r="J27" i="4"/>
  <c r="AK26" i="4"/>
  <c r="AH26" i="4"/>
  <c r="AE26" i="4"/>
  <c r="AB26" i="4"/>
  <c r="Y26" i="4"/>
  <c r="V26" i="4"/>
  <c r="S26" i="4"/>
  <c r="P26" i="4"/>
  <c r="M26" i="4"/>
  <c r="J26" i="4"/>
  <c r="AK25" i="4"/>
  <c r="AH25" i="4"/>
  <c r="AE25" i="4"/>
  <c r="AB25" i="4"/>
  <c r="Y25" i="4"/>
  <c r="V25" i="4"/>
  <c r="S25" i="4"/>
  <c r="P25" i="4"/>
  <c r="M25" i="4"/>
  <c r="J25" i="4"/>
  <c r="AK24" i="4"/>
  <c r="AH24" i="4"/>
  <c r="AE24" i="4"/>
  <c r="AB24" i="4"/>
  <c r="Y24" i="4"/>
  <c r="V24" i="4"/>
  <c r="S24" i="4"/>
  <c r="P24" i="4"/>
  <c r="M24" i="4"/>
  <c r="J24" i="4"/>
  <c r="AK23" i="4"/>
  <c r="AH23" i="4"/>
  <c r="AE23" i="4"/>
  <c r="AB23" i="4"/>
  <c r="Y23" i="4"/>
  <c r="V23" i="4"/>
  <c r="S23" i="4"/>
  <c r="P23" i="4"/>
  <c r="M23" i="4"/>
  <c r="J23" i="4"/>
  <c r="AK22" i="4"/>
  <c r="AH22" i="4"/>
  <c r="AE22" i="4"/>
  <c r="AB22" i="4"/>
  <c r="Y22" i="4"/>
  <c r="V22" i="4"/>
  <c r="S22" i="4"/>
  <c r="P22" i="4"/>
  <c r="M22" i="4"/>
  <c r="J22" i="4"/>
  <c r="AK21" i="4"/>
  <c r="AH21" i="4"/>
  <c r="AE21" i="4"/>
  <c r="AB21" i="4"/>
  <c r="Y21" i="4"/>
  <c r="V21" i="4"/>
  <c r="S21" i="4"/>
  <c r="P21" i="4"/>
  <c r="M21" i="4"/>
  <c r="J21" i="4"/>
  <c r="AK20" i="4"/>
  <c r="AH20" i="4"/>
  <c r="AE20" i="4"/>
  <c r="AB20" i="4"/>
  <c r="Y20" i="4"/>
  <c r="V20" i="4"/>
  <c r="S20" i="4"/>
  <c r="P20" i="4"/>
  <c r="M20" i="4"/>
  <c r="J20" i="4"/>
  <c r="AK19" i="4"/>
  <c r="AH19" i="4"/>
  <c r="AE19" i="4"/>
  <c r="AB19" i="4"/>
  <c r="Y19" i="4"/>
  <c r="V19" i="4"/>
  <c r="S19" i="4"/>
  <c r="P19" i="4"/>
  <c r="M19" i="4"/>
  <c r="J19" i="4"/>
  <c r="AK18" i="4"/>
  <c r="AH18" i="4"/>
  <c r="AE18" i="4"/>
  <c r="AB18" i="4"/>
  <c r="Y18" i="4"/>
  <c r="V18" i="4"/>
  <c r="S18" i="4"/>
  <c r="P18" i="4"/>
  <c r="M18" i="4"/>
  <c r="J18" i="4"/>
  <c r="AK17" i="4"/>
  <c r="AH17" i="4"/>
  <c r="AE17" i="4"/>
  <c r="AB17" i="4"/>
  <c r="Y17" i="4"/>
  <c r="V17" i="4"/>
  <c r="S17" i="4"/>
  <c r="P17" i="4"/>
  <c r="M17" i="4"/>
  <c r="J17" i="4"/>
  <c r="AO16" i="4"/>
  <c r="AQ16" i="4" s="1"/>
  <c r="AS16" i="4" s="1"/>
  <c r="AN16" i="4"/>
  <c r="AP16" i="4" s="1"/>
  <c r="AR16" i="4" s="1"/>
  <c r="AK16" i="4"/>
  <c r="AH16" i="4"/>
  <c r="AE16" i="4"/>
  <c r="AB16" i="4"/>
  <c r="Y16" i="4"/>
  <c r="V16" i="4"/>
  <c r="S16" i="4"/>
  <c r="P16" i="4"/>
  <c r="M16" i="4"/>
  <c r="J16" i="4"/>
  <c r="AK15" i="4"/>
  <c r="AH15" i="4"/>
  <c r="AE15" i="4"/>
  <c r="AB15" i="4"/>
  <c r="Y15" i="4"/>
  <c r="V15" i="4"/>
  <c r="S15" i="4"/>
  <c r="P15" i="4"/>
  <c r="M15" i="4"/>
  <c r="J15" i="4"/>
  <c r="AK14" i="4"/>
  <c r="AH14" i="4"/>
  <c r="AE14" i="4"/>
  <c r="AB14" i="4"/>
  <c r="Y14" i="4"/>
  <c r="V14" i="4"/>
  <c r="S14" i="4"/>
  <c r="P14" i="4"/>
  <c r="M14" i="4"/>
  <c r="J14" i="4"/>
  <c r="AR13" i="4"/>
  <c r="AQ13" i="4"/>
  <c r="AS13" i="4" s="1"/>
  <c r="AP13" i="4"/>
  <c r="AN13" i="4"/>
  <c r="AK13" i="4"/>
  <c r="AH13" i="4"/>
  <c r="AE13" i="4"/>
  <c r="AB13" i="4"/>
  <c r="Y13" i="4"/>
  <c r="V13" i="4"/>
  <c r="S13" i="4"/>
  <c r="P13" i="4"/>
  <c r="M13" i="4"/>
  <c r="J13" i="4"/>
  <c r="AK12" i="4"/>
  <c r="AH12" i="4"/>
  <c r="AE12" i="4"/>
  <c r="AB12" i="4"/>
  <c r="Y12" i="4"/>
  <c r="V12" i="4"/>
  <c r="S12" i="4"/>
  <c r="P12" i="4"/>
  <c r="M12" i="4"/>
  <c r="J12" i="4"/>
  <c r="AK11" i="4"/>
  <c r="AH11" i="4"/>
  <c r="AE11" i="4"/>
  <c r="AB11" i="4"/>
  <c r="Y11" i="4"/>
  <c r="V11" i="4"/>
  <c r="S11" i="4"/>
  <c r="P11" i="4"/>
  <c r="M11" i="4"/>
  <c r="J11" i="4"/>
  <c r="AK10" i="4"/>
  <c r="AH10" i="4"/>
  <c r="AE10" i="4"/>
  <c r="AB10" i="4"/>
  <c r="Y10" i="4"/>
  <c r="V10" i="4"/>
  <c r="S10" i="4"/>
  <c r="P10" i="4"/>
  <c r="M10" i="4"/>
  <c r="J10" i="4"/>
  <c r="AO9" i="4"/>
  <c r="AQ9" i="4" s="1"/>
  <c r="AS9" i="4" s="1"/>
  <c r="AN9" i="4"/>
  <c r="AP9" i="4" s="1"/>
  <c r="AR9" i="4" s="1"/>
  <c r="AK9" i="4"/>
  <c r="AH9" i="4"/>
  <c r="AE9" i="4"/>
  <c r="AB9" i="4"/>
  <c r="Y9" i="4"/>
  <c r="V9" i="4"/>
  <c r="S9" i="4"/>
  <c r="P9" i="4"/>
  <c r="M9" i="4"/>
  <c r="J9" i="4"/>
  <c r="AK8" i="4"/>
  <c r="AH8" i="4"/>
  <c r="AE8" i="4"/>
  <c r="AB8" i="4"/>
  <c r="Y8" i="4"/>
  <c r="V8" i="4"/>
  <c r="S8" i="4"/>
  <c r="P8" i="4"/>
  <c r="M8" i="4"/>
  <c r="J8" i="4"/>
  <c r="AK7" i="4"/>
  <c r="AH7" i="4"/>
  <c r="AE7" i="4"/>
  <c r="AB7" i="4"/>
  <c r="Y7" i="4"/>
  <c r="V7" i="4"/>
  <c r="S7" i="4"/>
  <c r="P7" i="4"/>
  <c r="M7" i="4"/>
  <c r="J7" i="4"/>
  <c r="AK6" i="4"/>
  <c r="AH6" i="4"/>
  <c r="AE6" i="4"/>
  <c r="AB6" i="4"/>
  <c r="Y6" i="4"/>
  <c r="V6" i="4"/>
  <c r="S6" i="4"/>
  <c r="P6" i="4"/>
  <c r="M6" i="4"/>
  <c r="J6" i="4"/>
  <c r="AK5" i="4"/>
  <c r="AH5" i="4"/>
  <c r="AE5" i="4"/>
  <c r="AB5" i="4"/>
  <c r="Y5" i="4"/>
  <c r="V5" i="4"/>
  <c r="S5" i="4"/>
  <c r="P5" i="4"/>
  <c r="M5" i="4"/>
  <c r="J5" i="4"/>
  <c r="AK4" i="4"/>
  <c r="AH4" i="4"/>
  <c r="AE4" i="4"/>
  <c r="AB4" i="4"/>
  <c r="Y4" i="4"/>
  <c r="V4" i="4"/>
  <c r="S4" i="4"/>
  <c r="P4" i="4"/>
  <c r="M4" i="4"/>
  <c r="J4" i="4"/>
  <c r="AK3" i="4"/>
  <c r="AH3" i="4"/>
  <c r="AE3" i="4"/>
  <c r="AB3" i="4"/>
  <c r="Y3" i="4"/>
  <c r="V3" i="4"/>
  <c r="S3" i="4"/>
  <c r="P3" i="4"/>
  <c r="M3" i="4"/>
  <c r="J3" i="4"/>
  <c r="AK2" i="4"/>
  <c r="AH2" i="4"/>
  <c r="AE2" i="4"/>
  <c r="AB2" i="4"/>
  <c r="Y2" i="4"/>
  <c r="V2" i="4"/>
  <c r="S2" i="4"/>
  <c r="P2" i="4"/>
  <c r="M2" i="4"/>
  <c r="J2" i="4"/>
  <c r="AK41" i="3"/>
  <c r="AH41" i="3"/>
  <c r="AE41" i="3"/>
  <c r="AB41" i="3"/>
  <c r="Y41" i="3"/>
  <c r="V41" i="3"/>
  <c r="S41" i="3"/>
  <c r="P41" i="3"/>
  <c r="M41" i="3"/>
  <c r="J41" i="3"/>
  <c r="AK40" i="3"/>
  <c r="AH40" i="3"/>
  <c r="AE40" i="3"/>
  <c r="AB40" i="3"/>
  <c r="Y40" i="3"/>
  <c r="V40" i="3"/>
  <c r="S40" i="3"/>
  <c r="P40" i="3"/>
  <c r="M40" i="3"/>
  <c r="J40" i="3"/>
  <c r="AK39" i="3"/>
  <c r="AH39" i="3"/>
  <c r="AE39" i="3"/>
  <c r="AB39" i="3"/>
  <c r="Y39" i="3"/>
  <c r="V39" i="3"/>
  <c r="S39" i="3"/>
  <c r="P39" i="3"/>
  <c r="M39" i="3"/>
  <c r="J39" i="3"/>
  <c r="AK38" i="3"/>
  <c r="AH38" i="3"/>
  <c r="AE38" i="3"/>
  <c r="AB38" i="3"/>
  <c r="Y38" i="3"/>
  <c r="V38" i="3"/>
  <c r="S38" i="3"/>
  <c r="P38" i="3"/>
  <c r="M38" i="3"/>
  <c r="J38" i="3"/>
  <c r="AK37" i="3"/>
  <c r="AH37" i="3"/>
  <c r="AE37" i="3"/>
  <c r="AB37" i="3"/>
  <c r="Y37" i="3"/>
  <c r="V37" i="3"/>
  <c r="S37" i="3"/>
  <c r="P37" i="3"/>
  <c r="M37" i="3"/>
  <c r="J37" i="3"/>
  <c r="AK36" i="3"/>
  <c r="AH36" i="3"/>
  <c r="AE36" i="3"/>
  <c r="AB36" i="3"/>
  <c r="Y36" i="3"/>
  <c r="V36" i="3"/>
  <c r="S36" i="3"/>
  <c r="P36" i="3"/>
  <c r="M36" i="3"/>
  <c r="J36" i="3"/>
  <c r="AK35" i="3"/>
  <c r="AH35" i="3"/>
  <c r="AE35" i="3"/>
  <c r="AB35" i="3"/>
  <c r="Y35" i="3"/>
  <c r="V35" i="3"/>
  <c r="S35" i="3"/>
  <c r="P35" i="3"/>
  <c r="M35" i="3"/>
  <c r="J35" i="3"/>
  <c r="AK34" i="3"/>
  <c r="AH34" i="3"/>
  <c r="AE34" i="3"/>
  <c r="AB34" i="3"/>
  <c r="Y34" i="3"/>
  <c r="V34" i="3"/>
  <c r="S34" i="3"/>
  <c r="P34" i="3"/>
  <c r="M34" i="3"/>
  <c r="J34" i="3"/>
  <c r="AK33" i="3"/>
  <c r="AH33" i="3"/>
  <c r="AE33" i="3"/>
  <c r="AB33" i="3"/>
  <c r="Y33" i="3"/>
  <c r="V33" i="3"/>
  <c r="S33" i="3"/>
  <c r="P33" i="3"/>
  <c r="M33" i="3"/>
  <c r="J33" i="3"/>
  <c r="AK32" i="3"/>
  <c r="AH32" i="3"/>
  <c r="AE32" i="3"/>
  <c r="AB32" i="3"/>
  <c r="Y32" i="3"/>
  <c r="V32" i="3"/>
  <c r="S32" i="3"/>
  <c r="P32" i="3"/>
  <c r="M32" i="3"/>
  <c r="J32" i="3"/>
  <c r="AK31" i="3"/>
  <c r="AH31" i="3"/>
  <c r="AE31" i="3"/>
  <c r="AB31" i="3"/>
  <c r="Y31" i="3"/>
  <c r="V31" i="3"/>
  <c r="S31" i="3"/>
  <c r="P31" i="3"/>
  <c r="M31" i="3"/>
  <c r="J31" i="3"/>
  <c r="AK30" i="3"/>
  <c r="AH30" i="3"/>
  <c r="AE30" i="3"/>
  <c r="AB30" i="3"/>
  <c r="Y30" i="3"/>
  <c r="V30" i="3"/>
  <c r="S30" i="3"/>
  <c r="P30" i="3"/>
  <c r="M30" i="3"/>
  <c r="J30" i="3"/>
  <c r="AK29" i="3"/>
  <c r="AH29" i="3"/>
  <c r="AE29" i="3"/>
  <c r="AB29" i="3"/>
  <c r="Y29" i="3"/>
  <c r="V29" i="3"/>
  <c r="S29" i="3"/>
  <c r="P29" i="3"/>
  <c r="M29" i="3"/>
  <c r="J29" i="3"/>
  <c r="AK28" i="3"/>
  <c r="AH28" i="3"/>
  <c r="AE28" i="3"/>
  <c r="AB28" i="3"/>
  <c r="Y28" i="3"/>
  <c r="V28" i="3"/>
  <c r="S28" i="3"/>
  <c r="P28" i="3"/>
  <c r="M28" i="3"/>
  <c r="J28" i="3"/>
  <c r="AK27" i="3"/>
  <c r="AH27" i="3"/>
  <c r="AE27" i="3"/>
  <c r="AB27" i="3"/>
  <c r="Y27" i="3"/>
  <c r="V27" i="3"/>
  <c r="S27" i="3"/>
  <c r="P27" i="3"/>
  <c r="M27" i="3"/>
  <c r="J27" i="3"/>
  <c r="AK26" i="3"/>
  <c r="AH26" i="3"/>
  <c r="AE26" i="3"/>
  <c r="AB26" i="3"/>
  <c r="Y26" i="3"/>
  <c r="V26" i="3"/>
  <c r="S26" i="3"/>
  <c r="P26" i="3"/>
  <c r="M26" i="3"/>
  <c r="J26" i="3"/>
  <c r="AK25" i="3"/>
  <c r="AH25" i="3"/>
  <c r="AE25" i="3"/>
  <c r="AB25" i="3"/>
  <c r="Y25" i="3"/>
  <c r="V25" i="3"/>
  <c r="S25" i="3"/>
  <c r="P25" i="3"/>
  <c r="M25" i="3"/>
  <c r="J25" i="3"/>
  <c r="AK24" i="3"/>
  <c r="AH24" i="3"/>
  <c r="AE24" i="3"/>
  <c r="AB24" i="3"/>
  <c r="Y24" i="3"/>
  <c r="V24" i="3"/>
  <c r="S24" i="3"/>
  <c r="P24" i="3"/>
  <c r="M24" i="3"/>
  <c r="J24" i="3"/>
  <c r="AK23" i="3"/>
  <c r="AH23" i="3"/>
  <c r="AE23" i="3"/>
  <c r="AB23" i="3"/>
  <c r="Y23" i="3"/>
  <c r="V23" i="3"/>
  <c r="S23" i="3"/>
  <c r="P23" i="3"/>
  <c r="M23" i="3"/>
  <c r="J23" i="3"/>
  <c r="AK22" i="3"/>
  <c r="AH22" i="3"/>
  <c r="AE22" i="3"/>
  <c r="AB22" i="3"/>
  <c r="Y22" i="3"/>
  <c r="V22" i="3"/>
  <c r="S22" i="3"/>
  <c r="P22" i="3"/>
  <c r="M22" i="3"/>
  <c r="J22" i="3"/>
  <c r="AK21" i="3"/>
  <c r="AH21" i="3"/>
  <c r="AE21" i="3"/>
  <c r="AB21" i="3"/>
  <c r="Y21" i="3"/>
  <c r="V21" i="3"/>
  <c r="S21" i="3"/>
  <c r="P21" i="3"/>
  <c r="M21" i="3"/>
  <c r="J21" i="3"/>
  <c r="AK20" i="3"/>
  <c r="AH20" i="3"/>
  <c r="AE20" i="3"/>
  <c r="AB20" i="3"/>
  <c r="Y20" i="3"/>
  <c r="V20" i="3"/>
  <c r="S20" i="3"/>
  <c r="P20" i="3"/>
  <c r="M20" i="3"/>
  <c r="J20" i="3"/>
  <c r="AK19" i="3"/>
  <c r="AH19" i="3"/>
  <c r="AE19" i="3"/>
  <c r="AB19" i="3"/>
  <c r="Y19" i="3"/>
  <c r="V19" i="3"/>
  <c r="S19" i="3"/>
  <c r="P19" i="3"/>
  <c r="M19" i="3"/>
  <c r="J19" i="3"/>
  <c r="AK18" i="3"/>
  <c r="AH18" i="3"/>
  <c r="AE18" i="3"/>
  <c r="AB18" i="3"/>
  <c r="Y18" i="3"/>
  <c r="V18" i="3"/>
  <c r="S18" i="3"/>
  <c r="P18" i="3"/>
  <c r="M18" i="3"/>
  <c r="J18" i="3"/>
  <c r="AK17" i="3"/>
  <c r="AH17" i="3"/>
  <c r="AE17" i="3"/>
  <c r="AB17" i="3"/>
  <c r="Y17" i="3"/>
  <c r="V17" i="3"/>
  <c r="S17" i="3"/>
  <c r="P17" i="3"/>
  <c r="M17" i="3"/>
  <c r="J17" i="3"/>
  <c r="AP16" i="3"/>
  <c r="AR16" i="3" s="1"/>
  <c r="AT16" i="3" s="1"/>
  <c r="AO16" i="3"/>
  <c r="AQ16" i="3" s="1"/>
  <c r="AS16" i="3" s="1"/>
  <c r="AK16" i="3"/>
  <c r="AH16" i="3"/>
  <c r="AE16" i="3"/>
  <c r="AB16" i="3"/>
  <c r="Y16" i="3"/>
  <c r="V16" i="3"/>
  <c r="S16" i="3"/>
  <c r="P16" i="3"/>
  <c r="M16" i="3"/>
  <c r="J16" i="3"/>
  <c r="AK15" i="3"/>
  <c r="AH15" i="3"/>
  <c r="AE15" i="3"/>
  <c r="AB15" i="3"/>
  <c r="Y15" i="3"/>
  <c r="V15" i="3"/>
  <c r="S15" i="3"/>
  <c r="P15" i="3"/>
  <c r="M15" i="3"/>
  <c r="J15" i="3"/>
  <c r="AK14" i="3"/>
  <c r="AH14" i="3"/>
  <c r="AE14" i="3"/>
  <c r="AB14" i="3"/>
  <c r="Y14" i="3"/>
  <c r="V14" i="3"/>
  <c r="S14" i="3"/>
  <c r="P14" i="3"/>
  <c r="M14" i="3"/>
  <c r="J14" i="3"/>
  <c r="AP13" i="3"/>
  <c r="AR13" i="3" s="1"/>
  <c r="AT13" i="3" s="1"/>
  <c r="AO13" i="3"/>
  <c r="AQ13" i="3" s="1"/>
  <c r="AS13" i="3" s="1"/>
  <c r="AK13" i="3"/>
  <c r="AH13" i="3"/>
  <c r="AE13" i="3"/>
  <c r="AB13" i="3"/>
  <c r="Y13" i="3"/>
  <c r="V13" i="3"/>
  <c r="S13" i="3"/>
  <c r="P13" i="3"/>
  <c r="M13" i="3"/>
  <c r="J13" i="3"/>
  <c r="AK12" i="3"/>
  <c r="AH12" i="3"/>
  <c r="AE12" i="3"/>
  <c r="AB12" i="3"/>
  <c r="Y12" i="3"/>
  <c r="V12" i="3"/>
  <c r="S12" i="3"/>
  <c r="P12" i="3"/>
  <c r="M12" i="3"/>
  <c r="J12" i="3"/>
  <c r="AK11" i="3"/>
  <c r="AH11" i="3"/>
  <c r="AE11" i="3"/>
  <c r="AB11" i="3"/>
  <c r="Y11" i="3"/>
  <c r="V11" i="3"/>
  <c r="S11" i="3"/>
  <c r="P11" i="3"/>
  <c r="M11" i="3"/>
  <c r="J11" i="3"/>
  <c r="AP10" i="3"/>
  <c r="AR10" i="3" s="1"/>
  <c r="AT10" i="3" s="1"/>
  <c r="AO10" i="3"/>
  <c r="AQ10" i="3" s="1"/>
  <c r="AS10" i="3" s="1"/>
  <c r="AK10" i="3"/>
  <c r="AH10" i="3"/>
  <c r="AE10" i="3"/>
  <c r="AB10" i="3"/>
  <c r="Y10" i="3"/>
  <c r="V10" i="3"/>
  <c r="S10" i="3"/>
  <c r="P10" i="3"/>
  <c r="M10" i="3"/>
  <c r="J10" i="3"/>
  <c r="AK9" i="3"/>
  <c r="AH9" i="3"/>
  <c r="AE9" i="3"/>
  <c r="AB9" i="3"/>
  <c r="Y9" i="3"/>
  <c r="V9" i="3"/>
  <c r="S9" i="3"/>
  <c r="P9" i="3"/>
  <c r="M9" i="3"/>
  <c r="J9" i="3"/>
  <c r="AK8" i="3"/>
  <c r="AH8" i="3"/>
  <c r="AE8" i="3"/>
  <c r="AB8" i="3"/>
  <c r="Y8" i="3"/>
  <c r="V8" i="3"/>
  <c r="S8" i="3"/>
  <c r="P8" i="3"/>
  <c r="M8" i="3"/>
  <c r="J8" i="3"/>
  <c r="AK7" i="3"/>
  <c r="AH7" i="3"/>
  <c r="AE7" i="3"/>
  <c r="AB7" i="3"/>
  <c r="Y7" i="3"/>
  <c r="V7" i="3"/>
  <c r="S7" i="3"/>
  <c r="P7" i="3"/>
  <c r="M7" i="3"/>
  <c r="J7" i="3"/>
  <c r="AK6" i="3"/>
  <c r="AH6" i="3"/>
  <c r="AE6" i="3"/>
  <c r="AB6" i="3"/>
  <c r="Y6" i="3"/>
  <c r="V6" i="3"/>
  <c r="S6" i="3"/>
  <c r="P6" i="3"/>
  <c r="M6" i="3"/>
  <c r="J6" i="3"/>
  <c r="AK5" i="3"/>
  <c r="AH5" i="3"/>
  <c r="AE5" i="3"/>
  <c r="AB5" i="3"/>
  <c r="Y5" i="3"/>
  <c r="V5" i="3"/>
  <c r="S5" i="3"/>
  <c r="P5" i="3"/>
  <c r="M5" i="3"/>
  <c r="J5" i="3"/>
  <c r="AK4" i="3"/>
  <c r="AH4" i="3"/>
  <c r="AE4" i="3"/>
  <c r="AB4" i="3"/>
  <c r="Y4" i="3"/>
  <c r="V4" i="3"/>
  <c r="S4" i="3"/>
  <c r="P4" i="3"/>
  <c r="M4" i="3"/>
  <c r="J4" i="3"/>
  <c r="AK3" i="3"/>
  <c r="AH3" i="3"/>
  <c r="AE3" i="3"/>
  <c r="AB3" i="3"/>
  <c r="Y3" i="3"/>
  <c r="V3" i="3"/>
  <c r="S3" i="3"/>
  <c r="P3" i="3"/>
  <c r="M3" i="3"/>
  <c r="J3" i="3"/>
  <c r="AK2" i="3"/>
  <c r="AH2" i="3"/>
  <c r="AE2" i="3"/>
  <c r="AB2" i="3"/>
  <c r="Y2" i="3"/>
  <c r="V2" i="3"/>
  <c r="S2" i="3"/>
  <c r="P2" i="3"/>
  <c r="M2" i="3"/>
  <c r="J2" i="3"/>
  <c r="AQ175" i="2"/>
  <c r="AP175" i="2"/>
  <c r="AM175" i="2"/>
  <c r="AJ175" i="2"/>
  <c r="AG175" i="2"/>
  <c r="AD175" i="2"/>
  <c r="AA175" i="2"/>
  <c r="X175" i="2"/>
  <c r="U175" i="2"/>
  <c r="AQ174" i="2"/>
  <c r="AP174" i="2"/>
  <c r="AM174" i="2"/>
  <c r="AJ174" i="2"/>
  <c r="AG174" i="2"/>
  <c r="AD174" i="2"/>
  <c r="AA174" i="2"/>
  <c r="X174" i="2"/>
  <c r="U174" i="2"/>
  <c r="AQ173" i="2"/>
  <c r="AP173" i="2"/>
  <c r="AM173" i="2"/>
  <c r="AJ173" i="2"/>
  <c r="AG173" i="2"/>
  <c r="AD173" i="2"/>
  <c r="AA173" i="2"/>
  <c r="X173" i="2"/>
  <c r="U173" i="2"/>
  <c r="AQ172" i="2"/>
  <c r="AP172" i="2"/>
  <c r="AM172" i="2"/>
  <c r="AJ172" i="2"/>
  <c r="AG172" i="2"/>
  <c r="AD172" i="2"/>
  <c r="AA172" i="2"/>
  <c r="X172" i="2"/>
  <c r="U172" i="2"/>
  <c r="AQ171" i="2"/>
  <c r="AP171" i="2"/>
  <c r="AM171" i="2"/>
  <c r="AJ171" i="2"/>
  <c r="AG171" i="2"/>
  <c r="AD171" i="2"/>
  <c r="AA171" i="2"/>
  <c r="X171" i="2"/>
  <c r="U171" i="2"/>
  <c r="R171" i="2"/>
  <c r="O171" i="2"/>
  <c r="L171" i="2"/>
  <c r="I171" i="2"/>
  <c r="AQ170" i="2"/>
  <c r="AP170" i="2"/>
  <c r="AM170" i="2"/>
  <c r="AJ170" i="2"/>
  <c r="AG170" i="2"/>
  <c r="AD170" i="2"/>
  <c r="AA170" i="2"/>
  <c r="X170" i="2"/>
  <c r="U170" i="2"/>
  <c r="R170" i="2"/>
  <c r="O170" i="2"/>
  <c r="L170" i="2"/>
  <c r="I170" i="2"/>
  <c r="AQ169" i="2"/>
  <c r="AP169" i="2"/>
  <c r="AM169" i="2"/>
  <c r="AJ169" i="2"/>
  <c r="AG169" i="2"/>
  <c r="AD169" i="2"/>
  <c r="AA169" i="2"/>
  <c r="X169" i="2"/>
  <c r="U169" i="2"/>
  <c r="R169" i="2"/>
  <c r="O169" i="2"/>
  <c r="L169" i="2"/>
  <c r="I169" i="2"/>
  <c r="AQ168" i="2"/>
  <c r="AP168" i="2"/>
  <c r="AM168" i="2"/>
  <c r="AJ168" i="2"/>
  <c r="AG168" i="2"/>
  <c r="AD168" i="2"/>
  <c r="AA168" i="2"/>
  <c r="X168" i="2"/>
  <c r="U168" i="2"/>
  <c r="R168" i="2"/>
  <c r="O168" i="2"/>
  <c r="L168" i="2"/>
  <c r="I168" i="2"/>
  <c r="AQ167" i="2"/>
  <c r="AP167" i="2"/>
  <c r="AM167" i="2"/>
  <c r="AJ167" i="2"/>
  <c r="AG167" i="2"/>
  <c r="AD167" i="2"/>
  <c r="AA167" i="2"/>
  <c r="X167" i="2"/>
  <c r="U167" i="2"/>
  <c r="R167" i="2"/>
  <c r="O167" i="2"/>
  <c r="L167" i="2"/>
  <c r="AQ166" i="2"/>
  <c r="AP166" i="2"/>
  <c r="AM166" i="2"/>
  <c r="AJ166" i="2"/>
  <c r="AG166" i="2"/>
  <c r="AD166" i="2"/>
  <c r="AA166" i="2"/>
  <c r="X166" i="2"/>
  <c r="U166" i="2"/>
  <c r="R166" i="2"/>
  <c r="O166" i="2"/>
  <c r="L166" i="2"/>
  <c r="I166" i="2"/>
  <c r="AQ165" i="2"/>
  <c r="AP165" i="2"/>
  <c r="AM165" i="2"/>
  <c r="AJ165" i="2"/>
  <c r="AG165" i="2"/>
  <c r="AD165" i="2"/>
  <c r="AA165" i="2"/>
  <c r="X165" i="2"/>
  <c r="U165" i="2"/>
  <c r="R165" i="2"/>
  <c r="O165" i="2"/>
  <c r="L165" i="2"/>
  <c r="I165" i="2"/>
  <c r="AQ164" i="2"/>
  <c r="AP164" i="2"/>
  <c r="AM164" i="2"/>
  <c r="AJ164" i="2"/>
  <c r="AG164" i="2"/>
  <c r="AD164" i="2"/>
  <c r="AA164" i="2"/>
  <c r="X164" i="2"/>
  <c r="U164" i="2"/>
  <c r="R164" i="2"/>
  <c r="O164" i="2"/>
  <c r="L164" i="2"/>
  <c r="I164" i="2"/>
  <c r="AQ163" i="2"/>
  <c r="AP163" i="2"/>
  <c r="AM163" i="2"/>
  <c r="AJ163" i="2"/>
  <c r="AG163" i="2"/>
  <c r="AD163" i="2"/>
  <c r="AA163" i="2"/>
  <c r="X163" i="2"/>
  <c r="U163" i="2"/>
  <c r="R163" i="2"/>
  <c r="O163" i="2"/>
  <c r="L163" i="2"/>
  <c r="I163" i="2"/>
  <c r="AQ162" i="2"/>
  <c r="AP162" i="2"/>
  <c r="AM162" i="2"/>
  <c r="AJ162" i="2"/>
  <c r="AG162" i="2"/>
  <c r="AD162" i="2"/>
  <c r="AA162" i="2"/>
  <c r="X162" i="2"/>
  <c r="U162" i="2"/>
  <c r="R162" i="2"/>
  <c r="O162" i="2"/>
  <c r="L162" i="2"/>
  <c r="I162" i="2"/>
  <c r="AQ161" i="2"/>
  <c r="AP161" i="2"/>
  <c r="AM161" i="2"/>
  <c r="AJ161" i="2"/>
  <c r="AG161" i="2"/>
  <c r="AD161" i="2"/>
  <c r="AA161" i="2"/>
  <c r="X161" i="2"/>
  <c r="U161" i="2"/>
  <c r="R161" i="2"/>
  <c r="O161" i="2"/>
  <c r="L161" i="2"/>
  <c r="I161" i="2"/>
  <c r="AQ160" i="2"/>
  <c r="AP160" i="2"/>
  <c r="AM160" i="2"/>
  <c r="AJ160" i="2"/>
  <c r="AG160" i="2"/>
  <c r="AD160" i="2"/>
  <c r="AA160" i="2"/>
  <c r="X160" i="2"/>
  <c r="U160" i="2"/>
  <c r="R160" i="2"/>
  <c r="O160" i="2"/>
  <c r="L160" i="2"/>
  <c r="I160" i="2"/>
  <c r="AQ159" i="2"/>
  <c r="AP159" i="2"/>
  <c r="AM159" i="2"/>
  <c r="AJ159" i="2"/>
  <c r="AG159" i="2"/>
  <c r="AD159" i="2"/>
  <c r="AA159" i="2"/>
  <c r="X159" i="2"/>
  <c r="U159" i="2"/>
  <c r="R159" i="2"/>
  <c r="O159" i="2"/>
  <c r="L159" i="2"/>
  <c r="I159" i="2"/>
  <c r="AQ158" i="2"/>
  <c r="AP158" i="2"/>
  <c r="AM158" i="2"/>
  <c r="AJ158" i="2"/>
  <c r="AG158" i="2"/>
  <c r="AD158" i="2"/>
  <c r="AA158" i="2"/>
  <c r="X158" i="2"/>
  <c r="U158" i="2"/>
  <c r="R158" i="2"/>
  <c r="O158" i="2"/>
  <c r="L158" i="2"/>
  <c r="I158" i="2"/>
  <c r="AQ157" i="2"/>
  <c r="AP157" i="2"/>
  <c r="AM157" i="2"/>
  <c r="AJ157" i="2"/>
  <c r="AG157" i="2"/>
  <c r="AD157" i="2"/>
  <c r="AA157" i="2"/>
  <c r="X157" i="2"/>
  <c r="U157" i="2"/>
  <c r="R157" i="2"/>
  <c r="O157" i="2"/>
  <c r="L157" i="2"/>
  <c r="AQ156" i="2"/>
  <c r="AP156" i="2"/>
  <c r="AM156" i="2"/>
  <c r="AJ156" i="2"/>
  <c r="AG156" i="2"/>
  <c r="AD156" i="2"/>
  <c r="AA156" i="2"/>
  <c r="X156" i="2"/>
  <c r="U156" i="2"/>
  <c r="R156" i="2"/>
  <c r="O156" i="2"/>
  <c r="L156" i="2"/>
  <c r="AQ155" i="2"/>
  <c r="AP155" i="2"/>
  <c r="AM155" i="2"/>
  <c r="AJ155" i="2"/>
  <c r="AG155" i="2"/>
  <c r="AD155" i="2"/>
  <c r="AA155" i="2"/>
  <c r="X155" i="2"/>
  <c r="U155" i="2"/>
  <c r="R155" i="2"/>
  <c r="O155" i="2"/>
  <c r="L155" i="2"/>
  <c r="AQ154" i="2"/>
  <c r="AP154" i="2"/>
  <c r="AM154" i="2"/>
  <c r="AJ154" i="2"/>
  <c r="AG154" i="2"/>
  <c r="AD154" i="2"/>
  <c r="AA154" i="2"/>
  <c r="X154" i="2"/>
  <c r="U154" i="2"/>
  <c r="R154" i="2"/>
  <c r="O154" i="2"/>
  <c r="L154" i="2"/>
  <c r="AQ153" i="2"/>
  <c r="AP153" i="2"/>
  <c r="AM153" i="2"/>
  <c r="AJ153" i="2"/>
  <c r="AG153" i="2"/>
  <c r="AD153" i="2"/>
  <c r="AA153" i="2"/>
  <c r="X153" i="2"/>
  <c r="U153" i="2"/>
  <c r="R153" i="2"/>
  <c r="O153" i="2"/>
  <c r="L153" i="2"/>
  <c r="AQ152" i="2"/>
  <c r="AP152" i="2"/>
  <c r="AM152" i="2"/>
  <c r="AJ152" i="2"/>
  <c r="AG152" i="2"/>
  <c r="AD152" i="2"/>
  <c r="AA152" i="2"/>
  <c r="X152" i="2"/>
  <c r="U152" i="2"/>
  <c r="R152" i="2"/>
  <c r="O152" i="2"/>
  <c r="L152" i="2"/>
  <c r="I152" i="2"/>
  <c r="AQ151" i="2"/>
  <c r="AP151" i="2"/>
  <c r="AM151" i="2"/>
  <c r="AJ151" i="2"/>
  <c r="AG151" i="2"/>
  <c r="AD151" i="2"/>
  <c r="AA151" i="2"/>
  <c r="X151" i="2"/>
  <c r="U151" i="2"/>
  <c r="R151" i="2"/>
  <c r="O151" i="2"/>
  <c r="L151" i="2"/>
  <c r="I151" i="2"/>
  <c r="AW150" i="2"/>
  <c r="AY150" i="2" s="1"/>
  <c r="AU150" i="2"/>
  <c r="AT150" i="2"/>
  <c r="AR150" i="2"/>
  <c r="AV150" i="2" s="1"/>
  <c r="AX150" i="2" s="1"/>
  <c r="AQ150" i="2"/>
  <c r="AP150" i="2"/>
  <c r="AM150" i="2"/>
  <c r="AJ150" i="2"/>
  <c r="AG150" i="2"/>
  <c r="AD150" i="2"/>
  <c r="AA150" i="2"/>
  <c r="X150" i="2"/>
  <c r="U150" i="2"/>
  <c r="R150" i="2"/>
  <c r="O150" i="2"/>
  <c r="L150" i="2"/>
  <c r="I150" i="2"/>
  <c r="AQ149" i="2"/>
  <c r="AP149" i="2"/>
  <c r="AM149" i="2"/>
  <c r="AJ149" i="2"/>
  <c r="AG149" i="2"/>
  <c r="AD149" i="2"/>
  <c r="AA149" i="2"/>
  <c r="X149" i="2"/>
  <c r="U149" i="2"/>
  <c r="R149" i="2"/>
  <c r="O149" i="2"/>
  <c r="L149" i="2"/>
  <c r="I149" i="2"/>
  <c r="AQ148" i="2"/>
  <c r="AP148" i="2"/>
  <c r="AM148" i="2"/>
  <c r="AJ148" i="2"/>
  <c r="AG148" i="2"/>
  <c r="AD148" i="2"/>
  <c r="AA148" i="2"/>
  <c r="X148" i="2"/>
  <c r="U148" i="2"/>
  <c r="R148" i="2"/>
  <c r="O148" i="2"/>
  <c r="L148" i="2"/>
  <c r="AV147" i="2"/>
  <c r="AX147" i="2" s="1"/>
  <c r="AU147" i="2"/>
  <c r="AW147" i="2" s="1"/>
  <c r="AY147" i="2" s="1"/>
  <c r="AT147" i="2"/>
  <c r="AR147" i="2"/>
  <c r="AQ147" i="2"/>
  <c r="AP147" i="2"/>
  <c r="AM147" i="2"/>
  <c r="AJ147" i="2"/>
  <c r="AG147" i="2"/>
  <c r="AD147" i="2"/>
  <c r="AA147" i="2"/>
  <c r="X147" i="2"/>
  <c r="U147" i="2"/>
  <c r="R147" i="2"/>
  <c r="O147" i="2"/>
  <c r="L147" i="2"/>
  <c r="AQ146" i="2"/>
  <c r="AP146" i="2"/>
  <c r="AM146" i="2"/>
  <c r="AJ146" i="2"/>
  <c r="AG146" i="2"/>
  <c r="AD146" i="2"/>
  <c r="AA146" i="2"/>
  <c r="X146" i="2"/>
  <c r="U146" i="2"/>
  <c r="R146" i="2"/>
  <c r="O146" i="2"/>
  <c r="L146" i="2"/>
  <c r="I146" i="2"/>
  <c r="AQ145" i="2"/>
  <c r="AP145" i="2"/>
  <c r="AM145" i="2"/>
  <c r="AJ145" i="2"/>
  <c r="AG145" i="2"/>
  <c r="AD145" i="2"/>
  <c r="AA145" i="2"/>
  <c r="X145" i="2"/>
  <c r="U145" i="2"/>
  <c r="R145" i="2"/>
  <c r="O145" i="2"/>
  <c r="L145" i="2"/>
  <c r="I145" i="2"/>
  <c r="AU144" i="2"/>
  <c r="AW144" i="2" s="1"/>
  <c r="AY144" i="2" s="1"/>
  <c r="AT144" i="2"/>
  <c r="AV144" i="2" s="1"/>
  <c r="AX144" i="2" s="1"/>
  <c r="AR144" i="2"/>
  <c r="AQ144" i="2"/>
  <c r="AP144" i="2"/>
  <c r="AM144" i="2"/>
  <c r="AJ144" i="2"/>
  <c r="AG144" i="2"/>
  <c r="AD144" i="2"/>
  <c r="AA144" i="2"/>
  <c r="X144" i="2"/>
  <c r="U144" i="2"/>
  <c r="R144" i="2"/>
  <c r="O144" i="2"/>
  <c r="L144" i="2"/>
  <c r="I144" i="2"/>
  <c r="AQ143" i="2"/>
  <c r="AP143" i="2"/>
  <c r="AM143" i="2"/>
  <c r="AJ143" i="2"/>
  <c r="AG143" i="2"/>
  <c r="AD143" i="2"/>
  <c r="AA143" i="2"/>
  <c r="X143" i="2"/>
  <c r="U143" i="2"/>
  <c r="R143" i="2"/>
  <c r="O143" i="2"/>
  <c r="L143" i="2"/>
  <c r="I143" i="2"/>
  <c r="AQ142" i="2"/>
  <c r="AP142" i="2"/>
  <c r="AM142" i="2"/>
  <c r="AJ142" i="2"/>
  <c r="AG142" i="2"/>
  <c r="AD142" i="2"/>
  <c r="AA142" i="2"/>
  <c r="X142" i="2"/>
  <c r="U142" i="2"/>
  <c r="R142" i="2"/>
  <c r="O142" i="2"/>
  <c r="L142" i="2"/>
  <c r="AQ141" i="2"/>
  <c r="AP141" i="2"/>
  <c r="AM141" i="2"/>
  <c r="AJ141" i="2"/>
  <c r="AG141" i="2"/>
  <c r="AD141" i="2"/>
  <c r="AA141" i="2"/>
  <c r="X141" i="2"/>
  <c r="U141" i="2"/>
  <c r="R141" i="2"/>
  <c r="O141" i="2"/>
  <c r="L141" i="2"/>
  <c r="I141" i="2"/>
  <c r="AQ140" i="2"/>
  <c r="AP140" i="2"/>
  <c r="AM140" i="2"/>
  <c r="AJ140" i="2"/>
  <c r="AG140" i="2"/>
  <c r="AD140" i="2"/>
  <c r="AA140" i="2"/>
  <c r="X140" i="2"/>
  <c r="U140" i="2"/>
  <c r="R140" i="2"/>
  <c r="O140" i="2"/>
  <c r="L140" i="2"/>
  <c r="I140" i="2"/>
  <c r="AQ139" i="2"/>
  <c r="AP139" i="2"/>
  <c r="AM139" i="2"/>
  <c r="AJ139" i="2"/>
  <c r="AG139" i="2"/>
  <c r="AD139" i="2"/>
  <c r="AA139" i="2"/>
  <c r="X139" i="2"/>
  <c r="U139" i="2"/>
  <c r="R139" i="2"/>
  <c r="O139" i="2"/>
  <c r="L139" i="2"/>
  <c r="AQ138" i="2"/>
  <c r="AP138" i="2"/>
  <c r="AM138" i="2"/>
  <c r="AJ138" i="2"/>
  <c r="AG138" i="2"/>
  <c r="AD138" i="2"/>
  <c r="AA138" i="2"/>
  <c r="X138" i="2"/>
  <c r="U138" i="2"/>
  <c r="R138" i="2"/>
  <c r="O138" i="2"/>
  <c r="L138" i="2"/>
  <c r="AQ137" i="2"/>
  <c r="AP137" i="2"/>
  <c r="AM137" i="2"/>
  <c r="AJ137" i="2"/>
  <c r="AG137" i="2"/>
  <c r="AD137" i="2"/>
  <c r="AA137" i="2"/>
  <c r="X137" i="2"/>
  <c r="U137" i="2"/>
  <c r="R137" i="2"/>
  <c r="O137" i="2"/>
  <c r="L137" i="2"/>
  <c r="I137" i="2"/>
  <c r="AQ136" i="2"/>
  <c r="AP136" i="2"/>
  <c r="AM136" i="2"/>
  <c r="AJ136" i="2"/>
  <c r="AG136" i="2"/>
  <c r="AD136" i="2"/>
  <c r="AA136" i="2"/>
  <c r="X136" i="2"/>
  <c r="U136" i="2"/>
  <c r="R136" i="2"/>
  <c r="O136" i="2"/>
  <c r="L136" i="2"/>
  <c r="I136" i="2"/>
  <c r="AQ135" i="2"/>
  <c r="AP135" i="2"/>
  <c r="AM135" i="2"/>
  <c r="AJ135" i="2"/>
  <c r="AG135" i="2"/>
  <c r="AD135" i="2"/>
  <c r="AA135" i="2"/>
  <c r="X135" i="2"/>
  <c r="U135" i="2"/>
  <c r="R135" i="2"/>
  <c r="O135" i="2"/>
  <c r="L135" i="2"/>
  <c r="I135" i="2"/>
  <c r="AQ134" i="2"/>
  <c r="AP134" i="2"/>
  <c r="AM134" i="2"/>
  <c r="AJ134" i="2"/>
  <c r="AG134" i="2"/>
  <c r="AD134" i="2"/>
  <c r="AA134" i="2"/>
  <c r="X134" i="2"/>
  <c r="U134" i="2"/>
  <c r="R134" i="2"/>
  <c r="O134" i="2"/>
  <c r="L134" i="2"/>
  <c r="AQ133" i="2"/>
  <c r="AP133" i="2"/>
  <c r="AM133" i="2"/>
  <c r="AJ133" i="2"/>
  <c r="AG133" i="2"/>
  <c r="AD133" i="2"/>
  <c r="AA133" i="2"/>
  <c r="X133" i="2"/>
  <c r="U133" i="2"/>
  <c r="R133" i="2"/>
  <c r="O133" i="2"/>
  <c r="L133" i="2"/>
  <c r="I133" i="2"/>
  <c r="AQ132" i="2"/>
  <c r="AP132" i="2"/>
  <c r="AM132" i="2"/>
  <c r="AJ132" i="2"/>
  <c r="AG132" i="2"/>
  <c r="AD132" i="2"/>
  <c r="AA132" i="2"/>
  <c r="X132" i="2"/>
  <c r="U132" i="2"/>
  <c r="R132" i="2"/>
  <c r="O132" i="2"/>
  <c r="L132" i="2"/>
  <c r="I132" i="2"/>
  <c r="AQ131" i="2"/>
  <c r="AP131" i="2"/>
  <c r="AM131" i="2"/>
  <c r="AJ131" i="2"/>
  <c r="AG131" i="2"/>
  <c r="AD131" i="2"/>
  <c r="AA131" i="2"/>
  <c r="X131" i="2"/>
  <c r="U131" i="2"/>
  <c r="R131" i="2"/>
  <c r="O131" i="2"/>
  <c r="L131" i="2"/>
  <c r="I131" i="2"/>
  <c r="AQ130" i="2"/>
  <c r="AP130" i="2"/>
  <c r="AM130" i="2"/>
  <c r="AJ130" i="2"/>
  <c r="AG130" i="2"/>
  <c r="AD130" i="2"/>
  <c r="AA130" i="2"/>
  <c r="X130" i="2"/>
  <c r="U130" i="2"/>
  <c r="R130" i="2"/>
  <c r="O130" i="2"/>
  <c r="L130" i="2"/>
  <c r="I130" i="2"/>
  <c r="AQ129" i="2"/>
  <c r="AP129" i="2"/>
  <c r="AM129" i="2"/>
  <c r="AJ129" i="2"/>
  <c r="AG129" i="2"/>
  <c r="AD129" i="2"/>
  <c r="AA129" i="2"/>
  <c r="X129" i="2"/>
  <c r="U129" i="2"/>
  <c r="R129" i="2"/>
  <c r="O129" i="2"/>
  <c r="L129" i="2"/>
  <c r="I129" i="2"/>
  <c r="AQ128" i="2"/>
  <c r="AP128" i="2"/>
  <c r="AM128" i="2"/>
  <c r="AJ128" i="2"/>
  <c r="AG128" i="2"/>
  <c r="AD128" i="2"/>
  <c r="AA128" i="2"/>
  <c r="X128" i="2"/>
  <c r="U128" i="2"/>
  <c r="R128" i="2"/>
  <c r="O128" i="2"/>
  <c r="L128" i="2"/>
  <c r="I128" i="2"/>
  <c r="AQ127" i="2"/>
  <c r="AP127" i="2"/>
  <c r="AM127" i="2"/>
  <c r="AJ127" i="2"/>
  <c r="AG127" i="2"/>
  <c r="AD127" i="2"/>
  <c r="AA127" i="2"/>
  <c r="X127" i="2"/>
  <c r="U127" i="2"/>
  <c r="R127" i="2"/>
  <c r="O127" i="2"/>
  <c r="L127" i="2"/>
  <c r="I127" i="2"/>
  <c r="AQ126" i="2"/>
  <c r="AP126" i="2"/>
  <c r="AM126" i="2"/>
  <c r="AJ126" i="2"/>
  <c r="AG126" i="2"/>
  <c r="AD126" i="2"/>
  <c r="AA126" i="2"/>
  <c r="X126" i="2"/>
  <c r="U126" i="2"/>
  <c r="R126" i="2"/>
  <c r="O126" i="2"/>
  <c r="L126" i="2"/>
  <c r="I126" i="2"/>
  <c r="AQ125" i="2"/>
  <c r="AP125" i="2"/>
  <c r="AM125" i="2"/>
  <c r="AJ125" i="2"/>
  <c r="AG125" i="2"/>
  <c r="AD125" i="2"/>
  <c r="AA125" i="2"/>
  <c r="X125" i="2"/>
  <c r="U125" i="2"/>
  <c r="R125" i="2"/>
  <c r="O125" i="2"/>
  <c r="L125" i="2"/>
  <c r="I125" i="2"/>
  <c r="AQ124" i="2"/>
  <c r="AP124" i="2"/>
  <c r="AM124" i="2"/>
  <c r="AJ124" i="2"/>
  <c r="AG124" i="2"/>
  <c r="AD124" i="2"/>
  <c r="AA124" i="2"/>
  <c r="X124" i="2"/>
  <c r="U124" i="2"/>
  <c r="R124" i="2"/>
  <c r="O124" i="2"/>
  <c r="L124" i="2"/>
  <c r="I124" i="2"/>
  <c r="AQ123" i="2"/>
  <c r="AP123" i="2"/>
  <c r="AM123" i="2"/>
  <c r="AJ123" i="2"/>
  <c r="AG123" i="2"/>
  <c r="AD123" i="2"/>
  <c r="AA123" i="2"/>
  <c r="X123" i="2"/>
  <c r="U123" i="2"/>
  <c r="R123" i="2"/>
  <c r="O123" i="2"/>
  <c r="L123" i="2"/>
  <c r="I123" i="2"/>
  <c r="AQ122" i="2"/>
  <c r="AP122" i="2"/>
  <c r="AM122" i="2"/>
  <c r="AJ122" i="2"/>
  <c r="AG122" i="2"/>
  <c r="AD122" i="2"/>
  <c r="AA122" i="2"/>
  <c r="X122" i="2"/>
  <c r="U122" i="2"/>
  <c r="R122" i="2"/>
  <c r="O122" i="2"/>
  <c r="L122" i="2"/>
  <c r="I122" i="2"/>
  <c r="AQ121" i="2"/>
  <c r="AP121" i="2"/>
  <c r="AM121" i="2"/>
  <c r="AJ121" i="2"/>
  <c r="AG121" i="2"/>
  <c r="AD121" i="2"/>
  <c r="AA121" i="2"/>
  <c r="X121" i="2"/>
  <c r="U121" i="2"/>
  <c r="R121" i="2"/>
  <c r="O121" i="2"/>
  <c r="L121" i="2"/>
  <c r="I121" i="2"/>
  <c r="AQ120" i="2"/>
  <c r="AP120" i="2"/>
  <c r="AM120" i="2"/>
  <c r="AJ120" i="2"/>
  <c r="AG120" i="2"/>
  <c r="AD120" i="2"/>
  <c r="AA120" i="2"/>
  <c r="X120" i="2"/>
  <c r="U120" i="2"/>
  <c r="R120" i="2"/>
  <c r="O120" i="2"/>
  <c r="L120" i="2"/>
  <c r="I120" i="2"/>
  <c r="AQ119" i="2"/>
  <c r="AP119" i="2"/>
  <c r="AM119" i="2"/>
  <c r="AJ119" i="2"/>
  <c r="AG119" i="2"/>
  <c r="AD119" i="2"/>
  <c r="AA119" i="2"/>
  <c r="X119" i="2"/>
  <c r="U119" i="2"/>
  <c r="R119" i="2"/>
  <c r="O119" i="2"/>
  <c r="L119" i="2"/>
  <c r="AQ118" i="2"/>
  <c r="AP118" i="2"/>
  <c r="AM118" i="2"/>
  <c r="AJ118" i="2"/>
  <c r="AG118" i="2"/>
  <c r="AD118" i="2"/>
  <c r="AA118" i="2"/>
  <c r="X118" i="2"/>
  <c r="U118" i="2"/>
  <c r="R118" i="2"/>
  <c r="O118" i="2"/>
  <c r="L118" i="2"/>
  <c r="I118" i="2"/>
  <c r="AQ117" i="2"/>
  <c r="AP117" i="2"/>
  <c r="AM117" i="2"/>
  <c r="AJ117" i="2"/>
  <c r="AG117" i="2"/>
  <c r="AD117" i="2"/>
  <c r="AA117" i="2"/>
  <c r="X117" i="2"/>
  <c r="U117" i="2"/>
  <c r="R117" i="2"/>
  <c r="O117" i="2"/>
  <c r="L117" i="2"/>
  <c r="I117" i="2"/>
  <c r="AQ116" i="2"/>
  <c r="AP116" i="2"/>
  <c r="AM116" i="2"/>
  <c r="AJ116" i="2"/>
  <c r="AG116" i="2"/>
  <c r="AD116" i="2"/>
  <c r="AA116" i="2"/>
  <c r="X116" i="2"/>
  <c r="U116" i="2"/>
  <c r="R116" i="2"/>
  <c r="O116" i="2"/>
  <c r="L116" i="2"/>
  <c r="I116" i="2"/>
  <c r="AQ115" i="2"/>
  <c r="AP115" i="2"/>
  <c r="AM115" i="2"/>
  <c r="AJ115" i="2"/>
  <c r="AG115" i="2"/>
  <c r="AD115" i="2"/>
  <c r="AA115" i="2"/>
  <c r="X115" i="2"/>
  <c r="U115" i="2"/>
  <c r="R115" i="2"/>
  <c r="O115" i="2"/>
  <c r="L115" i="2"/>
  <c r="I115" i="2"/>
  <c r="AQ114" i="2"/>
  <c r="AP114" i="2"/>
  <c r="AM114" i="2"/>
  <c r="AJ114" i="2"/>
  <c r="AG114" i="2"/>
  <c r="AD114" i="2"/>
  <c r="AA114" i="2"/>
  <c r="X114" i="2"/>
  <c r="U114" i="2"/>
  <c r="R114" i="2"/>
  <c r="O114" i="2"/>
  <c r="L114" i="2"/>
  <c r="I114" i="2"/>
  <c r="AQ113" i="2"/>
  <c r="AP113" i="2"/>
  <c r="AM113" i="2"/>
  <c r="AJ113" i="2"/>
  <c r="AG113" i="2"/>
  <c r="AD113" i="2"/>
  <c r="AA113" i="2"/>
  <c r="X113" i="2"/>
  <c r="U113" i="2"/>
  <c r="R113" i="2"/>
  <c r="O113" i="2"/>
  <c r="L113" i="2"/>
  <c r="I113" i="2"/>
  <c r="AQ112" i="2"/>
  <c r="AP112" i="2"/>
  <c r="AM112" i="2"/>
  <c r="AJ112" i="2"/>
  <c r="AG112" i="2"/>
  <c r="AD112" i="2"/>
  <c r="AA112" i="2"/>
  <c r="X112" i="2"/>
  <c r="U112" i="2"/>
  <c r="R112" i="2"/>
  <c r="O112" i="2"/>
  <c r="L112" i="2"/>
  <c r="I112" i="2"/>
  <c r="AQ111" i="2"/>
  <c r="AP111" i="2"/>
  <c r="AM111" i="2"/>
  <c r="AJ111" i="2"/>
  <c r="AG111" i="2"/>
  <c r="AD111" i="2"/>
  <c r="AA111" i="2"/>
  <c r="X111" i="2"/>
  <c r="U111" i="2"/>
  <c r="R111" i="2"/>
  <c r="O111" i="2"/>
  <c r="L111" i="2"/>
  <c r="I111" i="2"/>
  <c r="AQ110" i="2"/>
  <c r="AP110" i="2"/>
  <c r="AM110" i="2"/>
  <c r="AJ110" i="2"/>
  <c r="AG110" i="2"/>
  <c r="AD110" i="2"/>
  <c r="AA110" i="2"/>
  <c r="X110" i="2"/>
  <c r="U110" i="2"/>
  <c r="R110" i="2"/>
  <c r="O110" i="2"/>
  <c r="L110" i="2"/>
  <c r="I110" i="2"/>
  <c r="AQ109" i="2"/>
  <c r="AP109" i="2"/>
  <c r="AM109" i="2"/>
  <c r="AJ109" i="2"/>
  <c r="AG109" i="2"/>
  <c r="AD109" i="2"/>
  <c r="AA109" i="2"/>
  <c r="X109" i="2"/>
  <c r="U109" i="2"/>
  <c r="R109" i="2"/>
  <c r="O109" i="2"/>
  <c r="L109" i="2"/>
  <c r="I109" i="2"/>
  <c r="AQ108" i="2"/>
  <c r="AP108" i="2"/>
  <c r="AM108" i="2"/>
  <c r="AJ108" i="2"/>
  <c r="AG108" i="2"/>
  <c r="AD108" i="2"/>
  <c r="AA108" i="2"/>
  <c r="X108" i="2"/>
  <c r="U108" i="2"/>
  <c r="R108" i="2"/>
  <c r="O108" i="2"/>
  <c r="L108" i="2"/>
  <c r="I108" i="2"/>
  <c r="AQ107" i="2"/>
  <c r="AP107" i="2"/>
  <c r="AM107" i="2"/>
  <c r="AJ107" i="2"/>
  <c r="AG107" i="2"/>
  <c r="AD107" i="2"/>
  <c r="AA107" i="2"/>
  <c r="X107" i="2"/>
  <c r="U107" i="2"/>
  <c r="R107" i="2"/>
  <c r="O107" i="2"/>
  <c r="L107" i="2"/>
  <c r="I107" i="2"/>
  <c r="AQ106" i="2"/>
  <c r="AP106" i="2"/>
  <c r="AM106" i="2"/>
  <c r="AJ106" i="2"/>
  <c r="AG106" i="2"/>
  <c r="AD106" i="2"/>
  <c r="AA106" i="2"/>
  <c r="X106" i="2"/>
  <c r="U106" i="2"/>
  <c r="R106" i="2"/>
  <c r="O106" i="2"/>
  <c r="L106" i="2"/>
  <c r="I106" i="2"/>
  <c r="AQ105" i="2"/>
  <c r="AP105" i="2"/>
  <c r="AM105" i="2"/>
  <c r="AJ105" i="2"/>
  <c r="AG105" i="2"/>
  <c r="AD105" i="2"/>
  <c r="AA105" i="2"/>
  <c r="X105" i="2"/>
  <c r="U105" i="2"/>
  <c r="R105" i="2"/>
  <c r="O105" i="2"/>
  <c r="L105" i="2"/>
  <c r="I105" i="2"/>
  <c r="AQ104" i="2"/>
  <c r="AP104" i="2"/>
  <c r="AM104" i="2"/>
  <c r="AJ104" i="2"/>
  <c r="AG104" i="2"/>
  <c r="AD104" i="2"/>
  <c r="AA104" i="2"/>
  <c r="X104" i="2"/>
  <c r="U104" i="2"/>
  <c r="R104" i="2"/>
  <c r="O104" i="2"/>
  <c r="L104" i="2"/>
  <c r="I104" i="2"/>
  <c r="AQ103" i="2"/>
  <c r="AP103" i="2"/>
  <c r="AM103" i="2"/>
  <c r="AJ103" i="2"/>
  <c r="AG103" i="2"/>
  <c r="AD103" i="2"/>
  <c r="AA103" i="2"/>
  <c r="X103" i="2"/>
  <c r="U103" i="2"/>
  <c r="R103" i="2"/>
  <c r="O103" i="2"/>
  <c r="L103" i="2"/>
  <c r="I103" i="2"/>
  <c r="AQ102" i="2"/>
  <c r="AP102" i="2"/>
  <c r="AM102" i="2"/>
  <c r="AJ102" i="2"/>
  <c r="AG102" i="2"/>
  <c r="AD102" i="2"/>
  <c r="AA102" i="2"/>
  <c r="X102" i="2"/>
  <c r="U102" i="2"/>
  <c r="R102" i="2"/>
  <c r="O102" i="2"/>
  <c r="L102" i="2"/>
  <c r="I102" i="2"/>
  <c r="AQ101" i="2"/>
  <c r="AP101" i="2"/>
  <c r="AM101" i="2"/>
  <c r="AJ101" i="2"/>
  <c r="AG101" i="2"/>
  <c r="AD101" i="2"/>
  <c r="AA101" i="2"/>
  <c r="X101" i="2"/>
  <c r="U101" i="2"/>
  <c r="R101" i="2"/>
  <c r="O101" i="2"/>
  <c r="L101" i="2"/>
  <c r="I101" i="2"/>
  <c r="AQ100" i="2"/>
  <c r="AP100" i="2"/>
  <c r="AM100" i="2"/>
  <c r="AJ100" i="2"/>
  <c r="AG100" i="2"/>
  <c r="AD100" i="2"/>
  <c r="AA100" i="2"/>
  <c r="X100" i="2"/>
  <c r="U100" i="2"/>
  <c r="R100" i="2"/>
  <c r="O100" i="2"/>
  <c r="L100" i="2"/>
  <c r="I100" i="2"/>
  <c r="AQ99" i="2"/>
  <c r="AP99" i="2"/>
  <c r="AM99" i="2"/>
  <c r="AJ99" i="2"/>
  <c r="AG99" i="2"/>
  <c r="AD99" i="2"/>
  <c r="AA99" i="2"/>
  <c r="X99" i="2"/>
  <c r="U99" i="2"/>
  <c r="R99" i="2"/>
  <c r="O99" i="2"/>
  <c r="L99" i="2"/>
  <c r="I99" i="2"/>
  <c r="AQ98" i="2"/>
  <c r="AP98" i="2"/>
  <c r="AM98" i="2"/>
  <c r="AJ98" i="2"/>
  <c r="AG98" i="2"/>
  <c r="AD98" i="2"/>
  <c r="AA98" i="2"/>
  <c r="X98" i="2"/>
  <c r="U98" i="2"/>
  <c r="R98" i="2"/>
  <c r="O98" i="2"/>
  <c r="L98" i="2"/>
  <c r="AQ97" i="2"/>
  <c r="AP97" i="2"/>
  <c r="AM97" i="2"/>
  <c r="AJ97" i="2"/>
  <c r="AG97" i="2"/>
  <c r="AD97" i="2"/>
  <c r="AA97" i="2"/>
  <c r="X97" i="2"/>
  <c r="U97" i="2"/>
  <c r="R97" i="2"/>
  <c r="O97" i="2"/>
  <c r="L97" i="2"/>
  <c r="I97" i="2"/>
  <c r="AQ96" i="2"/>
  <c r="AP96" i="2"/>
  <c r="AM96" i="2"/>
  <c r="AJ96" i="2"/>
  <c r="AG96" i="2"/>
  <c r="AD96" i="2"/>
  <c r="AA96" i="2"/>
  <c r="X96" i="2"/>
  <c r="U96" i="2"/>
  <c r="R96" i="2"/>
  <c r="O96" i="2"/>
  <c r="L96" i="2"/>
  <c r="I96" i="2"/>
  <c r="AQ95" i="2"/>
  <c r="AP95" i="2"/>
  <c r="AM95" i="2"/>
  <c r="AJ95" i="2"/>
  <c r="AG95" i="2"/>
  <c r="AD95" i="2"/>
  <c r="AA95" i="2"/>
  <c r="X95" i="2"/>
  <c r="U95" i="2"/>
  <c r="R95" i="2"/>
  <c r="O95" i="2"/>
  <c r="L95" i="2"/>
  <c r="I95" i="2"/>
  <c r="AQ94" i="2"/>
  <c r="AP94" i="2"/>
  <c r="AM94" i="2"/>
  <c r="AJ94" i="2"/>
  <c r="AG94" i="2"/>
  <c r="AD94" i="2"/>
  <c r="AA94" i="2"/>
  <c r="X94" i="2"/>
  <c r="U94" i="2"/>
  <c r="R94" i="2"/>
  <c r="O94" i="2"/>
  <c r="L94" i="2"/>
  <c r="I94" i="2"/>
  <c r="AQ93" i="2"/>
  <c r="AP93" i="2"/>
  <c r="AM93" i="2"/>
  <c r="AJ93" i="2"/>
  <c r="AG93" i="2"/>
  <c r="AD93" i="2"/>
  <c r="AA93" i="2"/>
  <c r="X93" i="2"/>
  <c r="U93" i="2"/>
  <c r="R93" i="2"/>
  <c r="O93" i="2"/>
  <c r="L93" i="2"/>
  <c r="I93" i="2"/>
  <c r="AQ92" i="2"/>
  <c r="AP92" i="2"/>
  <c r="AM92" i="2"/>
  <c r="AJ92" i="2"/>
  <c r="AG92" i="2"/>
  <c r="AD92" i="2"/>
  <c r="AA92" i="2"/>
  <c r="X92" i="2"/>
  <c r="U92" i="2"/>
  <c r="R92" i="2"/>
  <c r="O92" i="2"/>
  <c r="L92" i="2"/>
  <c r="I92" i="2"/>
  <c r="AQ91" i="2"/>
  <c r="AP91" i="2"/>
  <c r="AM91" i="2"/>
  <c r="AJ91" i="2"/>
  <c r="AG91" i="2"/>
  <c r="AD91" i="2"/>
  <c r="AA91" i="2"/>
  <c r="X91" i="2"/>
  <c r="U91" i="2"/>
  <c r="R91" i="2"/>
  <c r="O91" i="2"/>
  <c r="L91" i="2"/>
  <c r="I91" i="2"/>
  <c r="AQ90" i="2"/>
  <c r="AP90" i="2"/>
  <c r="AM90" i="2"/>
  <c r="AJ90" i="2"/>
  <c r="AG90" i="2"/>
  <c r="AD90" i="2"/>
  <c r="AA90" i="2"/>
  <c r="X90" i="2"/>
  <c r="U90" i="2"/>
  <c r="R90" i="2"/>
  <c r="O90" i="2"/>
  <c r="L90" i="2"/>
  <c r="AQ89" i="2"/>
  <c r="AP89" i="2"/>
  <c r="AM89" i="2"/>
  <c r="AJ89" i="2"/>
  <c r="AG89" i="2"/>
  <c r="AD89" i="2"/>
  <c r="AA89" i="2"/>
  <c r="X89" i="2"/>
  <c r="U89" i="2"/>
  <c r="R89" i="2"/>
  <c r="O89" i="2"/>
  <c r="L89" i="2"/>
  <c r="I89" i="2"/>
  <c r="AQ88" i="2"/>
  <c r="AP88" i="2"/>
  <c r="AM88" i="2"/>
  <c r="AJ88" i="2"/>
  <c r="AG88" i="2"/>
  <c r="AD88" i="2"/>
  <c r="AA88" i="2"/>
  <c r="X88" i="2"/>
  <c r="U88" i="2"/>
  <c r="R88" i="2"/>
  <c r="O88" i="2"/>
  <c r="L88" i="2"/>
  <c r="I88" i="2"/>
  <c r="AQ87" i="2"/>
  <c r="AP87" i="2"/>
  <c r="AM87" i="2"/>
  <c r="AJ87" i="2"/>
  <c r="AG87" i="2"/>
  <c r="AD87" i="2"/>
  <c r="AA87" i="2"/>
  <c r="X87" i="2"/>
  <c r="U87" i="2"/>
  <c r="R87" i="2"/>
  <c r="O87" i="2"/>
  <c r="L87" i="2"/>
  <c r="I87" i="2"/>
  <c r="AQ86" i="2"/>
  <c r="AP86" i="2"/>
  <c r="AM86" i="2"/>
  <c r="AJ86" i="2"/>
  <c r="AG86" i="2"/>
  <c r="AD86" i="2"/>
  <c r="AA86" i="2"/>
  <c r="X86" i="2"/>
  <c r="U86" i="2"/>
  <c r="R86" i="2"/>
  <c r="O86" i="2"/>
  <c r="L86" i="2"/>
  <c r="I86" i="2"/>
  <c r="AQ85" i="2"/>
  <c r="AP85" i="2"/>
  <c r="AM85" i="2"/>
  <c r="AJ85" i="2"/>
  <c r="AG85" i="2"/>
  <c r="AD85" i="2"/>
  <c r="AA85" i="2"/>
  <c r="X85" i="2"/>
  <c r="U85" i="2"/>
  <c r="R85" i="2"/>
  <c r="O85" i="2"/>
  <c r="L85" i="2"/>
  <c r="I85" i="2"/>
  <c r="AQ84" i="2"/>
  <c r="AP84" i="2"/>
  <c r="AM84" i="2"/>
  <c r="AJ84" i="2"/>
  <c r="AG84" i="2"/>
  <c r="AD84" i="2"/>
  <c r="AA84" i="2"/>
  <c r="X84" i="2"/>
  <c r="U84" i="2"/>
  <c r="R84" i="2"/>
  <c r="O84" i="2"/>
  <c r="L84" i="2"/>
  <c r="I84" i="2"/>
  <c r="AQ83" i="2"/>
  <c r="AP83" i="2"/>
  <c r="AM83" i="2"/>
  <c r="AJ83" i="2"/>
  <c r="AG83" i="2"/>
  <c r="AD83" i="2"/>
  <c r="AA83" i="2"/>
  <c r="X83" i="2"/>
  <c r="U83" i="2"/>
  <c r="R83" i="2"/>
  <c r="O83" i="2"/>
  <c r="L83" i="2"/>
  <c r="I83" i="2"/>
  <c r="AQ82" i="2"/>
  <c r="AP82" i="2"/>
  <c r="AM82" i="2"/>
  <c r="AJ82" i="2"/>
  <c r="AG82" i="2"/>
  <c r="AD82" i="2"/>
  <c r="AA82" i="2"/>
  <c r="X82" i="2"/>
  <c r="U82" i="2"/>
  <c r="R82" i="2"/>
  <c r="O82" i="2"/>
  <c r="L82" i="2"/>
  <c r="I82" i="2"/>
  <c r="AQ81" i="2"/>
  <c r="AP81" i="2"/>
  <c r="AM81" i="2"/>
  <c r="AJ81" i="2"/>
  <c r="AG81" i="2"/>
  <c r="AD81" i="2"/>
  <c r="AA81" i="2"/>
  <c r="X81" i="2"/>
  <c r="U81" i="2"/>
  <c r="R81" i="2"/>
  <c r="O81" i="2"/>
  <c r="L81" i="2"/>
  <c r="I81" i="2"/>
  <c r="AQ80" i="2"/>
  <c r="AP80" i="2"/>
  <c r="AM80" i="2"/>
  <c r="AJ80" i="2"/>
  <c r="AG80" i="2"/>
  <c r="AD80" i="2"/>
  <c r="AA80" i="2"/>
  <c r="X80" i="2"/>
  <c r="U80" i="2"/>
  <c r="R80" i="2"/>
  <c r="O80" i="2"/>
  <c r="L80" i="2"/>
  <c r="I80" i="2"/>
  <c r="AQ79" i="2"/>
  <c r="AP79" i="2"/>
  <c r="AM79" i="2"/>
  <c r="AJ79" i="2"/>
  <c r="AG79" i="2"/>
  <c r="AD79" i="2"/>
  <c r="AA79" i="2"/>
  <c r="X79" i="2"/>
  <c r="U79" i="2"/>
  <c r="R79" i="2"/>
  <c r="O79" i="2"/>
  <c r="L79" i="2"/>
  <c r="I79" i="2"/>
  <c r="AQ78" i="2"/>
  <c r="AP78" i="2"/>
  <c r="AM78" i="2"/>
  <c r="AJ78" i="2"/>
  <c r="AG78" i="2"/>
  <c r="AD78" i="2"/>
  <c r="AA78" i="2"/>
  <c r="X78" i="2"/>
  <c r="U78" i="2"/>
  <c r="R78" i="2"/>
  <c r="O78" i="2"/>
  <c r="L78" i="2"/>
  <c r="I78" i="2"/>
  <c r="AQ77" i="2"/>
  <c r="AP77" i="2"/>
  <c r="AM77" i="2"/>
  <c r="AJ77" i="2"/>
  <c r="AG77" i="2"/>
  <c r="AD77" i="2"/>
  <c r="AA77" i="2"/>
  <c r="X77" i="2"/>
  <c r="U77" i="2"/>
  <c r="R77" i="2"/>
  <c r="O77" i="2"/>
  <c r="L77" i="2"/>
  <c r="AQ76" i="2"/>
  <c r="AP76" i="2"/>
  <c r="AM76" i="2"/>
  <c r="AJ76" i="2"/>
  <c r="AG76" i="2"/>
  <c r="AD76" i="2"/>
  <c r="AA76" i="2"/>
  <c r="X76" i="2"/>
  <c r="U76" i="2"/>
  <c r="R76" i="2"/>
  <c r="O76" i="2"/>
  <c r="L76" i="2"/>
  <c r="AQ75" i="2"/>
  <c r="AP75" i="2"/>
  <c r="AM75" i="2"/>
  <c r="AJ75" i="2"/>
  <c r="AG75" i="2"/>
  <c r="AD75" i="2"/>
  <c r="AA75" i="2"/>
  <c r="X75" i="2"/>
  <c r="U75" i="2"/>
  <c r="R75" i="2"/>
  <c r="O75" i="2"/>
  <c r="L75" i="2"/>
  <c r="AQ74" i="2"/>
  <c r="AP74" i="2"/>
  <c r="AM74" i="2"/>
  <c r="AJ74" i="2"/>
  <c r="AG74" i="2"/>
  <c r="AD74" i="2"/>
  <c r="AA74" i="2"/>
  <c r="X74" i="2"/>
  <c r="U74" i="2"/>
  <c r="R74" i="2"/>
  <c r="O74" i="2"/>
  <c r="L74" i="2"/>
  <c r="AQ73" i="2"/>
  <c r="AP73" i="2"/>
  <c r="AM73" i="2"/>
  <c r="AJ73" i="2"/>
  <c r="AG73" i="2"/>
  <c r="AD73" i="2"/>
  <c r="AA73" i="2"/>
  <c r="X73" i="2"/>
  <c r="U73" i="2"/>
  <c r="R73" i="2"/>
  <c r="O73" i="2"/>
  <c r="L73" i="2"/>
  <c r="I73" i="2"/>
  <c r="AQ72" i="2"/>
  <c r="AP72" i="2"/>
  <c r="AM72" i="2"/>
  <c r="AJ72" i="2"/>
  <c r="AG72" i="2"/>
  <c r="AD72" i="2"/>
  <c r="AA72" i="2"/>
  <c r="X72" i="2"/>
  <c r="U72" i="2"/>
  <c r="R72" i="2"/>
  <c r="O72" i="2"/>
  <c r="L72" i="2"/>
  <c r="I72" i="2"/>
  <c r="AQ71" i="2"/>
  <c r="AP71" i="2"/>
  <c r="AM71" i="2"/>
  <c r="AJ71" i="2"/>
  <c r="AG71" i="2"/>
  <c r="AD71" i="2"/>
  <c r="AA71" i="2"/>
  <c r="X71" i="2"/>
  <c r="U71" i="2"/>
  <c r="R71" i="2"/>
  <c r="O71" i="2"/>
  <c r="L71" i="2"/>
  <c r="AQ70" i="2"/>
  <c r="AP70" i="2"/>
  <c r="AM70" i="2"/>
  <c r="AJ70" i="2"/>
  <c r="AG70" i="2"/>
  <c r="AD70" i="2"/>
  <c r="AA70" i="2"/>
  <c r="X70" i="2"/>
  <c r="U70" i="2"/>
  <c r="R70" i="2"/>
  <c r="O70" i="2"/>
  <c r="L70" i="2"/>
  <c r="I70" i="2"/>
  <c r="AQ69" i="2"/>
  <c r="AP69" i="2"/>
  <c r="AM69" i="2"/>
  <c r="AJ69" i="2"/>
  <c r="AG69" i="2"/>
  <c r="AD69" i="2"/>
  <c r="AA69" i="2"/>
  <c r="X69" i="2"/>
  <c r="U69" i="2"/>
  <c r="R69" i="2"/>
  <c r="O69" i="2"/>
  <c r="L69" i="2"/>
  <c r="I69" i="2"/>
  <c r="AQ68" i="2"/>
  <c r="AP68" i="2"/>
  <c r="AM68" i="2"/>
  <c r="AJ68" i="2"/>
  <c r="AG68" i="2"/>
  <c r="AD68" i="2"/>
  <c r="AA68" i="2"/>
  <c r="X68" i="2"/>
  <c r="U68" i="2"/>
  <c r="R68" i="2"/>
  <c r="O68" i="2"/>
  <c r="L68" i="2"/>
  <c r="I68" i="2"/>
  <c r="AQ67" i="2"/>
  <c r="AP67" i="2"/>
  <c r="AM67" i="2"/>
  <c r="AJ67" i="2"/>
  <c r="AG67" i="2"/>
  <c r="AD67" i="2"/>
  <c r="AA67" i="2"/>
  <c r="X67" i="2"/>
  <c r="U67" i="2"/>
  <c r="R67" i="2"/>
  <c r="O67" i="2"/>
  <c r="L67" i="2"/>
  <c r="I67" i="2"/>
  <c r="AQ66" i="2"/>
  <c r="AP66" i="2"/>
  <c r="AM66" i="2"/>
  <c r="AJ66" i="2"/>
  <c r="AG66" i="2"/>
  <c r="AD66" i="2"/>
  <c r="AA66" i="2"/>
  <c r="X66" i="2"/>
  <c r="U66" i="2"/>
  <c r="R66" i="2"/>
  <c r="O66" i="2"/>
  <c r="L66" i="2"/>
  <c r="I66" i="2"/>
  <c r="AQ65" i="2"/>
  <c r="AP65" i="2"/>
  <c r="AM65" i="2"/>
  <c r="AJ65" i="2"/>
  <c r="AG65" i="2"/>
  <c r="AD65" i="2"/>
  <c r="AA65" i="2"/>
  <c r="X65" i="2"/>
  <c r="U65" i="2"/>
  <c r="R65" i="2"/>
  <c r="O65" i="2"/>
  <c r="L65" i="2"/>
  <c r="I65" i="2"/>
  <c r="AQ64" i="2"/>
  <c r="AP64" i="2"/>
  <c r="AM64" i="2"/>
  <c r="AJ64" i="2"/>
  <c r="AG64" i="2"/>
  <c r="AD64" i="2"/>
  <c r="AA64" i="2"/>
  <c r="X64" i="2"/>
  <c r="U64" i="2"/>
  <c r="R64" i="2"/>
  <c r="O64" i="2"/>
  <c r="L64" i="2"/>
  <c r="I64" i="2"/>
  <c r="AQ63" i="2"/>
  <c r="AP63" i="2"/>
  <c r="AM63" i="2"/>
  <c r="AJ63" i="2"/>
  <c r="AG63" i="2"/>
  <c r="AD63" i="2"/>
  <c r="AA63" i="2"/>
  <c r="X63" i="2"/>
  <c r="U63" i="2"/>
  <c r="R63" i="2"/>
  <c r="O63" i="2"/>
  <c r="L63" i="2"/>
  <c r="I63" i="2"/>
  <c r="AQ62" i="2"/>
  <c r="AP62" i="2"/>
  <c r="AM62" i="2"/>
  <c r="AJ62" i="2"/>
  <c r="AG62" i="2"/>
  <c r="AD62" i="2"/>
  <c r="AA62" i="2"/>
  <c r="X62" i="2"/>
  <c r="U62" i="2"/>
  <c r="R62" i="2"/>
  <c r="O62" i="2"/>
  <c r="L62" i="2"/>
  <c r="I62" i="2"/>
  <c r="AQ61" i="2"/>
  <c r="AP61" i="2"/>
  <c r="AM61" i="2"/>
  <c r="AJ61" i="2"/>
  <c r="AG61" i="2"/>
  <c r="AD61" i="2"/>
  <c r="AA61" i="2"/>
  <c r="X61" i="2"/>
  <c r="U61" i="2"/>
  <c r="R61" i="2"/>
  <c r="O61" i="2"/>
  <c r="L61" i="2"/>
  <c r="I61" i="2"/>
  <c r="AQ60" i="2"/>
  <c r="AP60" i="2"/>
  <c r="AM60" i="2"/>
  <c r="AJ60" i="2"/>
  <c r="AG60" i="2"/>
  <c r="AD60" i="2"/>
  <c r="AA60" i="2"/>
  <c r="X60" i="2"/>
  <c r="U60" i="2"/>
  <c r="R60" i="2"/>
  <c r="O60" i="2"/>
  <c r="L60" i="2"/>
  <c r="I60" i="2"/>
  <c r="AQ59" i="2"/>
  <c r="AP59" i="2"/>
  <c r="AM59" i="2"/>
  <c r="AJ59" i="2"/>
  <c r="AG59" i="2"/>
  <c r="AD59" i="2"/>
  <c r="AA59" i="2"/>
  <c r="X59" i="2"/>
  <c r="U59" i="2"/>
  <c r="R59" i="2"/>
  <c r="O59" i="2"/>
  <c r="L59" i="2"/>
  <c r="I59" i="2"/>
  <c r="AQ58" i="2"/>
  <c r="AP58" i="2"/>
  <c r="AM58" i="2"/>
  <c r="AJ58" i="2"/>
  <c r="AG58" i="2"/>
  <c r="AD58" i="2"/>
  <c r="AA58" i="2"/>
  <c r="X58" i="2"/>
  <c r="U58" i="2"/>
  <c r="R58" i="2"/>
  <c r="O58" i="2"/>
  <c r="L58" i="2"/>
  <c r="I58" i="2"/>
  <c r="AQ57" i="2"/>
  <c r="AP57" i="2"/>
  <c r="AM57" i="2"/>
  <c r="AJ57" i="2"/>
  <c r="AG57" i="2"/>
  <c r="AD57" i="2"/>
  <c r="AA57" i="2"/>
  <c r="X57" i="2"/>
  <c r="U57" i="2"/>
  <c r="R57" i="2"/>
  <c r="O57" i="2"/>
  <c r="L57" i="2"/>
  <c r="I57" i="2"/>
  <c r="AQ56" i="2"/>
  <c r="AP56" i="2"/>
  <c r="AM56" i="2"/>
  <c r="AJ56" i="2"/>
  <c r="AG56" i="2"/>
  <c r="AD56" i="2"/>
  <c r="AA56" i="2"/>
  <c r="X56" i="2"/>
  <c r="U56" i="2"/>
  <c r="R56" i="2"/>
  <c r="O56" i="2"/>
  <c r="L56" i="2"/>
  <c r="I56" i="2"/>
  <c r="AQ55" i="2"/>
  <c r="AP55" i="2"/>
  <c r="AM55" i="2"/>
  <c r="AJ55" i="2"/>
  <c r="AG55" i="2"/>
  <c r="AD55" i="2"/>
  <c r="AA55" i="2"/>
  <c r="X55" i="2"/>
  <c r="U55" i="2"/>
  <c r="R55" i="2"/>
  <c r="O55" i="2"/>
  <c r="L55" i="2"/>
  <c r="I55" i="2"/>
  <c r="AQ54" i="2"/>
  <c r="AP54" i="2"/>
  <c r="AM54" i="2"/>
  <c r="AJ54" i="2"/>
  <c r="AG54" i="2"/>
  <c r="AD54" i="2"/>
  <c r="AA54" i="2"/>
  <c r="X54" i="2"/>
  <c r="U54" i="2"/>
  <c r="R54" i="2"/>
  <c r="O54" i="2"/>
  <c r="L54" i="2"/>
  <c r="I54" i="2"/>
  <c r="AQ53" i="2"/>
  <c r="AP53" i="2"/>
  <c r="AM53" i="2"/>
  <c r="AJ53" i="2"/>
  <c r="AG53" i="2"/>
  <c r="AD53" i="2"/>
  <c r="AA53" i="2"/>
  <c r="X53" i="2"/>
  <c r="U53" i="2"/>
  <c r="R53" i="2"/>
  <c r="O53" i="2"/>
  <c r="L53" i="2"/>
  <c r="I53" i="2"/>
  <c r="AQ52" i="2"/>
  <c r="AP52" i="2"/>
  <c r="AM52" i="2"/>
  <c r="AJ52" i="2"/>
  <c r="AG52" i="2"/>
  <c r="AD52" i="2"/>
  <c r="AA52" i="2"/>
  <c r="X52" i="2"/>
  <c r="U52" i="2"/>
  <c r="R52" i="2"/>
  <c r="O52" i="2"/>
  <c r="L52" i="2"/>
  <c r="I52" i="2"/>
  <c r="AQ51" i="2"/>
  <c r="AP51" i="2"/>
  <c r="AM51" i="2"/>
  <c r="AJ51" i="2"/>
  <c r="AG51" i="2"/>
  <c r="AD51" i="2"/>
  <c r="AA51" i="2"/>
  <c r="X51" i="2"/>
  <c r="U51" i="2"/>
  <c r="R51" i="2"/>
  <c r="O51" i="2"/>
  <c r="L51" i="2"/>
  <c r="I51" i="2"/>
  <c r="AQ50" i="2"/>
  <c r="AP50" i="2"/>
  <c r="AM50" i="2"/>
  <c r="AJ50" i="2"/>
  <c r="AG50" i="2"/>
  <c r="AD50" i="2"/>
  <c r="AA50" i="2"/>
  <c r="X50" i="2"/>
  <c r="U50" i="2"/>
  <c r="R50" i="2"/>
  <c r="O50" i="2"/>
  <c r="L50" i="2"/>
  <c r="I50" i="2"/>
  <c r="AQ49" i="2"/>
  <c r="AP49" i="2"/>
  <c r="AM49" i="2"/>
  <c r="AJ49" i="2"/>
  <c r="AG49" i="2"/>
  <c r="AD49" i="2"/>
  <c r="AA49" i="2"/>
  <c r="X49" i="2"/>
  <c r="U49" i="2"/>
  <c r="R49" i="2"/>
  <c r="O49" i="2"/>
  <c r="L49" i="2"/>
  <c r="I49" i="2"/>
  <c r="AQ48" i="2"/>
  <c r="AP48" i="2"/>
  <c r="AM48" i="2"/>
  <c r="AJ48" i="2"/>
  <c r="AG48" i="2"/>
  <c r="AD48" i="2"/>
  <c r="AA48" i="2"/>
  <c r="X48" i="2"/>
  <c r="U48" i="2"/>
  <c r="R48" i="2"/>
  <c r="O48" i="2"/>
  <c r="L48" i="2"/>
  <c r="I48" i="2"/>
  <c r="AQ47" i="2"/>
  <c r="AP47" i="2"/>
  <c r="AM47" i="2"/>
  <c r="AJ47" i="2"/>
  <c r="AG47" i="2"/>
  <c r="AD47" i="2"/>
  <c r="AA47" i="2"/>
  <c r="X47" i="2"/>
  <c r="U47" i="2"/>
  <c r="R47" i="2"/>
  <c r="O47" i="2"/>
  <c r="L47" i="2"/>
  <c r="I47" i="2"/>
  <c r="AQ46" i="2"/>
  <c r="AP46" i="2"/>
  <c r="AM46" i="2"/>
  <c r="AJ46" i="2"/>
  <c r="AG46" i="2"/>
  <c r="AD46" i="2"/>
  <c r="AA46" i="2"/>
  <c r="X46" i="2"/>
  <c r="U46" i="2"/>
  <c r="R46" i="2"/>
  <c r="O46" i="2"/>
  <c r="L46" i="2"/>
  <c r="I46" i="2"/>
  <c r="AQ45" i="2"/>
  <c r="AP45" i="2"/>
  <c r="AM45" i="2"/>
  <c r="AJ45" i="2"/>
  <c r="AG45" i="2"/>
  <c r="AD45" i="2"/>
  <c r="AA45" i="2"/>
  <c r="X45" i="2"/>
  <c r="U45" i="2"/>
  <c r="R45" i="2"/>
  <c r="O45" i="2"/>
  <c r="L45" i="2"/>
  <c r="I45" i="2"/>
  <c r="AQ44" i="2"/>
  <c r="AP44" i="2"/>
  <c r="AM44" i="2"/>
  <c r="AJ44" i="2"/>
  <c r="AG44" i="2"/>
  <c r="AD44" i="2"/>
  <c r="AA44" i="2"/>
  <c r="X44" i="2"/>
  <c r="U44" i="2"/>
  <c r="R44" i="2"/>
  <c r="O44" i="2"/>
  <c r="L44" i="2"/>
  <c r="I44" i="2"/>
  <c r="AQ43" i="2"/>
  <c r="AP43" i="2"/>
  <c r="AM43" i="2"/>
  <c r="AJ43" i="2"/>
  <c r="AG43" i="2"/>
  <c r="AD43" i="2"/>
  <c r="AA43" i="2"/>
  <c r="X43" i="2"/>
  <c r="U43" i="2"/>
  <c r="R43" i="2"/>
  <c r="O43" i="2"/>
  <c r="L43" i="2"/>
  <c r="I43" i="2"/>
  <c r="AQ42" i="2"/>
  <c r="AP42" i="2"/>
  <c r="AM42" i="2"/>
  <c r="AJ42" i="2"/>
  <c r="AG42" i="2"/>
  <c r="AD42" i="2"/>
  <c r="AA42" i="2"/>
  <c r="X42" i="2"/>
  <c r="U42" i="2"/>
  <c r="R42" i="2"/>
  <c r="O42" i="2"/>
  <c r="L42" i="2"/>
  <c r="I42" i="2"/>
  <c r="AQ41" i="2"/>
  <c r="AP41" i="2"/>
  <c r="AM41" i="2"/>
  <c r="AJ41" i="2"/>
  <c r="AG41" i="2"/>
  <c r="AD41" i="2"/>
  <c r="AA41" i="2"/>
  <c r="X41" i="2"/>
  <c r="U41" i="2"/>
  <c r="R41" i="2"/>
  <c r="O41" i="2"/>
  <c r="L41" i="2"/>
  <c r="I41" i="2"/>
  <c r="AQ40" i="2"/>
  <c r="AP40" i="2"/>
  <c r="AM40" i="2"/>
  <c r="AJ40" i="2"/>
  <c r="AG40" i="2"/>
  <c r="AD40" i="2"/>
  <c r="AA40" i="2"/>
  <c r="X40" i="2"/>
  <c r="U40" i="2"/>
  <c r="R40" i="2"/>
  <c r="O40" i="2"/>
  <c r="L40" i="2"/>
  <c r="I40" i="2"/>
  <c r="AQ39" i="2"/>
  <c r="AP39" i="2"/>
  <c r="AM39" i="2"/>
  <c r="AJ39" i="2"/>
  <c r="AG39" i="2"/>
  <c r="AD39" i="2"/>
  <c r="AA39" i="2"/>
  <c r="X39" i="2"/>
  <c r="U39" i="2"/>
  <c r="R39" i="2"/>
  <c r="O39" i="2"/>
  <c r="L39" i="2"/>
  <c r="I39" i="2"/>
  <c r="AQ38" i="2"/>
  <c r="AP38" i="2"/>
  <c r="AM38" i="2"/>
  <c r="AJ38" i="2"/>
  <c r="AG38" i="2"/>
  <c r="AD38" i="2"/>
  <c r="AA38" i="2"/>
  <c r="X38" i="2"/>
  <c r="U38" i="2"/>
  <c r="R38" i="2"/>
  <c r="O38" i="2"/>
  <c r="L38" i="2"/>
  <c r="I38" i="2"/>
  <c r="AQ37" i="2"/>
  <c r="AP37" i="2"/>
  <c r="AM37" i="2"/>
  <c r="AJ37" i="2"/>
  <c r="AG37" i="2"/>
  <c r="AD37" i="2"/>
  <c r="AA37" i="2"/>
  <c r="X37" i="2"/>
  <c r="U37" i="2"/>
  <c r="R37" i="2"/>
  <c r="O37" i="2"/>
  <c r="L37" i="2"/>
  <c r="I37" i="2"/>
  <c r="AQ36" i="2"/>
  <c r="AP36" i="2"/>
  <c r="AM36" i="2"/>
  <c r="AJ36" i="2"/>
  <c r="AG36" i="2"/>
  <c r="AD36" i="2"/>
  <c r="AA36" i="2"/>
  <c r="X36" i="2"/>
  <c r="U36" i="2"/>
  <c r="R36" i="2"/>
  <c r="O36" i="2"/>
  <c r="L36" i="2"/>
  <c r="I36" i="2"/>
  <c r="AQ35" i="2"/>
  <c r="AP35" i="2"/>
  <c r="AM35" i="2"/>
  <c r="AJ35" i="2"/>
  <c r="AG35" i="2"/>
  <c r="AD35" i="2"/>
  <c r="AA35" i="2"/>
  <c r="X35" i="2"/>
  <c r="U35" i="2"/>
  <c r="R35" i="2"/>
  <c r="O35" i="2"/>
  <c r="L35" i="2"/>
  <c r="I35" i="2"/>
  <c r="AQ34" i="2"/>
  <c r="AP34" i="2"/>
  <c r="AM34" i="2"/>
  <c r="AJ34" i="2"/>
  <c r="AG34" i="2"/>
  <c r="AD34" i="2"/>
  <c r="AA34" i="2"/>
  <c r="X34" i="2"/>
  <c r="U34" i="2"/>
  <c r="R34" i="2"/>
  <c r="O34" i="2"/>
  <c r="L34" i="2"/>
  <c r="I34" i="2"/>
  <c r="AQ33" i="2"/>
  <c r="AP33" i="2"/>
  <c r="AM33" i="2"/>
  <c r="AJ33" i="2"/>
  <c r="AG33" i="2"/>
  <c r="AD33" i="2"/>
  <c r="AA33" i="2"/>
  <c r="X33" i="2"/>
  <c r="U33" i="2"/>
  <c r="R33" i="2"/>
  <c r="O33" i="2"/>
  <c r="L33" i="2"/>
  <c r="I33" i="2"/>
  <c r="AQ32" i="2"/>
  <c r="AP32" i="2"/>
  <c r="AM32" i="2"/>
  <c r="AJ32" i="2"/>
  <c r="AG32" i="2"/>
  <c r="AD32" i="2"/>
  <c r="AA32" i="2"/>
  <c r="X32" i="2"/>
  <c r="U32" i="2"/>
  <c r="R32" i="2"/>
  <c r="O32" i="2"/>
  <c r="L32" i="2"/>
  <c r="I32" i="2"/>
  <c r="AQ31" i="2"/>
  <c r="AP31" i="2"/>
  <c r="AM31" i="2"/>
  <c r="AJ31" i="2"/>
  <c r="AG31" i="2"/>
  <c r="AD31" i="2"/>
  <c r="AA31" i="2"/>
  <c r="X31" i="2"/>
  <c r="U31" i="2"/>
  <c r="R31" i="2"/>
  <c r="O31" i="2"/>
  <c r="L31" i="2"/>
  <c r="I31" i="2"/>
  <c r="AQ30" i="2"/>
  <c r="AP30" i="2"/>
  <c r="AM30" i="2"/>
  <c r="AJ30" i="2"/>
  <c r="AG30" i="2"/>
  <c r="AD30" i="2"/>
  <c r="AA30" i="2"/>
  <c r="X30" i="2"/>
  <c r="U30" i="2"/>
  <c r="R30" i="2"/>
  <c r="O30" i="2"/>
  <c r="L30" i="2"/>
  <c r="I30" i="2"/>
  <c r="AQ29" i="2"/>
  <c r="AP29" i="2"/>
  <c r="AM29" i="2"/>
  <c r="AJ29" i="2"/>
  <c r="AG29" i="2"/>
  <c r="AD29" i="2"/>
  <c r="AA29" i="2"/>
  <c r="X29" i="2"/>
  <c r="U29" i="2"/>
  <c r="R29" i="2"/>
  <c r="O29" i="2"/>
  <c r="L29" i="2"/>
  <c r="I29" i="2"/>
  <c r="AQ28" i="2"/>
  <c r="AP28" i="2"/>
  <c r="AM28" i="2"/>
  <c r="AJ28" i="2"/>
  <c r="AG28" i="2"/>
  <c r="AD28" i="2"/>
  <c r="AA28" i="2"/>
  <c r="X28" i="2"/>
  <c r="U28" i="2"/>
  <c r="R28" i="2"/>
  <c r="O28" i="2"/>
  <c r="L28" i="2"/>
  <c r="I28" i="2"/>
  <c r="AQ27" i="2"/>
  <c r="AP27" i="2"/>
  <c r="AM27" i="2"/>
  <c r="AJ27" i="2"/>
  <c r="AG27" i="2"/>
  <c r="AD27" i="2"/>
  <c r="AA27" i="2"/>
  <c r="X27" i="2"/>
  <c r="U27" i="2"/>
  <c r="R27" i="2"/>
  <c r="O27" i="2"/>
  <c r="L27" i="2"/>
  <c r="I27" i="2"/>
  <c r="AQ26" i="2"/>
  <c r="AP26" i="2"/>
  <c r="AM26" i="2"/>
  <c r="AJ26" i="2"/>
  <c r="AG26" i="2"/>
  <c r="AD26" i="2"/>
  <c r="AA26" i="2"/>
  <c r="X26" i="2"/>
  <c r="U26" i="2"/>
  <c r="R26" i="2"/>
  <c r="O26" i="2"/>
  <c r="L26" i="2"/>
  <c r="I26" i="2"/>
  <c r="AQ25" i="2"/>
  <c r="AP25" i="2"/>
  <c r="AM25" i="2"/>
  <c r="AJ25" i="2"/>
  <c r="AG25" i="2"/>
  <c r="AD25" i="2"/>
  <c r="AA25" i="2"/>
  <c r="X25" i="2"/>
  <c r="U25" i="2"/>
  <c r="R25" i="2"/>
  <c r="O25" i="2"/>
  <c r="L25" i="2"/>
  <c r="I25" i="2"/>
  <c r="AQ24" i="2"/>
  <c r="AP24" i="2"/>
  <c r="AM24" i="2"/>
  <c r="AJ24" i="2"/>
  <c r="AG24" i="2"/>
  <c r="AD24" i="2"/>
  <c r="AA24" i="2"/>
  <c r="X24" i="2"/>
  <c r="U24" i="2"/>
  <c r="R24" i="2"/>
  <c r="O24" i="2"/>
  <c r="L24" i="2"/>
  <c r="I24" i="2"/>
  <c r="AQ23" i="2"/>
  <c r="AP23" i="2"/>
  <c r="AM23" i="2"/>
  <c r="AJ23" i="2"/>
  <c r="AG23" i="2"/>
  <c r="AD23" i="2"/>
  <c r="AA23" i="2"/>
  <c r="X23" i="2"/>
  <c r="U23" i="2"/>
  <c r="R23" i="2"/>
  <c r="O23" i="2"/>
  <c r="L23" i="2"/>
  <c r="I23" i="2"/>
  <c r="AQ22" i="2"/>
  <c r="AP22" i="2"/>
  <c r="AM22" i="2"/>
  <c r="AJ22" i="2"/>
  <c r="AG22" i="2"/>
  <c r="AD22" i="2"/>
  <c r="AA22" i="2"/>
  <c r="X22" i="2"/>
  <c r="U22" i="2"/>
  <c r="R22" i="2"/>
  <c r="O22" i="2"/>
  <c r="L22" i="2"/>
  <c r="I22" i="2"/>
  <c r="AQ21" i="2"/>
  <c r="AP21" i="2"/>
  <c r="AM21" i="2"/>
  <c r="AJ21" i="2"/>
  <c r="AG21" i="2"/>
  <c r="AD21" i="2"/>
  <c r="AA21" i="2"/>
  <c r="X21" i="2"/>
  <c r="U21" i="2"/>
  <c r="R21" i="2"/>
  <c r="O21" i="2"/>
  <c r="L21" i="2"/>
  <c r="I21" i="2"/>
  <c r="AQ20" i="2"/>
  <c r="AP20" i="2"/>
  <c r="AM20" i="2"/>
  <c r="AJ20" i="2"/>
  <c r="AG20" i="2"/>
  <c r="AD20" i="2"/>
  <c r="AA20" i="2"/>
  <c r="X20" i="2"/>
  <c r="U20" i="2"/>
  <c r="R20" i="2"/>
  <c r="O20" i="2"/>
  <c r="L20" i="2"/>
  <c r="I20" i="2"/>
  <c r="AQ19" i="2"/>
  <c r="AP19" i="2"/>
  <c r="AM19" i="2"/>
  <c r="AJ19" i="2"/>
  <c r="AG19" i="2"/>
  <c r="AD19" i="2"/>
  <c r="AA19" i="2"/>
  <c r="X19" i="2"/>
  <c r="U19" i="2"/>
  <c r="R19" i="2"/>
  <c r="O19" i="2"/>
  <c r="L19" i="2"/>
  <c r="I19" i="2"/>
  <c r="AQ18" i="2"/>
  <c r="AP18" i="2"/>
  <c r="AM18" i="2"/>
  <c r="AJ18" i="2"/>
  <c r="AG18" i="2"/>
  <c r="AD18" i="2"/>
  <c r="AA18" i="2"/>
  <c r="X18" i="2"/>
  <c r="U18" i="2"/>
  <c r="R18" i="2"/>
  <c r="O18" i="2"/>
  <c r="L18" i="2"/>
  <c r="I18" i="2"/>
  <c r="AQ17" i="2"/>
  <c r="AP17" i="2"/>
  <c r="AM17" i="2"/>
  <c r="AJ17" i="2"/>
  <c r="AG17" i="2"/>
  <c r="AD17" i="2"/>
  <c r="AA17" i="2"/>
  <c r="X17" i="2"/>
  <c r="U17" i="2"/>
  <c r="R17" i="2"/>
  <c r="O17" i="2"/>
  <c r="L17" i="2"/>
  <c r="I17" i="2"/>
  <c r="AQ16" i="2"/>
  <c r="AP16" i="2"/>
  <c r="AM16" i="2"/>
  <c r="AJ16" i="2"/>
  <c r="AG16" i="2"/>
  <c r="AD16" i="2"/>
  <c r="AA16" i="2"/>
  <c r="X16" i="2"/>
  <c r="U16" i="2"/>
  <c r="R16" i="2"/>
  <c r="O16" i="2"/>
  <c r="L16" i="2"/>
  <c r="I16" i="2"/>
  <c r="AQ15" i="2"/>
  <c r="AP15" i="2"/>
  <c r="AM15" i="2"/>
  <c r="AJ15" i="2"/>
  <c r="AG15" i="2"/>
  <c r="AD15" i="2"/>
  <c r="AA15" i="2"/>
  <c r="X15" i="2"/>
  <c r="U15" i="2"/>
  <c r="R15" i="2"/>
  <c r="O15" i="2"/>
  <c r="L15" i="2"/>
  <c r="I15" i="2"/>
  <c r="AQ14" i="2"/>
  <c r="AP14" i="2"/>
  <c r="AM14" i="2"/>
  <c r="AJ14" i="2"/>
  <c r="AG14" i="2"/>
  <c r="AD14" i="2"/>
  <c r="AA14" i="2"/>
  <c r="X14" i="2"/>
  <c r="U14" i="2"/>
  <c r="R14" i="2"/>
  <c r="O14" i="2"/>
  <c r="L14" i="2"/>
  <c r="I14" i="2"/>
  <c r="AQ13" i="2"/>
  <c r="AP13" i="2"/>
  <c r="AM13" i="2"/>
  <c r="AJ13" i="2"/>
  <c r="AG13" i="2"/>
  <c r="AD13" i="2"/>
  <c r="AA13" i="2"/>
  <c r="X13" i="2"/>
  <c r="U13" i="2"/>
  <c r="R13" i="2"/>
  <c r="O13" i="2"/>
  <c r="L13" i="2"/>
  <c r="AQ12" i="2"/>
  <c r="AP12" i="2"/>
  <c r="AM12" i="2"/>
  <c r="AJ12" i="2"/>
  <c r="AG12" i="2"/>
  <c r="AD12" i="2"/>
  <c r="AA12" i="2"/>
  <c r="X12" i="2"/>
  <c r="U12" i="2"/>
  <c r="R12" i="2"/>
  <c r="O12" i="2"/>
  <c r="L12" i="2"/>
  <c r="I12" i="2"/>
  <c r="AQ11" i="2"/>
  <c r="AP11" i="2"/>
  <c r="AM11" i="2"/>
  <c r="AJ11" i="2"/>
  <c r="AG11" i="2"/>
  <c r="AD11" i="2"/>
  <c r="AA11" i="2"/>
  <c r="X11" i="2"/>
  <c r="U11" i="2"/>
  <c r="R11" i="2"/>
  <c r="O11" i="2"/>
  <c r="L11" i="2"/>
  <c r="I11" i="2"/>
  <c r="AQ10" i="2"/>
  <c r="AP10" i="2"/>
  <c r="AM10" i="2"/>
  <c r="AJ10" i="2"/>
  <c r="AG10" i="2"/>
  <c r="AD10" i="2"/>
  <c r="AA10" i="2"/>
  <c r="X10" i="2"/>
  <c r="U10" i="2"/>
  <c r="R10" i="2"/>
  <c r="O10" i="2"/>
  <c r="L10" i="2"/>
  <c r="I10" i="2"/>
  <c r="AQ9" i="2"/>
  <c r="AP9" i="2"/>
  <c r="AM9" i="2"/>
  <c r="AJ9" i="2"/>
  <c r="AG9" i="2"/>
  <c r="AD9" i="2"/>
  <c r="AA9" i="2"/>
  <c r="X9" i="2"/>
  <c r="U9" i="2"/>
  <c r="R9" i="2"/>
  <c r="O9" i="2"/>
  <c r="L9" i="2"/>
  <c r="I9" i="2"/>
  <c r="AQ8" i="2"/>
  <c r="AP8" i="2"/>
  <c r="AM8" i="2"/>
  <c r="AJ8" i="2"/>
  <c r="AG8" i="2"/>
  <c r="AD8" i="2"/>
  <c r="AA8" i="2"/>
  <c r="X8" i="2"/>
  <c r="U8" i="2"/>
  <c r="R8" i="2"/>
  <c r="O8" i="2"/>
  <c r="L8" i="2"/>
  <c r="I8" i="2"/>
  <c r="AQ7" i="2"/>
  <c r="AP7" i="2"/>
  <c r="AM7" i="2"/>
  <c r="AJ7" i="2"/>
  <c r="AG7" i="2"/>
  <c r="AD7" i="2"/>
  <c r="AA7" i="2"/>
  <c r="X7" i="2"/>
  <c r="U7" i="2"/>
  <c r="R7" i="2"/>
  <c r="O7" i="2"/>
  <c r="L7" i="2"/>
  <c r="I7" i="2"/>
  <c r="AQ6" i="2"/>
  <c r="AP6" i="2"/>
  <c r="AM6" i="2"/>
  <c r="AJ6" i="2"/>
  <c r="AG6" i="2"/>
  <c r="AD6" i="2"/>
  <c r="AA6" i="2"/>
  <c r="X6" i="2"/>
  <c r="U6" i="2"/>
  <c r="R6" i="2"/>
  <c r="O6" i="2"/>
  <c r="L6" i="2"/>
  <c r="I6" i="2"/>
  <c r="AQ5" i="2"/>
  <c r="AP5" i="2"/>
  <c r="AM5" i="2"/>
  <c r="AJ5" i="2"/>
  <c r="AG5" i="2"/>
  <c r="AD5" i="2"/>
  <c r="AA5" i="2"/>
  <c r="X5" i="2"/>
  <c r="U5" i="2"/>
  <c r="R5" i="2"/>
  <c r="O5" i="2"/>
  <c r="L5" i="2"/>
  <c r="I5" i="2"/>
  <c r="AQ4" i="2"/>
  <c r="AP4" i="2"/>
  <c r="AM4" i="2"/>
  <c r="AJ4" i="2"/>
  <c r="AG4" i="2"/>
  <c r="AD4" i="2"/>
  <c r="AA4" i="2"/>
  <c r="X4" i="2"/>
  <c r="U4" i="2"/>
  <c r="R4" i="2"/>
  <c r="O4" i="2"/>
  <c r="L4" i="2"/>
  <c r="I4" i="2"/>
  <c r="AQ3" i="2"/>
  <c r="AP3" i="2"/>
  <c r="AM3" i="2"/>
  <c r="AJ3" i="2"/>
  <c r="AG3" i="2"/>
  <c r="AD3" i="2"/>
  <c r="AA3" i="2"/>
  <c r="X3" i="2"/>
  <c r="U3" i="2"/>
  <c r="R3" i="2"/>
  <c r="O3" i="2"/>
  <c r="L3" i="2"/>
  <c r="I3" i="2"/>
  <c r="AP2" i="2"/>
  <c r="AM2" i="2"/>
  <c r="AJ2" i="2"/>
  <c r="AG2" i="2"/>
  <c r="AD2" i="2"/>
  <c r="AA2" i="2"/>
  <c r="X2" i="2"/>
  <c r="U2" i="2"/>
  <c r="R2" i="2"/>
  <c r="O2" i="2"/>
  <c r="L2" i="2"/>
  <c r="I2" i="2"/>
  <c r="AZ144" i="2" l="1"/>
</calcChain>
</file>

<file path=xl/sharedStrings.xml><?xml version="1.0" encoding="utf-8"?>
<sst xmlns="http://schemas.openxmlformats.org/spreadsheetml/2006/main" count="2207" uniqueCount="165">
  <si>
    <t>Sr. no.</t>
  </si>
  <si>
    <t>DO Sowing</t>
  </si>
  <si>
    <t>DO Harvesting</t>
  </si>
  <si>
    <t>RIL</t>
  </si>
  <si>
    <t>DO Plating</t>
  </si>
  <si>
    <t>No. of seeds</t>
  </si>
  <si>
    <t>DO Germination</t>
  </si>
  <si>
    <t>No. of germinated seeds</t>
  </si>
  <si>
    <t>DOG</t>
  </si>
  <si>
    <t>Dormancy percentage</t>
  </si>
  <si>
    <t>TG 51</t>
  </si>
  <si>
    <t>17/5/2023</t>
  </si>
  <si>
    <t>22/5/2023</t>
  </si>
  <si>
    <t>24/5/2023</t>
  </si>
  <si>
    <t>26/5/2023</t>
  </si>
  <si>
    <t>29/5/2023</t>
  </si>
  <si>
    <t>31/5/2023</t>
  </si>
  <si>
    <t>TG 22</t>
  </si>
  <si>
    <t>TG 51 Apical</t>
  </si>
  <si>
    <t>TG 51 Proximal</t>
  </si>
  <si>
    <t>TG 22 Apical</t>
  </si>
  <si>
    <t>TG 22 Proximal</t>
  </si>
  <si>
    <t>15/5/2023</t>
  </si>
  <si>
    <t>OBSERVED</t>
  </si>
  <si>
    <t>EXPECTED (15:1)</t>
  </si>
  <si>
    <t>O-E</t>
  </si>
  <si>
    <t>(O-E)2/E</t>
  </si>
  <si>
    <t>Chi2</t>
  </si>
  <si>
    <t>P value</t>
  </si>
  <si>
    <t>&lt;0.00001</t>
  </si>
  <si>
    <t>EXPECTED (3:1)</t>
  </si>
  <si>
    <t>EXPECTED (13:3)</t>
  </si>
  <si>
    <t>29/5/2024</t>
  </si>
  <si>
    <t>128*</t>
  </si>
  <si>
    <t>29/5/2025</t>
  </si>
  <si>
    <t>29/5/2026</t>
  </si>
  <si>
    <t>29/5/2027</t>
  </si>
  <si>
    <t>RIL 110</t>
  </si>
  <si>
    <t>Parent</t>
  </si>
  <si>
    <t>19/5/2023</t>
  </si>
  <si>
    <t>TG 88</t>
  </si>
  <si>
    <t>11088-1</t>
  </si>
  <si>
    <t>11088-2</t>
  </si>
  <si>
    <t>11088-3</t>
  </si>
  <si>
    <t>Dh257</t>
  </si>
  <si>
    <t>d1d1d2d2</t>
  </si>
  <si>
    <t>D1D1d2d2</t>
  </si>
  <si>
    <t>D1D1D2D2</t>
  </si>
  <si>
    <t>11088-4</t>
  </si>
  <si>
    <t>11088-104</t>
  </si>
  <si>
    <t>11088-105</t>
  </si>
  <si>
    <t>11088-106</t>
  </si>
  <si>
    <t>11088-107</t>
  </si>
  <si>
    <t>11088-108</t>
  </si>
  <si>
    <t>11088-109</t>
  </si>
  <si>
    <t>11088-110</t>
  </si>
  <si>
    <t>11088-111</t>
  </si>
  <si>
    <t>11088-112</t>
  </si>
  <si>
    <t>11088-113</t>
  </si>
  <si>
    <t>11088-114</t>
  </si>
  <si>
    <t>11088-115</t>
  </si>
  <si>
    <t>11088-116</t>
  </si>
  <si>
    <t>11088-117</t>
  </si>
  <si>
    <t>11088-118</t>
  </si>
  <si>
    <t>11088-119</t>
  </si>
  <si>
    <t>11088-120</t>
  </si>
  <si>
    <t>11088-121</t>
  </si>
  <si>
    <t>11088-122</t>
  </si>
  <si>
    <t>11088-123</t>
  </si>
  <si>
    <t>11088-124</t>
  </si>
  <si>
    <t>11088-125</t>
  </si>
  <si>
    <t>11088-126</t>
  </si>
  <si>
    <t>11088-127</t>
  </si>
  <si>
    <t>11088-128</t>
  </si>
  <si>
    <t>11088-129</t>
  </si>
  <si>
    <t>11088-130</t>
  </si>
  <si>
    <t>11088-131</t>
  </si>
  <si>
    <t>11088-132</t>
  </si>
  <si>
    <t>11088-133</t>
  </si>
  <si>
    <t>11088-134</t>
  </si>
  <si>
    <t>11088-135</t>
  </si>
  <si>
    <t>11088-136</t>
  </si>
  <si>
    <t>11088-137</t>
  </si>
  <si>
    <t>11088-138</t>
  </si>
  <si>
    <t>11088-139</t>
  </si>
  <si>
    <t>11088-140</t>
  </si>
  <si>
    <t>11088-141</t>
  </si>
  <si>
    <t>11088-142</t>
  </si>
  <si>
    <t>11088-143</t>
  </si>
  <si>
    <t>11088-144</t>
  </si>
  <si>
    <t>11088-145</t>
  </si>
  <si>
    <t>11088-146</t>
  </si>
  <si>
    <t>11088-147</t>
  </si>
  <si>
    <t>11088-148</t>
  </si>
  <si>
    <t>11088-149</t>
  </si>
  <si>
    <t>11088-150</t>
  </si>
  <si>
    <t>11088-151</t>
  </si>
  <si>
    <t>11088-152</t>
  </si>
  <si>
    <t>11088-153</t>
  </si>
  <si>
    <t>11088-154</t>
  </si>
  <si>
    <t>11088-155</t>
  </si>
  <si>
    <t>11088-156</t>
  </si>
  <si>
    <t>11088-157</t>
  </si>
  <si>
    <t>11088-158</t>
  </si>
  <si>
    <t>11088-159</t>
  </si>
  <si>
    <t>11088-160</t>
  </si>
  <si>
    <t>11088-161</t>
  </si>
  <si>
    <t>11088-162</t>
  </si>
  <si>
    <t>11088-163</t>
  </si>
  <si>
    <t>11088-164</t>
  </si>
  <si>
    <t>11088-165</t>
  </si>
  <si>
    <t>11088-166</t>
  </si>
  <si>
    <t>11088-167</t>
  </si>
  <si>
    <t>11088-168</t>
  </si>
  <si>
    <t>P1</t>
  </si>
  <si>
    <t>P2</t>
  </si>
  <si>
    <t>Dh 257</t>
  </si>
  <si>
    <t>110257-1</t>
  </si>
  <si>
    <t>Non-Dor</t>
  </si>
  <si>
    <t>Dor</t>
  </si>
  <si>
    <t>110257-2</t>
  </si>
  <si>
    <t>110257-5</t>
  </si>
  <si>
    <t>110257-4</t>
  </si>
  <si>
    <t>IOD</t>
  </si>
  <si>
    <t>Days</t>
  </si>
  <si>
    <t>AUGPC</t>
  </si>
  <si>
    <t>AUGPC 7 days</t>
  </si>
  <si>
    <t>AUGPC 14 days</t>
  </si>
  <si>
    <t>AUGPC 21 days</t>
  </si>
  <si>
    <t>AUGPC 28 days</t>
  </si>
  <si>
    <t>AUGPC 35 days</t>
  </si>
  <si>
    <t>% GERMINATION 3RD DAY</t>
  </si>
  <si>
    <t>%GERMINATION</t>
  </si>
  <si>
    <t>% GERMINATION</t>
  </si>
  <si>
    <t>S24 2251 F2</t>
  </si>
  <si>
    <t>AUGPC 7 Days</t>
  </si>
  <si>
    <t>no. of seed</t>
  </si>
  <si>
    <t>wt</t>
  </si>
  <si>
    <t>HKW</t>
  </si>
  <si>
    <t>14/11/2023</t>
  </si>
  <si>
    <t>17/11/2023</t>
  </si>
  <si>
    <t>20/11/2023</t>
  </si>
  <si>
    <t>24/11/2023</t>
  </si>
  <si>
    <t>22/12/2023</t>
  </si>
  <si>
    <t>dormancy %</t>
  </si>
  <si>
    <t>final dormancy</t>
  </si>
  <si>
    <t>12.769.01</t>
  </si>
  <si>
    <t>%germination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</si>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</sst>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14" fontId="0" fillId="3" borderId="0" xfId="0" applyNumberFormat="1" applyFill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70AD47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E2866-F43E-47D3-94B8-C1EB67824C4D}" name="Table1" displayName="Table1" ref="A2:Q167" totalsRowShown="0">
  <autoFilter ref="A2:Q167" xr:uid="{AA7E2866-F43E-47D3-94B8-C1EB67824C4D}"/>
  <tableColumns count="17">
    <tableColumn id="1" xr3:uid="{18D9E81A-E4DA-4D1B-9077-1B07BDA43EED}" name="Column1"/>
    <tableColumn id="2" xr3:uid="{C11A169F-F8C7-4199-B8EF-773C162F0BFB}" name="Column2"/>
    <tableColumn id="3" xr3:uid="{77811CE6-B542-4D14-8FEA-9F472CB1DD37}" name="Column3"/>
    <tableColumn id="4" xr3:uid="{345FD03F-39C9-4F33-9760-490907780CDF}" name="Column4"/>
    <tableColumn id="5" xr3:uid="{87C4CECA-A088-45E9-AEA7-208E5584D02D}" name="Column5"/>
    <tableColumn id="6" xr3:uid="{774468D8-E58D-41E6-B0B4-0638DED65C4D}" name="Column6"/>
    <tableColumn id="7" xr3:uid="{6A8CA6AB-BEEA-4CB1-B005-06F9E55C470A}" name="Column7"/>
    <tableColumn id="8" xr3:uid="{C1A29B02-21C5-4267-A210-FC02CC77670E}" name="Column8"/>
    <tableColumn id="9" xr3:uid="{EC14F1F3-4E5C-4374-87DD-5D484F7774E6}" name="Column9"/>
    <tableColumn id="10" xr3:uid="{CD9AEA10-1E35-4D62-95FA-77380F5429AC}" name="Column10"/>
    <tableColumn id="11" xr3:uid="{4B0B1948-3F17-4069-841A-C95FAAB587F4}" name="Column11"/>
    <tableColumn id="12" xr3:uid="{910902FD-D241-43C4-A356-A5AB390833B3}" name="Column12"/>
    <tableColumn id="13" xr3:uid="{89D65431-293D-4FA6-8FE4-E7416652C094}" name="Column13"/>
    <tableColumn id="14" xr3:uid="{439EB636-6DE6-4480-9E88-42162FB41DB8}" name="Column14"/>
    <tableColumn id="15" xr3:uid="{5E371719-0B48-4169-B490-203930555C6C}" name="Column15"/>
    <tableColumn id="16" xr3:uid="{7758E263-597D-471C-9DD4-E082567A25C9}" name="Column16"/>
    <tableColumn id="17" xr3:uid="{FB0D61A1-AE54-4529-982A-212233B1B7F0}" name="Column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9905-4EB7-4D31-BF20-F67738D6B9CD}">
  <sheetPr codeName="Sheet1"/>
  <dimension ref="A1:AE57"/>
  <sheetViews>
    <sheetView workbookViewId="0"/>
  </sheetViews>
  <sheetFormatPr defaultRowHeight="14.5" x14ac:dyDescent="0.35"/>
  <cols>
    <col min="6" max="6" width="9.7265625" bestFit="1" customWidth="1"/>
  </cols>
  <sheetData>
    <row r="1" spans="1:18" x14ac:dyDescent="0.35">
      <c r="A1" t="s">
        <v>3</v>
      </c>
      <c r="B1" t="s">
        <v>136</v>
      </c>
      <c r="C1" t="s">
        <v>137</v>
      </c>
      <c r="D1" t="s">
        <v>138</v>
      </c>
      <c r="E1" s="15">
        <v>45118</v>
      </c>
      <c r="F1" s="15">
        <v>45210</v>
      </c>
      <c r="G1" s="15" t="s">
        <v>139</v>
      </c>
      <c r="H1" s="15" t="s">
        <v>140</v>
      </c>
      <c r="I1" s="15" t="s">
        <v>141</v>
      </c>
      <c r="J1" s="15" t="s">
        <v>142</v>
      </c>
      <c r="K1" s="15">
        <v>45028</v>
      </c>
      <c r="L1" s="15">
        <v>45150</v>
      </c>
      <c r="M1" s="15" t="s">
        <v>143</v>
      </c>
      <c r="N1" s="15"/>
      <c r="Q1" t="s">
        <v>144</v>
      </c>
      <c r="R1" t="s">
        <v>3</v>
      </c>
    </row>
    <row r="2" spans="1:18" x14ac:dyDescent="0.35">
      <c r="E2">
        <v>0</v>
      </c>
      <c r="F2">
        <v>3</v>
      </c>
      <c r="G2">
        <v>6</v>
      </c>
      <c r="H2">
        <v>9</v>
      </c>
      <c r="I2">
        <v>12</v>
      </c>
      <c r="J2">
        <v>15</v>
      </c>
      <c r="K2">
        <v>18</v>
      </c>
      <c r="L2">
        <v>21</v>
      </c>
      <c r="M2">
        <v>24</v>
      </c>
      <c r="N2">
        <v>27</v>
      </c>
      <c r="O2" t="s">
        <v>145</v>
      </c>
    </row>
    <row r="3" spans="1:18" x14ac:dyDescent="0.35">
      <c r="A3" t="s">
        <v>10</v>
      </c>
      <c r="B3">
        <v>100</v>
      </c>
      <c r="C3">
        <v>48.66</v>
      </c>
      <c r="D3">
        <v>48.66</v>
      </c>
      <c r="E3">
        <v>10</v>
      </c>
      <c r="F3">
        <v>7</v>
      </c>
      <c r="G3">
        <v>8</v>
      </c>
      <c r="H3">
        <v>8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Q3">
        <f>(O3/E3)*100</f>
        <v>100</v>
      </c>
      <c r="R3" t="s">
        <v>10</v>
      </c>
    </row>
    <row r="4" spans="1:18" x14ac:dyDescent="0.35">
      <c r="A4" t="s">
        <v>17</v>
      </c>
      <c r="B4">
        <v>100</v>
      </c>
      <c r="C4">
        <v>68.760000000000005</v>
      </c>
      <c r="D4">
        <v>68.760000000000005</v>
      </c>
      <c r="E4">
        <v>10</v>
      </c>
      <c r="F4">
        <v>0</v>
      </c>
      <c r="G4">
        <v>1</v>
      </c>
      <c r="H4">
        <v>1</v>
      </c>
      <c r="I4">
        <v>3</v>
      </c>
      <c r="J4">
        <v>3</v>
      </c>
      <c r="K4">
        <v>3</v>
      </c>
      <c r="L4">
        <v>5</v>
      </c>
      <c r="M4">
        <v>6</v>
      </c>
      <c r="N4">
        <v>10</v>
      </c>
      <c r="O4">
        <v>6</v>
      </c>
      <c r="Q4">
        <f t="shared" ref="Q4:Q32" si="0">(O4/E4)*100</f>
        <v>60</v>
      </c>
      <c r="R4" t="s">
        <v>17</v>
      </c>
    </row>
    <row r="5" spans="1:18" x14ac:dyDescent="0.35">
      <c r="A5">
        <v>3</v>
      </c>
      <c r="B5">
        <v>17</v>
      </c>
      <c r="C5">
        <v>14.35</v>
      </c>
      <c r="D5">
        <f>(100*C5)/B5</f>
        <v>84.411764705882348</v>
      </c>
      <c r="E5">
        <v>10</v>
      </c>
      <c r="F5">
        <v>7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Q5">
        <f t="shared" si="0"/>
        <v>100</v>
      </c>
      <c r="R5">
        <v>3</v>
      </c>
    </row>
    <row r="6" spans="1:18" x14ac:dyDescent="0.35">
      <c r="A6" s="2">
        <v>5</v>
      </c>
      <c r="B6">
        <v>15</v>
      </c>
      <c r="C6">
        <v>9.02</v>
      </c>
      <c r="D6">
        <f t="shared" ref="D6:D32" si="1">(100*C6)/B6</f>
        <v>60.133333333333333</v>
      </c>
      <c r="E6">
        <v>10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10</v>
      </c>
      <c r="O6">
        <v>3</v>
      </c>
      <c r="Q6">
        <f t="shared" si="0"/>
        <v>30</v>
      </c>
      <c r="R6">
        <v>5</v>
      </c>
    </row>
    <row r="7" spans="1:18" x14ac:dyDescent="0.35">
      <c r="A7">
        <v>7</v>
      </c>
      <c r="B7">
        <v>24</v>
      </c>
      <c r="C7">
        <v>16.41</v>
      </c>
      <c r="D7">
        <f t="shared" si="1"/>
        <v>68.375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Q7">
        <f t="shared" si="0"/>
        <v>100</v>
      </c>
      <c r="R7">
        <v>7</v>
      </c>
    </row>
    <row r="8" spans="1:18" x14ac:dyDescent="0.35">
      <c r="A8">
        <v>8</v>
      </c>
      <c r="B8">
        <v>16</v>
      </c>
      <c r="C8">
        <v>8.1</v>
      </c>
      <c r="D8">
        <f t="shared" si="1"/>
        <v>50.625</v>
      </c>
      <c r="E8">
        <v>10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10</v>
      </c>
      <c r="O8">
        <v>2</v>
      </c>
      <c r="Q8">
        <f t="shared" si="0"/>
        <v>20</v>
      </c>
      <c r="R8">
        <v>8</v>
      </c>
    </row>
    <row r="9" spans="1:18" x14ac:dyDescent="0.35">
      <c r="A9">
        <v>15</v>
      </c>
      <c r="B9">
        <v>10</v>
      </c>
      <c r="C9">
        <v>7.74</v>
      </c>
      <c r="D9">
        <f t="shared" si="1"/>
        <v>77.400000000000006</v>
      </c>
      <c r="E9">
        <v>10</v>
      </c>
      <c r="F9">
        <v>8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Q9">
        <f t="shared" si="0"/>
        <v>100</v>
      </c>
      <c r="R9">
        <v>15</v>
      </c>
    </row>
    <row r="10" spans="1:18" x14ac:dyDescent="0.35">
      <c r="A10">
        <v>17</v>
      </c>
      <c r="B10">
        <v>20</v>
      </c>
      <c r="C10">
        <v>12.19</v>
      </c>
      <c r="D10">
        <f t="shared" si="1"/>
        <v>60.95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Q10">
        <f t="shared" si="0"/>
        <v>100</v>
      </c>
      <c r="R10">
        <v>17</v>
      </c>
    </row>
    <row r="11" spans="1:18" x14ac:dyDescent="0.35">
      <c r="A11">
        <v>18</v>
      </c>
      <c r="B11">
        <v>17</v>
      </c>
      <c r="C11">
        <v>11.52</v>
      </c>
      <c r="D11">
        <f t="shared" si="1"/>
        <v>67.764705882352942</v>
      </c>
      <c r="E11">
        <v>10</v>
      </c>
      <c r="F11">
        <v>5</v>
      </c>
      <c r="G11">
        <v>5</v>
      </c>
      <c r="H11">
        <v>6</v>
      </c>
      <c r="I11">
        <v>6</v>
      </c>
      <c r="J11">
        <v>7</v>
      </c>
      <c r="K11">
        <v>7</v>
      </c>
      <c r="L11">
        <v>7</v>
      </c>
      <c r="M11">
        <v>7</v>
      </c>
      <c r="N11">
        <v>10</v>
      </c>
      <c r="O11">
        <v>7</v>
      </c>
      <c r="Q11">
        <f t="shared" si="0"/>
        <v>70</v>
      </c>
      <c r="R11">
        <v>18</v>
      </c>
    </row>
    <row r="12" spans="1:18" x14ac:dyDescent="0.35">
      <c r="A12">
        <v>22</v>
      </c>
      <c r="B12">
        <v>20</v>
      </c>
      <c r="C12">
        <v>11.47</v>
      </c>
      <c r="D12">
        <f t="shared" si="1"/>
        <v>57.35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Q12">
        <f t="shared" si="0"/>
        <v>100</v>
      </c>
      <c r="R12">
        <v>22</v>
      </c>
    </row>
    <row r="13" spans="1:18" x14ac:dyDescent="0.35">
      <c r="A13">
        <v>25</v>
      </c>
      <c r="B13">
        <v>16</v>
      </c>
      <c r="C13">
        <v>12.07</v>
      </c>
      <c r="D13">
        <f t="shared" si="1"/>
        <v>75.4375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Q13">
        <f t="shared" si="0"/>
        <v>100</v>
      </c>
      <c r="R13">
        <v>25</v>
      </c>
    </row>
    <row r="14" spans="1:18" x14ac:dyDescent="0.35">
      <c r="A14">
        <v>28</v>
      </c>
      <c r="B14">
        <v>31</v>
      </c>
      <c r="C14">
        <v>20.46</v>
      </c>
      <c r="D14">
        <f t="shared" si="1"/>
        <v>66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Q14">
        <f t="shared" si="0"/>
        <v>100</v>
      </c>
      <c r="R14">
        <v>28</v>
      </c>
    </row>
    <row r="15" spans="1:18" x14ac:dyDescent="0.35">
      <c r="A15">
        <v>31</v>
      </c>
      <c r="B15">
        <v>12</v>
      </c>
      <c r="C15">
        <v>9.93</v>
      </c>
      <c r="D15">
        <f t="shared" si="1"/>
        <v>82.75</v>
      </c>
      <c r="E15">
        <v>10</v>
      </c>
      <c r="F15">
        <v>8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10</v>
      </c>
      <c r="O15">
        <v>9</v>
      </c>
      <c r="Q15">
        <f t="shared" si="0"/>
        <v>90</v>
      </c>
      <c r="R15">
        <v>31</v>
      </c>
    </row>
    <row r="16" spans="1:18" x14ac:dyDescent="0.35">
      <c r="A16">
        <v>32</v>
      </c>
      <c r="B16">
        <v>11</v>
      </c>
      <c r="C16">
        <v>8.7100000000000009</v>
      </c>
      <c r="D16">
        <f t="shared" si="1"/>
        <v>79.181818181818187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Q16">
        <f t="shared" si="0"/>
        <v>100</v>
      </c>
      <c r="R16">
        <v>32</v>
      </c>
    </row>
    <row r="17" spans="1:18" x14ac:dyDescent="0.35">
      <c r="A17">
        <v>35</v>
      </c>
      <c r="B17">
        <v>15</v>
      </c>
      <c r="C17">
        <v>10.38</v>
      </c>
      <c r="D17">
        <f t="shared" si="1"/>
        <v>69.2</v>
      </c>
      <c r="E17">
        <v>10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10</v>
      </c>
      <c r="O17">
        <v>7</v>
      </c>
      <c r="Q17">
        <f t="shared" si="0"/>
        <v>70</v>
      </c>
      <c r="R17">
        <v>35</v>
      </c>
    </row>
    <row r="18" spans="1:18" x14ac:dyDescent="0.35">
      <c r="A18">
        <v>39</v>
      </c>
      <c r="B18">
        <v>15</v>
      </c>
      <c r="C18" t="s">
        <v>146</v>
      </c>
      <c r="D18">
        <f>(100*12.76)/15</f>
        <v>85.066666666666663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Q18">
        <f t="shared" si="0"/>
        <v>100</v>
      </c>
      <c r="R18">
        <v>39</v>
      </c>
    </row>
    <row r="19" spans="1:18" x14ac:dyDescent="0.35">
      <c r="A19">
        <v>45</v>
      </c>
      <c r="B19">
        <v>15</v>
      </c>
      <c r="C19">
        <v>9.01</v>
      </c>
      <c r="D19">
        <f t="shared" si="1"/>
        <v>60.06666666666667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Q19">
        <f t="shared" si="0"/>
        <v>100</v>
      </c>
      <c r="R19">
        <v>45</v>
      </c>
    </row>
    <row r="20" spans="1:18" x14ac:dyDescent="0.35">
      <c r="A20">
        <v>57</v>
      </c>
      <c r="B20">
        <v>10</v>
      </c>
      <c r="C20">
        <v>7.2</v>
      </c>
      <c r="D20">
        <f t="shared" si="1"/>
        <v>72</v>
      </c>
      <c r="E20">
        <v>10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10</v>
      </c>
      <c r="O20">
        <v>3</v>
      </c>
      <c r="Q20">
        <f t="shared" si="0"/>
        <v>30</v>
      </c>
      <c r="R20">
        <v>57</v>
      </c>
    </row>
    <row r="21" spans="1:18" x14ac:dyDescent="0.35">
      <c r="A21">
        <v>60</v>
      </c>
      <c r="B21">
        <v>18</v>
      </c>
      <c r="C21">
        <v>9.5500000000000007</v>
      </c>
      <c r="D21">
        <f t="shared" si="1"/>
        <v>53.055555555555564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Q21">
        <f t="shared" si="0"/>
        <v>100</v>
      </c>
      <c r="R21">
        <v>60</v>
      </c>
    </row>
    <row r="22" spans="1:18" x14ac:dyDescent="0.35">
      <c r="A22">
        <v>61</v>
      </c>
      <c r="B22">
        <v>30</v>
      </c>
      <c r="C22">
        <v>18.5</v>
      </c>
      <c r="D22">
        <f t="shared" si="1"/>
        <v>61.666666666666664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Q22">
        <f t="shared" si="0"/>
        <v>100</v>
      </c>
      <c r="R22">
        <v>61</v>
      </c>
    </row>
    <row r="23" spans="1:18" x14ac:dyDescent="0.35">
      <c r="A23">
        <v>63</v>
      </c>
      <c r="B23">
        <v>17</v>
      </c>
      <c r="C23">
        <v>11.75</v>
      </c>
      <c r="D23">
        <f t="shared" si="1"/>
        <v>69.117647058823536</v>
      </c>
      <c r="E23">
        <v>10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10</v>
      </c>
      <c r="O23">
        <v>8</v>
      </c>
      <c r="Q23">
        <f t="shared" si="0"/>
        <v>80</v>
      </c>
      <c r="R23">
        <v>63</v>
      </c>
    </row>
    <row r="24" spans="1:18" x14ac:dyDescent="0.35">
      <c r="A24">
        <v>70</v>
      </c>
      <c r="B24">
        <v>18</v>
      </c>
      <c r="C24">
        <v>10.31</v>
      </c>
      <c r="D24">
        <f t="shared" si="1"/>
        <v>57.277777777777779</v>
      </c>
      <c r="E24">
        <v>10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10</v>
      </c>
      <c r="O24">
        <v>1</v>
      </c>
      <c r="Q24">
        <f t="shared" si="0"/>
        <v>10</v>
      </c>
      <c r="R24">
        <v>70</v>
      </c>
    </row>
    <row r="25" spans="1:18" x14ac:dyDescent="0.35">
      <c r="A25">
        <v>71</v>
      </c>
      <c r="B25">
        <v>14</v>
      </c>
      <c r="C25">
        <v>7.65</v>
      </c>
      <c r="D25">
        <f t="shared" si="1"/>
        <v>54.642857142857146</v>
      </c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10</v>
      </c>
      <c r="O25">
        <v>0</v>
      </c>
      <c r="Q25">
        <f t="shared" si="0"/>
        <v>0</v>
      </c>
      <c r="R25">
        <v>71</v>
      </c>
    </row>
    <row r="26" spans="1:18" x14ac:dyDescent="0.35">
      <c r="A26">
        <v>73</v>
      </c>
      <c r="B26">
        <v>11</v>
      </c>
      <c r="C26">
        <v>6.7</v>
      </c>
      <c r="D26">
        <f t="shared" si="1"/>
        <v>60.909090909090907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Q26">
        <f t="shared" si="0"/>
        <v>100</v>
      </c>
      <c r="R26">
        <v>73</v>
      </c>
    </row>
    <row r="27" spans="1:18" x14ac:dyDescent="0.35">
      <c r="A27">
        <v>79</v>
      </c>
      <c r="B27">
        <v>18</v>
      </c>
      <c r="C27">
        <v>13.07</v>
      </c>
      <c r="D27">
        <f t="shared" si="1"/>
        <v>72.611111111111114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Q27">
        <f t="shared" si="0"/>
        <v>100</v>
      </c>
      <c r="R27">
        <v>79</v>
      </c>
    </row>
    <row r="28" spans="1:18" x14ac:dyDescent="0.35">
      <c r="A28">
        <v>82</v>
      </c>
      <c r="B28">
        <v>8</v>
      </c>
      <c r="C28">
        <v>7.46</v>
      </c>
      <c r="D28">
        <f t="shared" si="1"/>
        <v>93.25</v>
      </c>
      <c r="E28">
        <v>10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10</v>
      </c>
      <c r="O28">
        <v>3</v>
      </c>
      <c r="Q28">
        <f t="shared" si="0"/>
        <v>30</v>
      </c>
      <c r="R28">
        <v>82</v>
      </c>
    </row>
    <row r="29" spans="1:18" x14ac:dyDescent="0.35">
      <c r="A29">
        <v>84</v>
      </c>
      <c r="B29">
        <v>10</v>
      </c>
      <c r="C29">
        <v>5.67</v>
      </c>
      <c r="D29">
        <f t="shared" si="1"/>
        <v>56.7</v>
      </c>
      <c r="E29">
        <v>10</v>
      </c>
      <c r="F29">
        <v>3</v>
      </c>
      <c r="G29">
        <v>4</v>
      </c>
      <c r="H29">
        <v>4</v>
      </c>
      <c r="I29">
        <v>4</v>
      </c>
      <c r="J29">
        <v>4</v>
      </c>
      <c r="K29">
        <v>5</v>
      </c>
      <c r="L29">
        <v>5</v>
      </c>
      <c r="M29">
        <v>5</v>
      </c>
      <c r="N29">
        <v>10</v>
      </c>
      <c r="O29">
        <v>4</v>
      </c>
      <c r="Q29">
        <f t="shared" si="0"/>
        <v>40</v>
      </c>
      <c r="R29">
        <v>84</v>
      </c>
    </row>
    <row r="30" spans="1:18" x14ac:dyDescent="0.35">
      <c r="A30">
        <v>87</v>
      </c>
      <c r="B30">
        <v>10</v>
      </c>
      <c r="C30">
        <v>6.38</v>
      </c>
      <c r="D30">
        <f t="shared" si="1"/>
        <v>63.8</v>
      </c>
      <c r="E30">
        <v>10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10</v>
      </c>
      <c r="O30">
        <v>1</v>
      </c>
      <c r="Q30">
        <f t="shared" si="0"/>
        <v>10</v>
      </c>
      <c r="R30">
        <v>87</v>
      </c>
    </row>
    <row r="31" spans="1:18" x14ac:dyDescent="0.35">
      <c r="A31">
        <v>88</v>
      </c>
      <c r="B31">
        <v>12</v>
      </c>
      <c r="C31">
        <v>10.37</v>
      </c>
      <c r="D31">
        <f t="shared" si="1"/>
        <v>86.416666666666671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Q31">
        <f t="shared" si="0"/>
        <v>100</v>
      </c>
      <c r="R31">
        <v>88</v>
      </c>
    </row>
    <row r="32" spans="1:18" x14ac:dyDescent="0.35">
      <c r="A32">
        <v>106</v>
      </c>
      <c r="B32">
        <v>10</v>
      </c>
      <c r="C32">
        <v>7.66</v>
      </c>
      <c r="D32">
        <f t="shared" si="1"/>
        <v>76.599999999999994</v>
      </c>
      <c r="E32">
        <v>10</v>
      </c>
      <c r="F32">
        <v>5</v>
      </c>
      <c r="G32">
        <v>6</v>
      </c>
      <c r="H32">
        <v>6</v>
      </c>
      <c r="I32">
        <v>7</v>
      </c>
      <c r="J32">
        <v>7</v>
      </c>
      <c r="K32">
        <v>9</v>
      </c>
      <c r="L32">
        <v>9</v>
      </c>
      <c r="M32">
        <v>9</v>
      </c>
      <c r="N32">
        <v>10</v>
      </c>
      <c r="O32">
        <v>6</v>
      </c>
      <c r="Q32">
        <f t="shared" si="0"/>
        <v>60</v>
      </c>
      <c r="R32">
        <v>106</v>
      </c>
    </row>
    <row r="34" spans="1:31" x14ac:dyDescent="0.35">
      <c r="B34" t="s">
        <v>10</v>
      </c>
      <c r="C34" t="s">
        <v>17</v>
      </c>
      <c r="D34">
        <v>3</v>
      </c>
      <c r="E34" s="2">
        <v>5</v>
      </c>
      <c r="F34">
        <v>7</v>
      </c>
      <c r="G34">
        <v>8</v>
      </c>
      <c r="H34">
        <v>15</v>
      </c>
      <c r="I34">
        <v>17</v>
      </c>
      <c r="J34">
        <v>18</v>
      </c>
      <c r="K34">
        <v>22</v>
      </c>
      <c r="L34">
        <v>25</v>
      </c>
      <c r="M34">
        <v>28</v>
      </c>
      <c r="N34">
        <v>31</v>
      </c>
      <c r="O34">
        <v>32</v>
      </c>
      <c r="P34">
        <v>35</v>
      </c>
      <c r="Q34">
        <v>39</v>
      </c>
      <c r="R34">
        <v>45</v>
      </c>
      <c r="S34">
        <v>57</v>
      </c>
      <c r="T34">
        <v>60</v>
      </c>
      <c r="U34">
        <v>61</v>
      </c>
      <c r="V34">
        <v>63</v>
      </c>
      <c r="W34">
        <v>70</v>
      </c>
      <c r="X34">
        <v>71</v>
      </c>
      <c r="Y34">
        <v>73</v>
      </c>
      <c r="Z34">
        <v>79</v>
      </c>
      <c r="AA34">
        <v>82</v>
      </c>
      <c r="AB34">
        <v>84</v>
      </c>
      <c r="AC34">
        <v>87</v>
      </c>
      <c r="AD34">
        <v>88</v>
      </c>
      <c r="AE34">
        <v>106</v>
      </c>
    </row>
    <row r="35" spans="1:31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>
        <v>3</v>
      </c>
      <c r="B36">
        <v>7</v>
      </c>
      <c r="C36">
        <v>0</v>
      </c>
      <c r="D36">
        <v>7</v>
      </c>
      <c r="E36">
        <v>3</v>
      </c>
      <c r="F36">
        <v>10</v>
      </c>
      <c r="G36">
        <v>2</v>
      </c>
      <c r="H36">
        <v>8</v>
      </c>
      <c r="I36">
        <v>10</v>
      </c>
      <c r="J36">
        <v>5</v>
      </c>
      <c r="K36">
        <v>10</v>
      </c>
      <c r="L36">
        <v>10</v>
      </c>
      <c r="M36">
        <v>10</v>
      </c>
      <c r="N36">
        <v>8</v>
      </c>
      <c r="O36">
        <v>10</v>
      </c>
      <c r="P36">
        <v>7</v>
      </c>
      <c r="Q36">
        <v>10</v>
      </c>
      <c r="R36">
        <v>10</v>
      </c>
      <c r="S36">
        <v>3</v>
      </c>
      <c r="T36">
        <v>10</v>
      </c>
      <c r="U36">
        <v>10</v>
      </c>
      <c r="V36">
        <v>8</v>
      </c>
      <c r="W36">
        <v>0</v>
      </c>
      <c r="X36">
        <v>0</v>
      </c>
      <c r="Y36">
        <v>10</v>
      </c>
      <c r="Z36">
        <v>10</v>
      </c>
      <c r="AA36">
        <v>3</v>
      </c>
      <c r="AB36">
        <v>3</v>
      </c>
      <c r="AC36">
        <v>1</v>
      </c>
      <c r="AD36">
        <v>10</v>
      </c>
      <c r="AE36">
        <v>5</v>
      </c>
    </row>
    <row r="37" spans="1:31" x14ac:dyDescent="0.35">
      <c r="A37">
        <v>6</v>
      </c>
      <c r="B37">
        <v>8</v>
      </c>
      <c r="C37">
        <v>1</v>
      </c>
      <c r="D37">
        <v>10</v>
      </c>
      <c r="E37">
        <v>3</v>
      </c>
      <c r="F37">
        <v>10</v>
      </c>
      <c r="G37">
        <v>2</v>
      </c>
      <c r="H37">
        <v>10</v>
      </c>
      <c r="I37">
        <v>10</v>
      </c>
      <c r="J37">
        <v>5</v>
      </c>
      <c r="K37">
        <v>10</v>
      </c>
      <c r="L37">
        <v>10</v>
      </c>
      <c r="M37">
        <v>10</v>
      </c>
      <c r="N37">
        <v>9</v>
      </c>
      <c r="O37">
        <v>10</v>
      </c>
      <c r="P37">
        <v>7</v>
      </c>
      <c r="Q37">
        <v>10</v>
      </c>
      <c r="R37">
        <v>10</v>
      </c>
      <c r="S37">
        <v>3</v>
      </c>
      <c r="T37">
        <v>10</v>
      </c>
      <c r="U37">
        <v>10</v>
      </c>
      <c r="V37">
        <v>8</v>
      </c>
      <c r="W37">
        <v>1</v>
      </c>
      <c r="X37">
        <v>0</v>
      </c>
      <c r="Y37">
        <v>10</v>
      </c>
      <c r="Z37">
        <v>10</v>
      </c>
      <c r="AA37">
        <v>3</v>
      </c>
      <c r="AB37">
        <v>4</v>
      </c>
      <c r="AC37">
        <v>1</v>
      </c>
      <c r="AD37">
        <v>10</v>
      </c>
      <c r="AE37">
        <v>6</v>
      </c>
    </row>
    <row r="38" spans="1:31" x14ac:dyDescent="0.35">
      <c r="A38">
        <v>9</v>
      </c>
      <c r="B38">
        <v>8</v>
      </c>
      <c r="C38">
        <v>1</v>
      </c>
      <c r="D38">
        <v>10</v>
      </c>
      <c r="E38">
        <v>3</v>
      </c>
      <c r="F38">
        <v>10</v>
      </c>
      <c r="G38">
        <v>2</v>
      </c>
      <c r="H38">
        <v>10</v>
      </c>
      <c r="I38">
        <v>10</v>
      </c>
      <c r="J38">
        <v>6</v>
      </c>
      <c r="K38">
        <v>10</v>
      </c>
      <c r="L38">
        <v>10</v>
      </c>
      <c r="M38">
        <v>10</v>
      </c>
      <c r="N38">
        <v>9</v>
      </c>
      <c r="O38">
        <v>10</v>
      </c>
      <c r="P38">
        <v>7</v>
      </c>
      <c r="Q38">
        <v>10</v>
      </c>
      <c r="R38">
        <v>10</v>
      </c>
      <c r="S38">
        <v>3</v>
      </c>
      <c r="T38">
        <v>10</v>
      </c>
      <c r="U38">
        <v>10</v>
      </c>
      <c r="V38">
        <v>8</v>
      </c>
      <c r="W38">
        <v>1</v>
      </c>
      <c r="X38">
        <v>0</v>
      </c>
      <c r="Y38">
        <v>10</v>
      </c>
      <c r="Z38">
        <v>10</v>
      </c>
      <c r="AA38">
        <v>3</v>
      </c>
      <c r="AB38">
        <v>4</v>
      </c>
      <c r="AC38">
        <v>1</v>
      </c>
      <c r="AD38">
        <v>10</v>
      </c>
      <c r="AE38">
        <v>6</v>
      </c>
    </row>
    <row r="39" spans="1:31" x14ac:dyDescent="0.35">
      <c r="A39">
        <v>12</v>
      </c>
      <c r="B39">
        <v>10</v>
      </c>
      <c r="C39">
        <v>3</v>
      </c>
      <c r="D39">
        <v>10</v>
      </c>
      <c r="E39">
        <v>3</v>
      </c>
      <c r="F39">
        <v>10</v>
      </c>
      <c r="G39">
        <v>2</v>
      </c>
      <c r="H39">
        <v>10</v>
      </c>
      <c r="I39">
        <v>10</v>
      </c>
      <c r="J39">
        <v>6</v>
      </c>
      <c r="K39">
        <v>10</v>
      </c>
      <c r="L39">
        <v>10</v>
      </c>
      <c r="M39">
        <v>10</v>
      </c>
      <c r="N39">
        <v>9</v>
      </c>
      <c r="O39">
        <v>10</v>
      </c>
      <c r="P39">
        <v>7</v>
      </c>
      <c r="Q39">
        <v>10</v>
      </c>
      <c r="R39">
        <v>10</v>
      </c>
      <c r="S39">
        <v>3</v>
      </c>
      <c r="T39">
        <v>10</v>
      </c>
      <c r="U39">
        <v>10</v>
      </c>
      <c r="V39">
        <v>8</v>
      </c>
      <c r="W39">
        <v>1</v>
      </c>
      <c r="X39">
        <v>0</v>
      </c>
      <c r="Y39">
        <v>10</v>
      </c>
      <c r="Z39">
        <v>10</v>
      </c>
      <c r="AA39">
        <v>3</v>
      </c>
      <c r="AB39">
        <v>4</v>
      </c>
      <c r="AC39">
        <v>1</v>
      </c>
      <c r="AD39">
        <v>10</v>
      </c>
      <c r="AE39">
        <v>7</v>
      </c>
    </row>
    <row r="40" spans="1:31" x14ac:dyDescent="0.35">
      <c r="A40">
        <v>15</v>
      </c>
      <c r="B40">
        <v>10</v>
      </c>
      <c r="C40">
        <v>3</v>
      </c>
      <c r="D40">
        <v>10</v>
      </c>
      <c r="E40">
        <v>3</v>
      </c>
      <c r="F40">
        <v>10</v>
      </c>
      <c r="G40">
        <v>2</v>
      </c>
      <c r="H40">
        <v>10</v>
      </c>
      <c r="I40">
        <v>10</v>
      </c>
      <c r="J40">
        <v>7</v>
      </c>
      <c r="K40">
        <v>10</v>
      </c>
      <c r="L40">
        <v>10</v>
      </c>
      <c r="M40">
        <v>10</v>
      </c>
      <c r="N40">
        <v>9</v>
      </c>
      <c r="O40">
        <v>10</v>
      </c>
      <c r="P40">
        <v>7</v>
      </c>
      <c r="Q40">
        <v>10</v>
      </c>
      <c r="R40">
        <v>10</v>
      </c>
      <c r="S40">
        <v>3</v>
      </c>
      <c r="T40">
        <v>10</v>
      </c>
      <c r="U40">
        <v>10</v>
      </c>
      <c r="V40">
        <v>8</v>
      </c>
      <c r="W40">
        <v>1</v>
      </c>
      <c r="X40">
        <v>0</v>
      </c>
      <c r="Y40">
        <v>10</v>
      </c>
      <c r="Z40">
        <v>10</v>
      </c>
      <c r="AA40">
        <v>3</v>
      </c>
      <c r="AB40">
        <v>4</v>
      </c>
      <c r="AC40">
        <v>1</v>
      </c>
      <c r="AD40">
        <v>10</v>
      </c>
      <c r="AE40">
        <v>7</v>
      </c>
    </row>
    <row r="41" spans="1:31" x14ac:dyDescent="0.35">
      <c r="A41">
        <v>18</v>
      </c>
      <c r="B41">
        <v>10</v>
      </c>
      <c r="C41">
        <v>3</v>
      </c>
      <c r="D41">
        <v>10</v>
      </c>
      <c r="E41">
        <v>3</v>
      </c>
      <c r="F41">
        <v>10</v>
      </c>
      <c r="G41">
        <v>2</v>
      </c>
      <c r="H41">
        <v>10</v>
      </c>
      <c r="I41">
        <v>10</v>
      </c>
      <c r="J41">
        <v>7</v>
      </c>
      <c r="K41">
        <v>10</v>
      </c>
      <c r="L41">
        <v>10</v>
      </c>
      <c r="M41">
        <v>10</v>
      </c>
      <c r="N41">
        <v>9</v>
      </c>
      <c r="O41">
        <v>10</v>
      </c>
      <c r="P41">
        <v>7</v>
      </c>
      <c r="Q41">
        <v>10</v>
      </c>
      <c r="R41">
        <v>10</v>
      </c>
      <c r="S41">
        <v>3</v>
      </c>
      <c r="T41">
        <v>10</v>
      </c>
      <c r="U41">
        <v>10</v>
      </c>
      <c r="V41">
        <v>8</v>
      </c>
      <c r="W41">
        <v>1</v>
      </c>
      <c r="X41">
        <v>0</v>
      </c>
      <c r="Y41">
        <v>10</v>
      </c>
      <c r="Z41">
        <v>10</v>
      </c>
      <c r="AA41">
        <v>3</v>
      </c>
      <c r="AB41">
        <v>5</v>
      </c>
      <c r="AC41">
        <v>1</v>
      </c>
      <c r="AD41">
        <v>10</v>
      </c>
      <c r="AE41">
        <v>9</v>
      </c>
    </row>
    <row r="42" spans="1:31" x14ac:dyDescent="0.35">
      <c r="A42">
        <v>21</v>
      </c>
      <c r="B42">
        <v>10</v>
      </c>
      <c r="C42">
        <v>5</v>
      </c>
      <c r="D42">
        <v>10</v>
      </c>
      <c r="E42">
        <v>3</v>
      </c>
      <c r="F42">
        <v>10</v>
      </c>
      <c r="G42">
        <v>2</v>
      </c>
      <c r="H42">
        <v>10</v>
      </c>
      <c r="I42">
        <v>10</v>
      </c>
      <c r="J42">
        <v>7</v>
      </c>
      <c r="K42">
        <v>10</v>
      </c>
      <c r="L42">
        <v>10</v>
      </c>
      <c r="M42">
        <v>10</v>
      </c>
      <c r="N42">
        <v>9</v>
      </c>
      <c r="O42">
        <v>10</v>
      </c>
      <c r="P42">
        <v>7</v>
      </c>
      <c r="Q42">
        <v>10</v>
      </c>
      <c r="R42">
        <v>10</v>
      </c>
      <c r="S42">
        <v>3</v>
      </c>
      <c r="T42">
        <v>10</v>
      </c>
      <c r="U42">
        <v>10</v>
      </c>
      <c r="V42">
        <v>8</v>
      </c>
      <c r="W42">
        <v>1</v>
      </c>
      <c r="X42">
        <v>2</v>
      </c>
      <c r="Y42">
        <v>10</v>
      </c>
      <c r="Z42">
        <v>10</v>
      </c>
      <c r="AA42">
        <v>3</v>
      </c>
      <c r="AB42">
        <v>5</v>
      </c>
      <c r="AC42">
        <v>1</v>
      </c>
      <c r="AD42">
        <v>10</v>
      </c>
      <c r="AE42">
        <v>9</v>
      </c>
    </row>
    <row r="43" spans="1:31" x14ac:dyDescent="0.35">
      <c r="A43">
        <v>24</v>
      </c>
      <c r="B43">
        <v>10</v>
      </c>
      <c r="C43">
        <v>6</v>
      </c>
      <c r="D43">
        <v>10</v>
      </c>
      <c r="E43">
        <v>3</v>
      </c>
      <c r="F43">
        <v>10</v>
      </c>
      <c r="G43">
        <v>2</v>
      </c>
      <c r="H43">
        <v>10</v>
      </c>
      <c r="I43">
        <v>10</v>
      </c>
      <c r="J43">
        <v>7</v>
      </c>
      <c r="K43">
        <v>10</v>
      </c>
      <c r="L43">
        <v>10</v>
      </c>
      <c r="M43">
        <v>10</v>
      </c>
      <c r="N43">
        <v>9</v>
      </c>
      <c r="O43">
        <v>10</v>
      </c>
      <c r="P43">
        <v>7</v>
      </c>
      <c r="Q43">
        <v>10</v>
      </c>
      <c r="R43">
        <v>10</v>
      </c>
      <c r="S43">
        <v>3</v>
      </c>
      <c r="T43">
        <v>10</v>
      </c>
      <c r="U43">
        <v>10</v>
      </c>
      <c r="V43">
        <v>8</v>
      </c>
      <c r="W43">
        <v>1</v>
      </c>
      <c r="X43">
        <v>2</v>
      </c>
      <c r="Y43">
        <v>10</v>
      </c>
      <c r="Z43">
        <v>10</v>
      </c>
      <c r="AA43">
        <v>3</v>
      </c>
      <c r="AB43">
        <v>5</v>
      </c>
      <c r="AC43">
        <v>1</v>
      </c>
      <c r="AD43">
        <v>10</v>
      </c>
      <c r="AE43">
        <v>9</v>
      </c>
    </row>
    <row r="44" spans="1:31" x14ac:dyDescent="0.35">
      <c r="A44">
        <v>27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</row>
    <row r="45" spans="1:31" x14ac:dyDescent="0.35">
      <c r="A45" t="s">
        <v>126</v>
      </c>
      <c r="B45">
        <f>SUMPRODUCT((B36:B38+B35:B37)/2, $A36:$A38-$A35:$A37)</f>
        <v>57</v>
      </c>
      <c r="C45">
        <f t="shared" ref="C45:AE45" si="2">SUMPRODUCT((C36:C38+C35:C37)/2, $A36:$A38-$A35:$A37)</f>
        <v>4.5</v>
      </c>
      <c r="D45">
        <f t="shared" si="2"/>
        <v>66</v>
      </c>
      <c r="E45">
        <f t="shared" si="2"/>
        <v>22.5</v>
      </c>
      <c r="F45">
        <f t="shared" si="2"/>
        <v>75</v>
      </c>
      <c r="G45">
        <f t="shared" si="2"/>
        <v>15</v>
      </c>
      <c r="H45">
        <f t="shared" si="2"/>
        <v>69</v>
      </c>
      <c r="I45">
        <f t="shared" si="2"/>
        <v>75</v>
      </c>
      <c r="J45">
        <f t="shared" si="2"/>
        <v>39</v>
      </c>
      <c r="K45">
        <f t="shared" si="2"/>
        <v>75</v>
      </c>
      <c r="L45">
        <f t="shared" si="2"/>
        <v>75</v>
      </c>
      <c r="M45">
        <f t="shared" si="2"/>
        <v>75</v>
      </c>
      <c r="N45">
        <f t="shared" si="2"/>
        <v>64.5</v>
      </c>
      <c r="O45">
        <f t="shared" si="2"/>
        <v>75</v>
      </c>
      <c r="P45">
        <f t="shared" si="2"/>
        <v>52.5</v>
      </c>
      <c r="Q45">
        <f t="shared" si="2"/>
        <v>75</v>
      </c>
      <c r="R45">
        <f t="shared" si="2"/>
        <v>75</v>
      </c>
      <c r="S45">
        <f t="shared" si="2"/>
        <v>22.5</v>
      </c>
      <c r="T45">
        <f t="shared" si="2"/>
        <v>75</v>
      </c>
      <c r="U45">
        <f t="shared" si="2"/>
        <v>75</v>
      </c>
      <c r="V45">
        <f t="shared" si="2"/>
        <v>60</v>
      </c>
      <c r="W45">
        <f t="shared" si="2"/>
        <v>4.5</v>
      </c>
      <c r="X45">
        <f t="shared" si="2"/>
        <v>0</v>
      </c>
      <c r="Y45">
        <f t="shared" si="2"/>
        <v>75</v>
      </c>
      <c r="Z45">
        <f t="shared" si="2"/>
        <v>75</v>
      </c>
      <c r="AA45">
        <f t="shared" si="2"/>
        <v>22.5</v>
      </c>
      <c r="AB45">
        <f t="shared" si="2"/>
        <v>27</v>
      </c>
      <c r="AC45">
        <f t="shared" si="2"/>
        <v>7.5</v>
      </c>
      <c r="AD45">
        <f t="shared" si="2"/>
        <v>75</v>
      </c>
      <c r="AE45">
        <f t="shared" si="2"/>
        <v>42</v>
      </c>
    </row>
    <row r="46" spans="1:31" x14ac:dyDescent="0.35">
      <c r="A46" t="s">
        <v>127</v>
      </c>
      <c r="B46">
        <f>SUMPRODUCT((B36:B40+B35:B39)/2, $A36:$A40-$A35:$A39)</f>
        <v>114</v>
      </c>
      <c r="C46">
        <f t="shared" ref="C46:AE46" si="3">SUMPRODUCT((C36:C40+C35:C39)/2, $A36:$A40-$A35:$A39)</f>
        <v>19.5</v>
      </c>
      <c r="D46">
        <f t="shared" si="3"/>
        <v>126</v>
      </c>
      <c r="E46">
        <f t="shared" si="3"/>
        <v>40.5</v>
      </c>
      <c r="F46">
        <f t="shared" si="3"/>
        <v>135</v>
      </c>
      <c r="G46">
        <f t="shared" si="3"/>
        <v>27</v>
      </c>
      <c r="H46">
        <f t="shared" si="3"/>
        <v>129</v>
      </c>
      <c r="I46">
        <f t="shared" si="3"/>
        <v>135</v>
      </c>
      <c r="J46">
        <f t="shared" si="3"/>
        <v>76.5</v>
      </c>
      <c r="K46">
        <f t="shared" si="3"/>
        <v>135</v>
      </c>
      <c r="L46">
        <f t="shared" si="3"/>
        <v>135</v>
      </c>
      <c r="M46">
        <f t="shared" si="3"/>
        <v>135</v>
      </c>
      <c r="N46">
        <f t="shared" si="3"/>
        <v>118.5</v>
      </c>
      <c r="O46">
        <f t="shared" si="3"/>
        <v>135</v>
      </c>
      <c r="P46">
        <f t="shared" si="3"/>
        <v>94.5</v>
      </c>
      <c r="Q46">
        <f t="shared" si="3"/>
        <v>135</v>
      </c>
      <c r="R46">
        <f t="shared" si="3"/>
        <v>135</v>
      </c>
      <c r="S46">
        <f t="shared" si="3"/>
        <v>40.5</v>
      </c>
      <c r="T46">
        <f t="shared" si="3"/>
        <v>135</v>
      </c>
      <c r="U46">
        <f t="shared" si="3"/>
        <v>135</v>
      </c>
      <c r="V46">
        <f t="shared" si="3"/>
        <v>108</v>
      </c>
      <c r="W46">
        <f t="shared" si="3"/>
        <v>10.5</v>
      </c>
      <c r="X46">
        <f t="shared" si="3"/>
        <v>0</v>
      </c>
      <c r="Y46">
        <f t="shared" si="3"/>
        <v>135</v>
      </c>
      <c r="Z46">
        <f t="shared" si="3"/>
        <v>135</v>
      </c>
      <c r="AA46">
        <f t="shared" si="3"/>
        <v>40.5</v>
      </c>
      <c r="AB46">
        <f t="shared" si="3"/>
        <v>51</v>
      </c>
      <c r="AC46">
        <f t="shared" si="3"/>
        <v>13.5</v>
      </c>
      <c r="AD46">
        <f t="shared" si="3"/>
        <v>135</v>
      </c>
      <c r="AE46">
        <f t="shared" si="3"/>
        <v>82.5</v>
      </c>
    </row>
    <row r="47" spans="1:31" x14ac:dyDescent="0.35">
      <c r="A47" t="s">
        <v>128</v>
      </c>
      <c r="B47">
        <f>SUMPRODUCT((B36:B42+B35:B41)/2, $A36:$A42-$A35:$A41)</f>
        <v>174</v>
      </c>
      <c r="C47">
        <f t="shared" ref="C47:AE47" si="4">SUMPRODUCT((C36:C42+C35:C41)/2, $A36:$A42-$A35:$A41)</f>
        <v>40.5</v>
      </c>
      <c r="D47">
        <f t="shared" si="4"/>
        <v>186</v>
      </c>
      <c r="E47">
        <f t="shared" si="4"/>
        <v>58.5</v>
      </c>
      <c r="F47">
        <f t="shared" si="4"/>
        <v>195</v>
      </c>
      <c r="G47">
        <f t="shared" si="4"/>
        <v>39</v>
      </c>
      <c r="H47">
        <f t="shared" si="4"/>
        <v>189</v>
      </c>
      <c r="I47">
        <f t="shared" si="4"/>
        <v>195</v>
      </c>
      <c r="J47">
        <f t="shared" si="4"/>
        <v>118.5</v>
      </c>
      <c r="K47">
        <f t="shared" si="4"/>
        <v>195</v>
      </c>
      <c r="L47">
        <f t="shared" si="4"/>
        <v>195</v>
      </c>
      <c r="M47">
        <f t="shared" si="4"/>
        <v>195</v>
      </c>
      <c r="N47">
        <f t="shared" si="4"/>
        <v>172.5</v>
      </c>
      <c r="O47">
        <f t="shared" si="4"/>
        <v>195</v>
      </c>
      <c r="P47">
        <f t="shared" si="4"/>
        <v>136.5</v>
      </c>
      <c r="Q47">
        <f t="shared" si="4"/>
        <v>195</v>
      </c>
      <c r="R47">
        <f t="shared" si="4"/>
        <v>195</v>
      </c>
      <c r="S47">
        <f t="shared" si="4"/>
        <v>58.5</v>
      </c>
      <c r="T47">
        <f t="shared" si="4"/>
        <v>195</v>
      </c>
      <c r="U47">
        <f t="shared" si="4"/>
        <v>195</v>
      </c>
      <c r="V47">
        <f t="shared" si="4"/>
        <v>156</v>
      </c>
      <c r="W47">
        <f t="shared" si="4"/>
        <v>16.5</v>
      </c>
      <c r="X47">
        <f t="shared" si="4"/>
        <v>3</v>
      </c>
      <c r="Y47">
        <f t="shared" si="4"/>
        <v>195</v>
      </c>
      <c r="Z47">
        <f t="shared" si="4"/>
        <v>195</v>
      </c>
      <c r="AA47">
        <f t="shared" si="4"/>
        <v>58.5</v>
      </c>
      <c r="AB47">
        <f t="shared" si="4"/>
        <v>79.5</v>
      </c>
      <c r="AC47">
        <f t="shared" si="4"/>
        <v>19.5</v>
      </c>
      <c r="AD47">
        <f t="shared" si="4"/>
        <v>195</v>
      </c>
      <c r="AE47">
        <f t="shared" si="4"/>
        <v>133.5</v>
      </c>
    </row>
    <row r="48" spans="1:31" x14ac:dyDescent="0.35">
      <c r="A48" t="s">
        <v>129</v>
      </c>
      <c r="B48">
        <f>SUMPRODUCT((B36:B44+B35:B43)/2, $A36:$A44-$A35:$A43)</f>
        <v>234</v>
      </c>
      <c r="C48">
        <f t="shared" ref="C48:AE48" si="5">SUMPRODUCT((C36:C44+C35:C43)/2, $A36:$A44-$A35:$A43)</f>
        <v>81</v>
      </c>
      <c r="D48">
        <f t="shared" si="5"/>
        <v>246</v>
      </c>
      <c r="E48">
        <f t="shared" si="5"/>
        <v>87</v>
      </c>
      <c r="F48">
        <f t="shared" si="5"/>
        <v>255</v>
      </c>
      <c r="G48">
        <f t="shared" si="5"/>
        <v>63</v>
      </c>
      <c r="H48">
        <f t="shared" si="5"/>
        <v>249</v>
      </c>
      <c r="I48">
        <f t="shared" si="5"/>
        <v>255</v>
      </c>
      <c r="J48">
        <f t="shared" si="5"/>
        <v>165</v>
      </c>
      <c r="K48">
        <f t="shared" si="5"/>
        <v>255</v>
      </c>
      <c r="L48">
        <f t="shared" si="5"/>
        <v>255</v>
      </c>
      <c r="M48">
        <f t="shared" si="5"/>
        <v>255</v>
      </c>
      <c r="N48">
        <f t="shared" si="5"/>
        <v>228</v>
      </c>
      <c r="O48">
        <f t="shared" si="5"/>
        <v>255</v>
      </c>
      <c r="P48">
        <f t="shared" si="5"/>
        <v>183</v>
      </c>
      <c r="Q48">
        <f t="shared" si="5"/>
        <v>255</v>
      </c>
      <c r="R48">
        <f t="shared" si="5"/>
        <v>255</v>
      </c>
      <c r="S48">
        <f t="shared" si="5"/>
        <v>87</v>
      </c>
      <c r="T48">
        <f t="shared" si="5"/>
        <v>255</v>
      </c>
      <c r="U48">
        <f t="shared" si="5"/>
        <v>255</v>
      </c>
      <c r="V48">
        <f t="shared" si="5"/>
        <v>207</v>
      </c>
      <c r="W48">
        <f t="shared" si="5"/>
        <v>36</v>
      </c>
      <c r="X48">
        <f t="shared" si="5"/>
        <v>27</v>
      </c>
      <c r="Y48">
        <f t="shared" si="5"/>
        <v>255</v>
      </c>
      <c r="Z48">
        <f t="shared" si="5"/>
        <v>255</v>
      </c>
      <c r="AA48">
        <f t="shared" si="5"/>
        <v>87</v>
      </c>
      <c r="AB48">
        <f t="shared" si="5"/>
        <v>117</v>
      </c>
      <c r="AC48">
        <f t="shared" si="5"/>
        <v>39</v>
      </c>
      <c r="AD48">
        <f t="shared" si="5"/>
        <v>255</v>
      </c>
      <c r="AE48">
        <f t="shared" si="5"/>
        <v>189</v>
      </c>
    </row>
    <row r="49" spans="1:31" x14ac:dyDescent="0.35">
      <c r="A49" t="s">
        <v>123</v>
      </c>
      <c r="B49">
        <f>100-B38</f>
        <v>92</v>
      </c>
      <c r="C49">
        <f t="shared" ref="C49:AE49" si="6">100-C38</f>
        <v>99</v>
      </c>
      <c r="D49">
        <f t="shared" si="6"/>
        <v>90</v>
      </c>
      <c r="E49">
        <f t="shared" si="6"/>
        <v>97</v>
      </c>
      <c r="F49">
        <f t="shared" si="6"/>
        <v>90</v>
      </c>
      <c r="G49">
        <f t="shared" si="6"/>
        <v>98</v>
      </c>
      <c r="H49">
        <f t="shared" si="6"/>
        <v>90</v>
      </c>
      <c r="I49">
        <f t="shared" si="6"/>
        <v>90</v>
      </c>
      <c r="J49">
        <f t="shared" si="6"/>
        <v>94</v>
      </c>
      <c r="K49">
        <f t="shared" si="6"/>
        <v>90</v>
      </c>
      <c r="L49">
        <f t="shared" si="6"/>
        <v>90</v>
      </c>
      <c r="M49">
        <f t="shared" si="6"/>
        <v>90</v>
      </c>
      <c r="N49">
        <f t="shared" si="6"/>
        <v>91</v>
      </c>
      <c r="O49">
        <f t="shared" si="6"/>
        <v>90</v>
      </c>
      <c r="P49">
        <f t="shared" si="6"/>
        <v>93</v>
      </c>
      <c r="Q49">
        <f t="shared" si="6"/>
        <v>90</v>
      </c>
      <c r="R49">
        <f t="shared" si="6"/>
        <v>90</v>
      </c>
      <c r="S49">
        <f t="shared" si="6"/>
        <v>97</v>
      </c>
      <c r="T49">
        <f t="shared" si="6"/>
        <v>90</v>
      </c>
      <c r="U49">
        <f t="shared" si="6"/>
        <v>90</v>
      </c>
      <c r="V49">
        <f t="shared" si="6"/>
        <v>92</v>
      </c>
      <c r="W49">
        <f t="shared" si="6"/>
        <v>99</v>
      </c>
      <c r="X49">
        <f t="shared" si="6"/>
        <v>100</v>
      </c>
      <c r="Y49">
        <f t="shared" si="6"/>
        <v>90</v>
      </c>
      <c r="Z49">
        <f t="shared" si="6"/>
        <v>90</v>
      </c>
      <c r="AA49">
        <f t="shared" si="6"/>
        <v>97</v>
      </c>
      <c r="AB49">
        <f t="shared" si="6"/>
        <v>96</v>
      </c>
      <c r="AC49">
        <f t="shared" si="6"/>
        <v>99</v>
      </c>
      <c r="AD49">
        <f t="shared" si="6"/>
        <v>90</v>
      </c>
      <c r="AE49">
        <f t="shared" si="6"/>
        <v>94</v>
      </c>
    </row>
    <row r="51" spans="1:31" x14ac:dyDescent="0.35">
      <c r="B51" t="s">
        <v>10</v>
      </c>
      <c r="C51" t="s">
        <v>17</v>
      </c>
      <c r="D51">
        <v>3</v>
      </c>
      <c r="E51" s="2">
        <v>5</v>
      </c>
      <c r="F51">
        <v>7</v>
      </c>
      <c r="G51">
        <v>8</v>
      </c>
      <c r="H51">
        <v>15</v>
      </c>
      <c r="I51">
        <v>17</v>
      </c>
      <c r="J51">
        <v>18</v>
      </c>
      <c r="K51">
        <v>22</v>
      </c>
      <c r="L51">
        <v>25</v>
      </c>
      <c r="M51">
        <v>28</v>
      </c>
      <c r="N51">
        <v>31</v>
      </c>
      <c r="O51">
        <v>32</v>
      </c>
      <c r="P51">
        <v>35</v>
      </c>
      <c r="Q51">
        <v>39</v>
      </c>
      <c r="R51">
        <v>45</v>
      </c>
      <c r="S51">
        <v>57</v>
      </c>
      <c r="T51">
        <v>60</v>
      </c>
      <c r="U51">
        <v>61</v>
      </c>
      <c r="V51">
        <v>63</v>
      </c>
      <c r="W51">
        <v>70</v>
      </c>
      <c r="X51">
        <v>71</v>
      </c>
      <c r="Y51">
        <v>73</v>
      </c>
      <c r="Z51">
        <v>79</v>
      </c>
      <c r="AA51">
        <v>82</v>
      </c>
      <c r="AB51">
        <v>84</v>
      </c>
      <c r="AC51">
        <v>87</v>
      </c>
      <c r="AD51">
        <v>88</v>
      </c>
      <c r="AE51">
        <v>106</v>
      </c>
    </row>
    <row r="52" spans="1:31" x14ac:dyDescent="0.35">
      <c r="A52" s="2" t="s">
        <v>126</v>
      </c>
      <c r="B52">
        <f>B45/10</f>
        <v>5.7</v>
      </c>
      <c r="C52">
        <f t="shared" ref="C52:AE55" si="7">C45/10</f>
        <v>0.45</v>
      </c>
      <c r="D52">
        <f t="shared" si="7"/>
        <v>6.6</v>
      </c>
      <c r="E52">
        <f t="shared" si="7"/>
        <v>2.25</v>
      </c>
      <c r="F52">
        <f t="shared" si="7"/>
        <v>7.5</v>
      </c>
      <c r="G52">
        <f t="shared" si="7"/>
        <v>1.5</v>
      </c>
      <c r="H52">
        <f t="shared" si="7"/>
        <v>6.9</v>
      </c>
      <c r="I52">
        <f t="shared" si="7"/>
        <v>7.5</v>
      </c>
      <c r="J52">
        <f t="shared" si="7"/>
        <v>3.9</v>
      </c>
      <c r="K52">
        <f t="shared" si="7"/>
        <v>7.5</v>
      </c>
      <c r="L52">
        <f t="shared" si="7"/>
        <v>7.5</v>
      </c>
      <c r="M52">
        <f t="shared" si="7"/>
        <v>7.5</v>
      </c>
      <c r="N52">
        <f t="shared" si="7"/>
        <v>6.45</v>
      </c>
      <c r="O52">
        <f t="shared" si="7"/>
        <v>7.5</v>
      </c>
      <c r="P52">
        <f t="shared" si="7"/>
        <v>5.25</v>
      </c>
      <c r="Q52">
        <f t="shared" si="7"/>
        <v>7.5</v>
      </c>
      <c r="R52">
        <f t="shared" si="7"/>
        <v>7.5</v>
      </c>
      <c r="S52">
        <f t="shared" si="7"/>
        <v>2.25</v>
      </c>
      <c r="T52">
        <f t="shared" si="7"/>
        <v>7.5</v>
      </c>
      <c r="U52">
        <f t="shared" si="7"/>
        <v>7.5</v>
      </c>
      <c r="V52">
        <f t="shared" si="7"/>
        <v>6</v>
      </c>
      <c r="W52">
        <f t="shared" si="7"/>
        <v>0.45</v>
      </c>
      <c r="X52">
        <f t="shared" si="7"/>
        <v>0</v>
      </c>
      <c r="Y52">
        <f t="shared" si="7"/>
        <v>7.5</v>
      </c>
      <c r="Z52">
        <f t="shared" si="7"/>
        <v>7.5</v>
      </c>
      <c r="AA52">
        <f t="shared" si="7"/>
        <v>2.25</v>
      </c>
      <c r="AB52">
        <f t="shared" si="7"/>
        <v>2.7</v>
      </c>
      <c r="AC52">
        <f t="shared" si="7"/>
        <v>0.75</v>
      </c>
      <c r="AD52">
        <f t="shared" si="7"/>
        <v>7.5</v>
      </c>
      <c r="AE52">
        <f t="shared" si="7"/>
        <v>4.2</v>
      </c>
    </row>
    <row r="53" spans="1:31" x14ac:dyDescent="0.35">
      <c r="A53" s="2" t="s">
        <v>127</v>
      </c>
      <c r="B53">
        <f t="shared" ref="B53:Q55" si="8">B46/10</f>
        <v>11.4</v>
      </c>
      <c r="C53">
        <f t="shared" si="8"/>
        <v>1.95</v>
      </c>
      <c r="D53">
        <f t="shared" si="8"/>
        <v>12.6</v>
      </c>
      <c r="E53">
        <f t="shared" si="8"/>
        <v>4.05</v>
      </c>
      <c r="F53">
        <f t="shared" si="8"/>
        <v>13.5</v>
      </c>
      <c r="G53">
        <f t="shared" si="8"/>
        <v>2.7</v>
      </c>
      <c r="H53">
        <f t="shared" si="8"/>
        <v>12.9</v>
      </c>
      <c r="I53">
        <f t="shared" si="8"/>
        <v>13.5</v>
      </c>
      <c r="J53">
        <f t="shared" si="8"/>
        <v>7.65</v>
      </c>
      <c r="K53">
        <f t="shared" si="8"/>
        <v>13.5</v>
      </c>
      <c r="L53">
        <f t="shared" si="8"/>
        <v>13.5</v>
      </c>
      <c r="M53">
        <f t="shared" si="8"/>
        <v>13.5</v>
      </c>
      <c r="N53">
        <f t="shared" si="8"/>
        <v>11.85</v>
      </c>
      <c r="O53">
        <f t="shared" si="8"/>
        <v>13.5</v>
      </c>
      <c r="P53">
        <f t="shared" si="8"/>
        <v>9.4499999999999993</v>
      </c>
      <c r="Q53">
        <f t="shared" si="8"/>
        <v>13.5</v>
      </c>
      <c r="R53">
        <f t="shared" si="7"/>
        <v>13.5</v>
      </c>
      <c r="S53">
        <f t="shared" si="7"/>
        <v>4.05</v>
      </c>
      <c r="T53">
        <f t="shared" si="7"/>
        <v>13.5</v>
      </c>
      <c r="U53">
        <f t="shared" si="7"/>
        <v>13.5</v>
      </c>
      <c r="V53">
        <f t="shared" si="7"/>
        <v>10.8</v>
      </c>
      <c r="W53">
        <f t="shared" si="7"/>
        <v>1.05</v>
      </c>
      <c r="X53">
        <f t="shared" si="7"/>
        <v>0</v>
      </c>
      <c r="Y53">
        <f t="shared" si="7"/>
        <v>13.5</v>
      </c>
      <c r="Z53">
        <f t="shared" si="7"/>
        <v>13.5</v>
      </c>
      <c r="AA53">
        <f t="shared" si="7"/>
        <v>4.05</v>
      </c>
      <c r="AB53">
        <f t="shared" si="7"/>
        <v>5.0999999999999996</v>
      </c>
      <c r="AC53">
        <f t="shared" si="7"/>
        <v>1.35</v>
      </c>
      <c r="AD53">
        <f t="shared" si="7"/>
        <v>13.5</v>
      </c>
      <c r="AE53">
        <f t="shared" si="7"/>
        <v>8.25</v>
      </c>
    </row>
    <row r="54" spans="1:31" x14ac:dyDescent="0.35">
      <c r="A54" s="2" t="s">
        <v>128</v>
      </c>
      <c r="B54">
        <f t="shared" si="8"/>
        <v>17.399999999999999</v>
      </c>
      <c r="C54">
        <f t="shared" si="7"/>
        <v>4.05</v>
      </c>
      <c r="D54">
        <f t="shared" si="7"/>
        <v>18.600000000000001</v>
      </c>
      <c r="E54">
        <f t="shared" si="7"/>
        <v>5.85</v>
      </c>
      <c r="F54">
        <f t="shared" si="7"/>
        <v>19.5</v>
      </c>
      <c r="G54">
        <f t="shared" si="7"/>
        <v>3.9</v>
      </c>
      <c r="H54">
        <f t="shared" si="7"/>
        <v>18.899999999999999</v>
      </c>
      <c r="I54">
        <f t="shared" si="7"/>
        <v>19.5</v>
      </c>
      <c r="J54">
        <f t="shared" si="7"/>
        <v>11.85</v>
      </c>
      <c r="K54">
        <f t="shared" si="7"/>
        <v>19.5</v>
      </c>
      <c r="L54">
        <f t="shared" si="7"/>
        <v>19.5</v>
      </c>
      <c r="M54">
        <f t="shared" si="7"/>
        <v>19.5</v>
      </c>
      <c r="N54">
        <f t="shared" si="7"/>
        <v>17.25</v>
      </c>
      <c r="O54">
        <f t="shared" si="7"/>
        <v>19.5</v>
      </c>
      <c r="P54">
        <f t="shared" si="7"/>
        <v>13.65</v>
      </c>
      <c r="Q54">
        <f t="shared" si="7"/>
        <v>19.5</v>
      </c>
      <c r="R54">
        <f t="shared" si="7"/>
        <v>19.5</v>
      </c>
      <c r="S54">
        <f t="shared" si="7"/>
        <v>5.85</v>
      </c>
      <c r="T54">
        <f t="shared" si="7"/>
        <v>19.5</v>
      </c>
      <c r="U54">
        <f t="shared" si="7"/>
        <v>19.5</v>
      </c>
      <c r="V54">
        <f t="shared" si="7"/>
        <v>15.6</v>
      </c>
      <c r="W54">
        <f t="shared" si="7"/>
        <v>1.65</v>
      </c>
      <c r="X54">
        <f t="shared" si="7"/>
        <v>0.3</v>
      </c>
      <c r="Y54">
        <f t="shared" si="7"/>
        <v>19.5</v>
      </c>
      <c r="Z54">
        <f t="shared" si="7"/>
        <v>19.5</v>
      </c>
      <c r="AA54">
        <f t="shared" si="7"/>
        <v>5.85</v>
      </c>
      <c r="AB54">
        <f t="shared" si="7"/>
        <v>7.95</v>
      </c>
      <c r="AC54">
        <f t="shared" si="7"/>
        <v>1.95</v>
      </c>
      <c r="AD54">
        <f t="shared" si="7"/>
        <v>19.5</v>
      </c>
      <c r="AE54">
        <f t="shared" si="7"/>
        <v>13.35</v>
      </c>
    </row>
    <row r="55" spans="1:31" x14ac:dyDescent="0.35">
      <c r="A55" s="2" t="s">
        <v>129</v>
      </c>
      <c r="B55">
        <f t="shared" si="8"/>
        <v>23.4</v>
      </c>
      <c r="C55">
        <f t="shared" si="7"/>
        <v>8.1</v>
      </c>
      <c r="D55">
        <f t="shared" si="7"/>
        <v>24.6</v>
      </c>
      <c r="E55">
        <f t="shared" si="7"/>
        <v>8.6999999999999993</v>
      </c>
      <c r="F55">
        <f t="shared" si="7"/>
        <v>25.5</v>
      </c>
      <c r="G55">
        <f t="shared" si="7"/>
        <v>6.3</v>
      </c>
      <c r="H55">
        <f t="shared" si="7"/>
        <v>24.9</v>
      </c>
      <c r="I55">
        <f t="shared" si="7"/>
        <v>25.5</v>
      </c>
      <c r="J55">
        <f t="shared" si="7"/>
        <v>16.5</v>
      </c>
      <c r="K55">
        <f t="shared" si="7"/>
        <v>25.5</v>
      </c>
      <c r="L55">
        <f t="shared" si="7"/>
        <v>25.5</v>
      </c>
      <c r="M55">
        <f t="shared" si="7"/>
        <v>25.5</v>
      </c>
      <c r="N55">
        <f t="shared" si="7"/>
        <v>22.8</v>
      </c>
      <c r="O55">
        <f t="shared" si="7"/>
        <v>25.5</v>
      </c>
      <c r="P55">
        <f t="shared" si="7"/>
        <v>18.3</v>
      </c>
      <c r="Q55">
        <f t="shared" si="7"/>
        <v>25.5</v>
      </c>
      <c r="R55">
        <f t="shared" si="7"/>
        <v>25.5</v>
      </c>
      <c r="S55">
        <f t="shared" si="7"/>
        <v>8.6999999999999993</v>
      </c>
      <c r="T55">
        <f t="shared" si="7"/>
        <v>25.5</v>
      </c>
      <c r="U55">
        <f t="shared" si="7"/>
        <v>25.5</v>
      </c>
      <c r="V55">
        <f t="shared" si="7"/>
        <v>20.7</v>
      </c>
      <c r="W55">
        <f t="shared" si="7"/>
        <v>3.6</v>
      </c>
      <c r="X55">
        <f t="shared" si="7"/>
        <v>2.7</v>
      </c>
      <c r="Y55">
        <f t="shared" si="7"/>
        <v>25.5</v>
      </c>
      <c r="Z55">
        <f t="shared" si="7"/>
        <v>25.5</v>
      </c>
      <c r="AA55">
        <f t="shared" si="7"/>
        <v>8.6999999999999993</v>
      </c>
      <c r="AB55">
        <f t="shared" si="7"/>
        <v>11.7</v>
      </c>
      <c r="AC55">
        <f t="shared" si="7"/>
        <v>3.9</v>
      </c>
      <c r="AD55">
        <f t="shared" si="7"/>
        <v>25.5</v>
      </c>
      <c r="AE55">
        <f t="shared" si="7"/>
        <v>18.899999999999999</v>
      </c>
    </row>
    <row r="56" spans="1:31" x14ac:dyDescent="0.35">
      <c r="A56" s="2" t="s">
        <v>123</v>
      </c>
      <c r="B56">
        <v>92</v>
      </c>
      <c r="C56">
        <v>99</v>
      </c>
      <c r="D56">
        <v>90</v>
      </c>
      <c r="E56">
        <v>97</v>
      </c>
      <c r="F56">
        <v>90</v>
      </c>
      <c r="G56">
        <v>98</v>
      </c>
      <c r="H56">
        <v>90</v>
      </c>
      <c r="I56">
        <v>90</v>
      </c>
      <c r="J56">
        <v>94</v>
      </c>
      <c r="K56">
        <v>90</v>
      </c>
      <c r="L56">
        <v>90</v>
      </c>
      <c r="M56">
        <v>90</v>
      </c>
      <c r="N56">
        <v>91</v>
      </c>
      <c r="O56">
        <v>90</v>
      </c>
      <c r="P56">
        <v>93</v>
      </c>
      <c r="Q56">
        <v>90</v>
      </c>
      <c r="R56">
        <v>90</v>
      </c>
      <c r="S56">
        <v>97</v>
      </c>
      <c r="T56">
        <v>90</v>
      </c>
      <c r="U56">
        <v>90</v>
      </c>
      <c r="V56">
        <v>92</v>
      </c>
      <c r="W56">
        <v>99</v>
      </c>
      <c r="X56">
        <v>100</v>
      </c>
      <c r="Y56">
        <v>90</v>
      </c>
      <c r="Z56">
        <v>90</v>
      </c>
      <c r="AA56">
        <v>97</v>
      </c>
      <c r="AB56">
        <v>96</v>
      </c>
      <c r="AC56">
        <v>99</v>
      </c>
      <c r="AD56">
        <v>90</v>
      </c>
      <c r="AE56">
        <v>94</v>
      </c>
    </row>
    <row r="57" spans="1:31" x14ac:dyDescent="0.35">
      <c r="A57" s="2" t="s">
        <v>147</v>
      </c>
      <c r="B57">
        <f>B38*10</f>
        <v>80</v>
      </c>
      <c r="C57">
        <f t="shared" ref="C57:AE57" si="9">C38*10</f>
        <v>10</v>
      </c>
      <c r="D57">
        <f t="shared" si="9"/>
        <v>100</v>
      </c>
      <c r="E57">
        <f t="shared" si="9"/>
        <v>30</v>
      </c>
      <c r="F57">
        <f t="shared" si="9"/>
        <v>100</v>
      </c>
      <c r="G57">
        <f t="shared" si="9"/>
        <v>20</v>
      </c>
      <c r="H57">
        <f t="shared" si="9"/>
        <v>100</v>
      </c>
      <c r="I57">
        <f t="shared" si="9"/>
        <v>100</v>
      </c>
      <c r="J57">
        <f t="shared" si="9"/>
        <v>60</v>
      </c>
      <c r="K57">
        <f t="shared" si="9"/>
        <v>100</v>
      </c>
      <c r="L57">
        <f t="shared" si="9"/>
        <v>100</v>
      </c>
      <c r="M57">
        <f t="shared" si="9"/>
        <v>100</v>
      </c>
      <c r="N57">
        <f t="shared" si="9"/>
        <v>90</v>
      </c>
      <c r="O57">
        <f t="shared" si="9"/>
        <v>100</v>
      </c>
      <c r="P57">
        <f t="shared" si="9"/>
        <v>70</v>
      </c>
      <c r="Q57">
        <f t="shared" si="9"/>
        <v>100</v>
      </c>
      <c r="R57">
        <f t="shared" si="9"/>
        <v>100</v>
      </c>
      <c r="S57">
        <f t="shared" si="9"/>
        <v>30</v>
      </c>
      <c r="T57">
        <f t="shared" si="9"/>
        <v>100</v>
      </c>
      <c r="U57">
        <f t="shared" si="9"/>
        <v>100</v>
      </c>
      <c r="V57">
        <f t="shared" si="9"/>
        <v>80</v>
      </c>
      <c r="W57">
        <f t="shared" si="9"/>
        <v>10</v>
      </c>
      <c r="X57">
        <f t="shared" si="9"/>
        <v>0</v>
      </c>
      <c r="Y57">
        <f t="shared" si="9"/>
        <v>100</v>
      </c>
      <c r="Z57">
        <f t="shared" si="9"/>
        <v>100</v>
      </c>
      <c r="AA57">
        <f t="shared" si="9"/>
        <v>30</v>
      </c>
      <c r="AB57">
        <f t="shared" si="9"/>
        <v>40</v>
      </c>
      <c r="AC57">
        <f t="shared" si="9"/>
        <v>10</v>
      </c>
      <c r="AD57">
        <f t="shared" si="9"/>
        <v>100</v>
      </c>
      <c r="AE57">
        <f t="shared" si="9"/>
        <v>60</v>
      </c>
    </row>
  </sheetData>
  <conditionalFormatting sqref="Q3:Q32">
    <cfRule type="cellIs" dxfId="4" priority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C631-DF30-4465-9D31-63A66F67B05F}">
  <sheetPr codeName="Sheet2"/>
  <dimension ref="A1:BF96"/>
  <sheetViews>
    <sheetView workbookViewId="0">
      <selection activeCell="M16" sqref="M16"/>
    </sheetView>
  </sheetViews>
  <sheetFormatPr defaultRowHeight="14.5" x14ac:dyDescent="0.35"/>
  <sheetData>
    <row r="1" spans="1:58" x14ac:dyDescent="0.35">
      <c r="A1" s="2" t="s">
        <v>3</v>
      </c>
      <c r="B1" s="12">
        <v>45433</v>
      </c>
      <c r="C1" s="12">
        <v>45436</v>
      </c>
      <c r="D1" s="12">
        <v>45439</v>
      </c>
      <c r="E1" s="12">
        <v>45442</v>
      </c>
      <c r="F1" s="12">
        <v>45446</v>
      </c>
      <c r="G1" s="12">
        <v>45448</v>
      </c>
      <c r="H1" s="12">
        <v>45450</v>
      </c>
      <c r="I1" s="12">
        <v>45453</v>
      </c>
      <c r="J1" s="12">
        <v>45455</v>
      </c>
      <c r="K1" s="12">
        <v>45457</v>
      </c>
      <c r="L1" s="12">
        <v>45461</v>
      </c>
      <c r="M1" s="12">
        <v>45464</v>
      </c>
      <c r="N1" s="12">
        <v>45467</v>
      </c>
      <c r="O1" s="12">
        <v>45470</v>
      </c>
      <c r="P1" s="12">
        <v>45473</v>
      </c>
      <c r="Q1" s="12">
        <v>45476</v>
      </c>
      <c r="S1" s="2" t="s">
        <v>3</v>
      </c>
      <c r="T1" s="12">
        <v>45433</v>
      </c>
      <c r="U1" s="12">
        <v>45436</v>
      </c>
      <c r="V1" s="12">
        <v>45439</v>
      </c>
      <c r="W1" s="12">
        <v>45442</v>
      </c>
      <c r="X1" s="12">
        <v>45446</v>
      </c>
      <c r="Y1" s="12">
        <v>45448</v>
      </c>
      <c r="Z1" s="12">
        <v>45450</v>
      </c>
      <c r="AA1" s="12">
        <v>45453</v>
      </c>
      <c r="AB1" s="12">
        <v>45455</v>
      </c>
      <c r="AC1" s="12">
        <v>45457</v>
      </c>
      <c r="AD1" s="12">
        <v>45461</v>
      </c>
      <c r="AE1" s="12">
        <v>45464</v>
      </c>
      <c r="AF1" s="12">
        <v>45467</v>
      </c>
      <c r="AG1" s="12">
        <v>45470</v>
      </c>
      <c r="AH1" s="12">
        <v>45473</v>
      </c>
      <c r="AI1" s="12">
        <v>45476</v>
      </c>
      <c r="AJ1" s="2" t="s">
        <v>133</v>
      </c>
      <c r="AK1" s="2" t="s">
        <v>123</v>
      </c>
      <c r="AM1" t="s">
        <v>3</v>
      </c>
      <c r="AN1" s="2">
        <v>45433</v>
      </c>
      <c r="AO1" s="12">
        <v>45436</v>
      </c>
      <c r="AP1" s="2">
        <v>45439</v>
      </c>
      <c r="AQ1" s="12">
        <v>45442</v>
      </c>
      <c r="AR1" s="12">
        <v>45446</v>
      </c>
      <c r="AS1" s="12">
        <v>45448</v>
      </c>
      <c r="AT1" s="12">
        <v>45450</v>
      </c>
      <c r="AU1">
        <v>45453</v>
      </c>
      <c r="AV1" s="12">
        <v>45455</v>
      </c>
      <c r="AW1" s="12">
        <v>45457</v>
      </c>
      <c r="AX1" s="12">
        <v>45461</v>
      </c>
      <c r="AY1" s="12">
        <v>45464</v>
      </c>
      <c r="AZ1">
        <v>45467</v>
      </c>
      <c r="BA1">
        <v>45470</v>
      </c>
      <c r="BB1">
        <v>45473</v>
      </c>
      <c r="BC1">
        <v>45476</v>
      </c>
      <c r="BD1">
        <v>45439</v>
      </c>
      <c r="BE1">
        <v>45442</v>
      </c>
      <c r="BF1" t="s">
        <v>123</v>
      </c>
    </row>
    <row r="2" spans="1:58" x14ac:dyDescent="0.35">
      <c r="A2" s="2" t="s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S2" s="2" t="s">
        <v>10</v>
      </c>
      <c r="T2">
        <f>(0/$B2)*100</f>
        <v>0</v>
      </c>
      <c r="U2">
        <f>(C2/$B2)*100</f>
        <v>100</v>
      </c>
      <c r="V2">
        <f t="shared" ref="V2:AI17" si="0">(D2/$B2)*100</f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 t="shared" si="0"/>
        <v>100</v>
      </c>
      <c r="AC2">
        <f t="shared" si="0"/>
        <v>100</v>
      </c>
      <c r="AD2">
        <f t="shared" si="0"/>
        <v>100</v>
      </c>
      <c r="AE2">
        <f t="shared" si="0"/>
        <v>100</v>
      </c>
      <c r="AF2">
        <f t="shared" si="0"/>
        <v>100</v>
      </c>
      <c r="AG2">
        <f t="shared" si="0"/>
        <v>100</v>
      </c>
      <c r="AH2">
        <f t="shared" si="0"/>
        <v>100</v>
      </c>
      <c r="AI2">
        <f t="shared" si="0"/>
        <v>100</v>
      </c>
      <c r="AJ2">
        <v>100</v>
      </c>
      <c r="AK2">
        <f>100-W2</f>
        <v>0</v>
      </c>
      <c r="AM2" t="s">
        <v>10</v>
      </c>
      <c r="AN2" s="2">
        <v>0</v>
      </c>
      <c r="AO2">
        <v>100</v>
      </c>
      <c r="AP2" s="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</v>
      </c>
      <c r="BE2">
        <v>1</v>
      </c>
      <c r="BF2">
        <v>0</v>
      </c>
    </row>
    <row r="3" spans="1:58" x14ac:dyDescent="0.35">
      <c r="A3" s="2" t="s">
        <v>17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4</v>
      </c>
      <c r="O3">
        <v>4</v>
      </c>
      <c r="P3">
        <v>4</v>
      </c>
      <c r="Q3">
        <v>10</v>
      </c>
      <c r="S3" s="2" t="s">
        <v>17</v>
      </c>
      <c r="T3">
        <f t="shared" ref="T3:T31" si="1">(0/$B3)*100</f>
        <v>0</v>
      </c>
      <c r="U3">
        <f t="shared" ref="U3:AI31" si="2">(C3/$B3)*100</f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40</v>
      </c>
      <c r="AF3">
        <f t="shared" si="0"/>
        <v>40</v>
      </c>
      <c r="AG3">
        <f t="shared" si="0"/>
        <v>40</v>
      </c>
      <c r="AH3">
        <f t="shared" si="0"/>
        <v>40</v>
      </c>
      <c r="AI3">
        <f t="shared" si="0"/>
        <v>100</v>
      </c>
      <c r="AJ3">
        <v>0</v>
      </c>
      <c r="AK3">
        <f t="shared" ref="AK3:AK31" si="3">100-W3</f>
        <v>100</v>
      </c>
      <c r="AM3" t="s">
        <v>17</v>
      </c>
      <c r="AN3" s="2">
        <v>0</v>
      </c>
      <c r="AO3">
        <v>0</v>
      </c>
      <c r="AP3" s="2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40</v>
      </c>
      <c r="AZ3">
        <v>40</v>
      </c>
      <c r="BA3">
        <v>40</v>
      </c>
      <c r="BB3">
        <v>40</v>
      </c>
      <c r="BC3">
        <v>100</v>
      </c>
      <c r="BD3">
        <v>0</v>
      </c>
      <c r="BE3">
        <v>0</v>
      </c>
      <c r="BF3">
        <v>100</v>
      </c>
    </row>
    <row r="4" spans="1:58" x14ac:dyDescent="0.35">
      <c r="A4">
        <v>1</v>
      </c>
      <c r="B4">
        <v>10</v>
      </c>
      <c r="C4">
        <v>5</v>
      </c>
      <c r="D4">
        <v>6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8</v>
      </c>
      <c r="Q4">
        <v>10</v>
      </c>
      <c r="S4">
        <v>1</v>
      </c>
      <c r="T4">
        <f t="shared" si="1"/>
        <v>0</v>
      </c>
      <c r="U4">
        <f t="shared" si="2"/>
        <v>50</v>
      </c>
      <c r="V4">
        <f t="shared" si="0"/>
        <v>60</v>
      </c>
      <c r="W4">
        <f t="shared" si="0"/>
        <v>70</v>
      </c>
      <c r="X4">
        <f t="shared" si="0"/>
        <v>70</v>
      </c>
      <c r="Y4">
        <f t="shared" si="0"/>
        <v>70</v>
      </c>
      <c r="Z4">
        <f t="shared" si="0"/>
        <v>70</v>
      </c>
      <c r="AA4">
        <f t="shared" si="0"/>
        <v>70</v>
      </c>
      <c r="AB4">
        <f t="shared" si="0"/>
        <v>70</v>
      </c>
      <c r="AC4">
        <f t="shared" si="0"/>
        <v>70</v>
      </c>
      <c r="AD4">
        <f t="shared" si="0"/>
        <v>70</v>
      </c>
      <c r="AE4">
        <f t="shared" si="0"/>
        <v>70</v>
      </c>
      <c r="AF4">
        <f t="shared" si="0"/>
        <v>70</v>
      </c>
      <c r="AG4">
        <f t="shared" si="0"/>
        <v>70</v>
      </c>
      <c r="AH4">
        <f t="shared" si="0"/>
        <v>80</v>
      </c>
      <c r="AI4">
        <f t="shared" si="0"/>
        <v>100</v>
      </c>
      <c r="AJ4">
        <v>50</v>
      </c>
      <c r="AK4">
        <f t="shared" si="3"/>
        <v>30</v>
      </c>
      <c r="AM4">
        <v>1</v>
      </c>
      <c r="AN4">
        <v>0</v>
      </c>
      <c r="AO4">
        <v>50</v>
      </c>
      <c r="AP4">
        <v>60</v>
      </c>
      <c r="AQ4">
        <v>70</v>
      </c>
      <c r="AR4">
        <v>70</v>
      </c>
      <c r="AS4">
        <v>70</v>
      </c>
      <c r="AT4">
        <v>70</v>
      </c>
      <c r="AU4">
        <v>70</v>
      </c>
      <c r="AV4">
        <v>70</v>
      </c>
      <c r="AW4">
        <v>70</v>
      </c>
      <c r="AX4">
        <v>70</v>
      </c>
      <c r="AY4">
        <v>70</v>
      </c>
      <c r="AZ4">
        <v>70</v>
      </c>
      <c r="BA4">
        <v>70</v>
      </c>
      <c r="BB4">
        <v>80</v>
      </c>
      <c r="BC4">
        <v>100</v>
      </c>
      <c r="BD4">
        <v>0.6</v>
      </c>
      <c r="BE4">
        <v>0.7</v>
      </c>
      <c r="BF4">
        <v>30</v>
      </c>
    </row>
    <row r="5" spans="1:58" x14ac:dyDescent="0.35">
      <c r="A5">
        <v>2</v>
      </c>
      <c r="B5">
        <v>10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6</v>
      </c>
      <c r="L5">
        <v>7</v>
      </c>
      <c r="M5">
        <v>7</v>
      </c>
      <c r="N5">
        <v>7</v>
      </c>
      <c r="O5">
        <v>8</v>
      </c>
      <c r="P5">
        <v>8</v>
      </c>
      <c r="Q5">
        <v>10</v>
      </c>
      <c r="S5">
        <v>2</v>
      </c>
      <c r="T5">
        <f t="shared" si="1"/>
        <v>0</v>
      </c>
      <c r="U5">
        <f t="shared" si="2"/>
        <v>40</v>
      </c>
      <c r="V5">
        <f t="shared" si="0"/>
        <v>40</v>
      </c>
      <c r="W5">
        <f t="shared" si="0"/>
        <v>40</v>
      </c>
      <c r="X5">
        <f t="shared" si="0"/>
        <v>40</v>
      </c>
      <c r="Y5">
        <f t="shared" si="0"/>
        <v>40</v>
      </c>
      <c r="Z5">
        <f t="shared" si="0"/>
        <v>40</v>
      </c>
      <c r="AA5">
        <f t="shared" si="0"/>
        <v>40</v>
      </c>
      <c r="AB5">
        <f t="shared" si="0"/>
        <v>40</v>
      </c>
      <c r="AC5">
        <f t="shared" si="0"/>
        <v>60</v>
      </c>
      <c r="AD5">
        <f t="shared" si="0"/>
        <v>70</v>
      </c>
      <c r="AE5">
        <f t="shared" si="0"/>
        <v>70</v>
      </c>
      <c r="AF5">
        <f t="shared" si="0"/>
        <v>70</v>
      </c>
      <c r="AG5">
        <f t="shared" si="0"/>
        <v>80</v>
      </c>
      <c r="AH5">
        <f t="shared" si="0"/>
        <v>80</v>
      </c>
      <c r="AI5">
        <f t="shared" si="0"/>
        <v>100</v>
      </c>
      <c r="AJ5">
        <v>40</v>
      </c>
      <c r="AK5">
        <f t="shared" si="3"/>
        <v>60</v>
      </c>
      <c r="AM5">
        <v>2</v>
      </c>
      <c r="AN5">
        <v>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60</v>
      </c>
      <c r="AX5">
        <v>70</v>
      </c>
      <c r="AY5">
        <v>70</v>
      </c>
      <c r="AZ5">
        <v>70</v>
      </c>
      <c r="BA5">
        <v>80</v>
      </c>
      <c r="BB5">
        <v>80</v>
      </c>
      <c r="BC5">
        <v>100</v>
      </c>
      <c r="BD5">
        <v>0.4</v>
      </c>
      <c r="BE5">
        <v>0.4</v>
      </c>
      <c r="BF5">
        <v>60</v>
      </c>
    </row>
    <row r="6" spans="1:58" x14ac:dyDescent="0.35">
      <c r="A6">
        <v>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2</v>
      </c>
      <c r="O6">
        <v>3</v>
      </c>
      <c r="P6">
        <v>3</v>
      </c>
      <c r="Q6">
        <v>5</v>
      </c>
      <c r="S6">
        <v>3</v>
      </c>
      <c r="T6">
        <f t="shared" si="1"/>
        <v>0</v>
      </c>
      <c r="U6">
        <f t="shared" si="2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20</v>
      </c>
      <c r="AD6">
        <f t="shared" si="0"/>
        <v>20</v>
      </c>
      <c r="AE6">
        <f t="shared" si="0"/>
        <v>40</v>
      </c>
      <c r="AF6">
        <f t="shared" si="0"/>
        <v>40</v>
      </c>
      <c r="AG6">
        <f t="shared" si="0"/>
        <v>60</v>
      </c>
      <c r="AH6">
        <f t="shared" si="0"/>
        <v>60</v>
      </c>
      <c r="AI6">
        <f t="shared" si="0"/>
        <v>100</v>
      </c>
      <c r="AJ6">
        <v>0</v>
      </c>
      <c r="AK6">
        <f t="shared" si="3"/>
        <v>100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20</v>
      </c>
      <c r="AX6">
        <v>20</v>
      </c>
      <c r="AY6">
        <v>40</v>
      </c>
      <c r="AZ6">
        <v>40</v>
      </c>
      <c r="BA6">
        <v>60</v>
      </c>
      <c r="BB6">
        <v>60</v>
      </c>
      <c r="BC6">
        <v>100</v>
      </c>
      <c r="BD6">
        <v>0</v>
      </c>
      <c r="BE6">
        <v>0</v>
      </c>
      <c r="BF6">
        <v>100</v>
      </c>
    </row>
    <row r="7" spans="1:58" x14ac:dyDescent="0.35">
      <c r="A7">
        <v>4</v>
      </c>
      <c r="B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  <c r="Q7">
        <v>6</v>
      </c>
      <c r="S7">
        <v>4</v>
      </c>
      <c r="T7">
        <f t="shared" si="1"/>
        <v>0</v>
      </c>
      <c r="U7">
        <f t="shared" si="2"/>
        <v>33.333333333333329</v>
      </c>
      <c r="V7">
        <f t="shared" si="0"/>
        <v>33.333333333333329</v>
      </c>
      <c r="W7">
        <f t="shared" si="0"/>
        <v>33.333333333333329</v>
      </c>
      <c r="X7">
        <f t="shared" si="0"/>
        <v>33.333333333333329</v>
      </c>
      <c r="Y7">
        <f t="shared" si="0"/>
        <v>33.333333333333329</v>
      </c>
      <c r="Z7">
        <f t="shared" si="0"/>
        <v>33.333333333333329</v>
      </c>
      <c r="AA7">
        <f t="shared" si="0"/>
        <v>33.333333333333329</v>
      </c>
      <c r="AB7">
        <f t="shared" si="0"/>
        <v>33.333333333333329</v>
      </c>
      <c r="AC7">
        <f t="shared" si="0"/>
        <v>33.333333333333329</v>
      </c>
      <c r="AD7">
        <f t="shared" si="0"/>
        <v>33.333333333333329</v>
      </c>
      <c r="AE7">
        <f t="shared" si="0"/>
        <v>33.333333333333329</v>
      </c>
      <c r="AF7">
        <f t="shared" si="0"/>
        <v>33.333333333333329</v>
      </c>
      <c r="AG7">
        <f t="shared" si="0"/>
        <v>33.333333333333329</v>
      </c>
      <c r="AH7">
        <f t="shared" si="0"/>
        <v>50</v>
      </c>
      <c r="AI7">
        <f t="shared" si="0"/>
        <v>100</v>
      </c>
      <c r="AJ7">
        <v>33.333333333333329</v>
      </c>
      <c r="AK7">
        <f t="shared" si="3"/>
        <v>66.666666666666671</v>
      </c>
      <c r="AM7">
        <v>4</v>
      </c>
      <c r="AN7">
        <v>0</v>
      </c>
      <c r="AO7">
        <v>33.333333333333329</v>
      </c>
      <c r="AP7">
        <v>33.333333333333329</v>
      </c>
      <c r="AQ7">
        <v>33.333333333333329</v>
      </c>
      <c r="AR7">
        <v>33.333333333333329</v>
      </c>
      <c r="AS7">
        <v>33.333333333333329</v>
      </c>
      <c r="AT7">
        <v>33.333333333333329</v>
      </c>
      <c r="AU7">
        <v>33.333333333333329</v>
      </c>
      <c r="AV7">
        <v>33.333333333333329</v>
      </c>
      <c r="AW7">
        <v>33.333333333333329</v>
      </c>
      <c r="AX7">
        <v>33.333333333333329</v>
      </c>
      <c r="AY7">
        <v>33.333333333333329</v>
      </c>
      <c r="AZ7">
        <v>33.333333333333329</v>
      </c>
      <c r="BA7">
        <v>33.333333333333329</v>
      </c>
      <c r="BB7">
        <v>50</v>
      </c>
      <c r="BC7">
        <v>100</v>
      </c>
      <c r="BD7">
        <v>0.33333333333333326</v>
      </c>
      <c r="BE7">
        <v>0.33333333333333326</v>
      </c>
      <c r="BF7">
        <v>66.666666666666671</v>
      </c>
    </row>
    <row r="8" spans="1:58" x14ac:dyDescent="0.35">
      <c r="A8">
        <v>5</v>
      </c>
      <c r="B8">
        <v>10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4</v>
      </c>
      <c r="P8">
        <v>4</v>
      </c>
      <c r="Q8">
        <v>10</v>
      </c>
      <c r="S8">
        <v>5</v>
      </c>
      <c r="T8">
        <f t="shared" si="1"/>
        <v>0</v>
      </c>
      <c r="U8">
        <f t="shared" si="2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10</v>
      </c>
      <c r="Z8">
        <f t="shared" si="0"/>
        <v>10</v>
      </c>
      <c r="AA8">
        <f t="shared" si="0"/>
        <v>10</v>
      </c>
      <c r="AB8">
        <f t="shared" si="0"/>
        <v>10</v>
      </c>
      <c r="AC8">
        <f t="shared" si="0"/>
        <v>20</v>
      </c>
      <c r="AD8">
        <f t="shared" si="0"/>
        <v>20</v>
      </c>
      <c r="AE8">
        <f t="shared" si="0"/>
        <v>20</v>
      </c>
      <c r="AF8">
        <f t="shared" si="0"/>
        <v>20</v>
      </c>
      <c r="AG8">
        <f t="shared" si="0"/>
        <v>40</v>
      </c>
      <c r="AH8">
        <f t="shared" si="0"/>
        <v>40</v>
      </c>
      <c r="AI8">
        <f t="shared" si="0"/>
        <v>100</v>
      </c>
      <c r="AJ8">
        <v>0</v>
      </c>
      <c r="AK8">
        <f t="shared" si="3"/>
        <v>100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10</v>
      </c>
      <c r="AT8">
        <v>10</v>
      </c>
      <c r="AU8">
        <v>10</v>
      </c>
      <c r="AV8">
        <v>10</v>
      </c>
      <c r="AW8">
        <v>20</v>
      </c>
      <c r="AX8">
        <v>20</v>
      </c>
      <c r="AY8">
        <v>20</v>
      </c>
      <c r="AZ8">
        <v>20</v>
      </c>
      <c r="BA8">
        <v>40</v>
      </c>
      <c r="BB8">
        <v>40</v>
      </c>
      <c r="BC8">
        <v>100</v>
      </c>
      <c r="BD8">
        <v>0</v>
      </c>
      <c r="BE8">
        <v>0</v>
      </c>
      <c r="BF8">
        <v>100</v>
      </c>
    </row>
    <row r="9" spans="1:58" x14ac:dyDescent="0.35">
      <c r="A9">
        <v>6</v>
      </c>
      <c r="B9">
        <v>10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5</v>
      </c>
      <c r="L9">
        <v>5</v>
      </c>
      <c r="M9">
        <v>5</v>
      </c>
      <c r="N9">
        <v>5</v>
      </c>
      <c r="O9">
        <v>6</v>
      </c>
      <c r="P9">
        <v>7</v>
      </c>
      <c r="Q9">
        <v>10</v>
      </c>
      <c r="S9">
        <v>6</v>
      </c>
      <c r="T9">
        <f t="shared" si="1"/>
        <v>0</v>
      </c>
      <c r="U9">
        <f t="shared" si="2"/>
        <v>40</v>
      </c>
      <c r="V9">
        <f t="shared" si="0"/>
        <v>40</v>
      </c>
      <c r="W9">
        <f t="shared" si="0"/>
        <v>40</v>
      </c>
      <c r="X9">
        <f t="shared" si="0"/>
        <v>40</v>
      </c>
      <c r="Y9">
        <f t="shared" si="0"/>
        <v>40</v>
      </c>
      <c r="Z9">
        <f t="shared" si="0"/>
        <v>40</v>
      </c>
      <c r="AA9">
        <f t="shared" si="0"/>
        <v>40</v>
      </c>
      <c r="AB9">
        <f t="shared" si="0"/>
        <v>40</v>
      </c>
      <c r="AC9">
        <f t="shared" si="0"/>
        <v>50</v>
      </c>
      <c r="AD9">
        <f t="shared" si="0"/>
        <v>50</v>
      </c>
      <c r="AE9">
        <f t="shared" si="0"/>
        <v>50</v>
      </c>
      <c r="AF9">
        <f t="shared" si="0"/>
        <v>50</v>
      </c>
      <c r="AG9">
        <f t="shared" si="0"/>
        <v>60</v>
      </c>
      <c r="AH9">
        <f t="shared" si="0"/>
        <v>70</v>
      </c>
      <c r="AI9">
        <f t="shared" si="0"/>
        <v>100</v>
      </c>
      <c r="AJ9">
        <v>40</v>
      </c>
      <c r="AK9">
        <f t="shared" si="3"/>
        <v>60</v>
      </c>
      <c r="AM9">
        <v>6</v>
      </c>
      <c r="AN9">
        <v>0</v>
      </c>
      <c r="AO9">
        <v>40</v>
      </c>
      <c r="AP9">
        <v>40</v>
      </c>
      <c r="AQ9">
        <v>40</v>
      </c>
      <c r="AR9">
        <v>40</v>
      </c>
      <c r="AS9">
        <v>40</v>
      </c>
      <c r="AT9">
        <v>40</v>
      </c>
      <c r="AU9">
        <v>40</v>
      </c>
      <c r="AV9">
        <v>40</v>
      </c>
      <c r="AW9">
        <v>50</v>
      </c>
      <c r="AX9">
        <v>50</v>
      </c>
      <c r="AY9">
        <v>50</v>
      </c>
      <c r="AZ9">
        <v>50</v>
      </c>
      <c r="BA9">
        <v>60</v>
      </c>
      <c r="BB9">
        <v>70</v>
      </c>
      <c r="BC9">
        <v>100</v>
      </c>
      <c r="BD9">
        <v>0.4</v>
      </c>
      <c r="BE9">
        <v>0.4</v>
      </c>
      <c r="BF9">
        <v>60</v>
      </c>
    </row>
    <row r="10" spans="1:58" x14ac:dyDescent="0.35">
      <c r="A10">
        <v>7</v>
      </c>
      <c r="B10">
        <v>5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3</v>
      </c>
      <c r="M10">
        <v>5</v>
      </c>
      <c r="N10">
        <v>5</v>
      </c>
      <c r="O10">
        <v>5</v>
      </c>
      <c r="P10">
        <v>5</v>
      </c>
      <c r="Q10">
        <v>5</v>
      </c>
      <c r="S10">
        <v>7</v>
      </c>
      <c r="T10">
        <f t="shared" si="1"/>
        <v>0</v>
      </c>
      <c r="U10">
        <f t="shared" si="2"/>
        <v>0</v>
      </c>
      <c r="V10">
        <f t="shared" si="0"/>
        <v>0</v>
      </c>
      <c r="W10">
        <f t="shared" si="0"/>
        <v>0</v>
      </c>
      <c r="X10">
        <f t="shared" si="0"/>
        <v>20</v>
      </c>
      <c r="Y10">
        <f t="shared" si="0"/>
        <v>20</v>
      </c>
      <c r="Z10">
        <f t="shared" si="0"/>
        <v>20</v>
      </c>
      <c r="AA10">
        <f t="shared" si="0"/>
        <v>40</v>
      </c>
      <c r="AB10">
        <f t="shared" si="0"/>
        <v>40</v>
      </c>
      <c r="AC10">
        <f t="shared" si="0"/>
        <v>40</v>
      </c>
      <c r="AD10">
        <f t="shared" si="0"/>
        <v>60</v>
      </c>
      <c r="AE10">
        <f t="shared" si="0"/>
        <v>100</v>
      </c>
      <c r="AF10">
        <f t="shared" si="0"/>
        <v>100</v>
      </c>
      <c r="AG10">
        <f t="shared" si="0"/>
        <v>100</v>
      </c>
      <c r="AH10">
        <f t="shared" si="0"/>
        <v>100</v>
      </c>
      <c r="AI10">
        <f t="shared" si="0"/>
        <v>100</v>
      </c>
      <c r="AJ10">
        <v>0</v>
      </c>
      <c r="AK10">
        <f t="shared" si="3"/>
        <v>100</v>
      </c>
      <c r="AM10">
        <v>7</v>
      </c>
      <c r="AN10">
        <v>0</v>
      </c>
      <c r="AO10">
        <v>0</v>
      </c>
      <c r="AP10">
        <v>0</v>
      </c>
      <c r="AQ10">
        <v>0</v>
      </c>
      <c r="AR10">
        <v>20</v>
      </c>
      <c r="AS10">
        <v>20</v>
      </c>
      <c r="AT10">
        <v>20</v>
      </c>
      <c r="AU10">
        <v>40</v>
      </c>
      <c r="AV10">
        <v>40</v>
      </c>
      <c r="AW10">
        <v>40</v>
      </c>
      <c r="AX10">
        <v>60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0</v>
      </c>
      <c r="BE10">
        <v>0</v>
      </c>
      <c r="BF10">
        <v>100</v>
      </c>
    </row>
    <row r="11" spans="1:58" x14ac:dyDescent="0.35">
      <c r="A11">
        <v>8</v>
      </c>
      <c r="B11"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2</v>
      </c>
      <c r="L11">
        <v>2</v>
      </c>
      <c r="M11">
        <v>2</v>
      </c>
      <c r="N11">
        <v>2</v>
      </c>
      <c r="O11">
        <v>3</v>
      </c>
      <c r="P11">
        <v>3</v>
      </c>
      <c r="Q11">
        <v>10</v>
      </c>
      <c r="S11">
        <v>8</v>
      </c>
      <c r="T11">
        <f t="shared" si="1"/>
        <v>0</v>
      </c>
      <c r="U11">
        <f t="shared" si="2"/>
        <v>10</v>
      </c>
      <c r="V11">
        <f t="shared" si="0"/>
        <v>10</v>
      </c>
      <c r="W11">
        <f t="shared" si="0"/>
        <v>10</v>
      </c>
      <c r="X11">
        <f t="shared" si="0"/>
        <v>10</v>
      </c>
      <c r="Y11">
        <f t="shared" si="0"/>
        <v>10</v>
      </c>
      <c r="Z11">
        <f t="shared" si="0"/>
        <v>10</v>
      </c>
      <c r="AA11">
        <f t="shared" si="0"/>
        <v>10</v>
      </c>
      <c r="AB11">
        <f t="shared" si="0"/>
        <v>10</v>
      </c>
      <c r="AC11">
        <f t="shared" si="0"/>
        <v>20</v>
      </c>
      <c r="AD11">
        <f t="shared" si="0"/>
        <v>20</v>
      </c>
      <c r="AE11">
        <f t="shared" si="0"/>
        <v>20</v>
      </c>
      <c r="AF11">
        <f t="shared" si="0"/>
        <v>20</v>
      </c>
      <c r="AG11">
        <f t="shared" si="0"/>
        <v>30</v>
      </c>
      <c r="AH11">
        <f t="shared" si="0"/>
        <v>30</v>
      </c>
      <c r="AI11">
        <f t="shared" si="0"/>
        <v>100</v>
      </c>
      <c r="AJ11">
        <v>10</v>
      </c>
      <c r="AK11">
        <f t="shared" si="3"/>
        <v>90</v>
      </c>
      <c r="AM11">
        <v>8</v>
      </c>
      <c r="AN11">
        <v>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20</v>
      </c>
      <c r="AX11">
        <v>20</v>
      </c>
      <c r="AY11">
        <v>20</v>
      </c>
      <c r="AZ11">
        <v>20</v>
      </c>
      <c r="BA11">
        <v>30</v>
      </c>
      <c r="BB11">
        <v>30</v>
      </c>
      <c r="BC11">
        <v>100</v>
      </c>
      <c r="BD11">
        <v>0.1</v>
      </c>
      <c r="BE11">
        <v>0.1</v>
      </c>
      <c r="BF11">
        <v>90</v>
      </c>
    </row>
    <row r="12" spans="1:58" x14ac:dyDescent="0.35">
      <c r="A12">
        <v>9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S12">
        <v>9</v>
      </c>
      <c r="T12">
        <f t="shared" si="1"/>
        <v>0</v>
      </c>
      <c r="U12">
        <f t="shared" si="2"/>
        <v>100</v>
      </c>
      <c r="V12">
        <f t="shared" si="0"/>
        <v>100</v>
      </c>
      <c r="W12">
        <f t="shared" si="0"/>
        <v>100</v>
      </c>
      <c r="X12">
        <f t="shared" si="0"/>
        <v>100</v>
      </c>
      <c r="Y12">
        <f t="shared" si="0"/>
        <v>100</v>
      </c>
      <c r="Z12">
        <f t="shared" si="0"/>
        <v>100</v>
      </c>
      <c r="AA12">
        <f t="shared" si="0"/>
        <v>100</v>
      </c>
      <c r="AB12">
        <f t="shared" si="0"/>
        <v>100</v>
      </c>
      <c r="AC12">
        <f t="shared" si="0"/>
        <v>100</v>
      </c>
      <c r="AD12">
        <f t="shared" si="0"/>
        <v>100</v>
      </c>
      <c r="AE12">
        <f t="shared" si="0"/>
        <v>100</v>
      </c>
      <c r="AF12">
        <f t="shared" si="0"/>
        <v>100</v>
      </c>
      <c r="AG12">
        <f t="shared" si="0"/>
        <v>100</v>
      </c>
      <c r="AH12">
        <f t="shared" si="0"/>
        <v>100</v>
      </c>
      <c r="AI12">
        <f t="shared" si="0"/>
        <v>100</v>
      </c>
      <c r="AJ12">
        <v>100</v>
      </c>
      <c r="AK12">
        <f t="shared" si="3"/>
        <v>0</v>
      </c>
      <c r="AM12">
        <v>9</v>
      </c>
      <c r="AN12">
        <v>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</v>
      </c>
      <c r="BE12">
        <v>1</v>
      </c>
      <c r="BF12">
        <v>0</v>
      </c>
    </row>
    <row r="13" spans="1:58" x14ac:dyDescent="0.35">
      <c r="A13">
        <v>10</v>
      </c>
      <c r="B13">
        <v>10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10</v>
      </c>
      <c r="P13">
        <v>10</v>
      </c>
      <c r="Q13">
        <v>10</v>
      </c>
      <c r="S13">
        <v>10</v>
      </c>
      <c r="T13">
        <f t="shared" si="1"/>
        <v>0</v>
      </c>
      <c r="U13">
        <f t="shared" si="2"/>
        <v>60</v>
      </c>
      <c r="V13">
        <f t="shared" si="0"/>
        <v>60</v>
      </c>
      <c r="W13">
        <f t="shared" si="0"/>
        <v>60</v>
      </c>
      <c r="X13">
        <f t="shared" si="0"/>
        <v>60</v>
      </c>
      <c r="Y13">
        <f t="shared" si="0"/>
        <v>60</v>
      </c>
      <c r="Z13">
        <f t="shared" si="0"/>
        <v>60</v>
      </c>
      <c r="AA13">
        <f t="shared" si="0"/>
        <v>60</v>
      </c>
      <c r="AB13">
        <f t="shared" si="0"/>
        <v>60</v>
      </c>
      <c r="AC13">
        <f t="shared" si="0"/>
        <v>60</v>
      </c>
      <c r="AD13">
        <f t="shared" si="0"/>
        <v>60</v>
      </c>
      <c r="AE13">
        <f t="shared" si="0"/>
        <v>60</v>
      </c>
      <c r="AF13">
        <f t="shared" si="0"/>
        <v>60</v>
      </c>
      <c r="AG13">
        <f t="shared" si="0"/>
        <v>100</v>
      </c>
      <c r="AH13">
        <f t="shared" si="0"/>
        <v>100</v>
      </c>
      <c r="AI13">
        <f t="shared" si="0"/>
        <v>100</v>
      </c>
      <c r="AJ13">
        <v>60</v>
      </c>
      <c r="AK13">
        <f t="shared" si="3"/>
        <v>40</v>
      </c>
      <c r="AM13">
        <v>10</v>
      </c>
      <c r="AN13">
        <v>0</v>
      </c>
      <c r="AO13">
        <v>60</v>
      </c>
      <c r="AP13">
        <v>60</v>
      </c>
      <c r="AQ13">
        <v>60</v>
      </c>
      <c r="AR13">
        <v>60</v>
      </c>
      <c r="AS13">
        <v>60</v>
      </c>
      <c r="AT13">
        <v>60</v>
      </c>
      <c r="AU13">
        <v>60</v>
      </c>
      <c r="AV13">
        <v>60</v>
      </c>
      <c r="AW13">
        <v>60</v>
      </c>
      <c r="AX13">
        <v>60</v>
      </c>
      <c r="AY13">
        <v>60</v>
      </c>
      <c r="AZ13">
        <v>60</v>
      </c>
      <c r="BA13">
        <v>100</v>
      </c>
      <c r="BB13">
        <v>100</v>
      </c>
      <c r="BC13">
        <v>100</v>
      </c>
      <c r="BD13">
        <v>0.6</v>
      </c>
      <c r="BE13">
        <v>0.6</v>
      </c>
      <c r="BF13">
        <v>40</v>
      </c>
    </row>
    <row r="14" spans="1:58" x14ac:dyDescent="0.35">
      <c r="A14">
        <v>11</v>
      </c>
      <c r="B14">
        <v>6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6</v>
      </c>
      <c r="S14">
        <v>11</v>
      </c>
      <c r="T14">
        <f t="shared" si="1"/>
        <v>0</v>
      </c>
      <c r="U14">
        <f t="shared" si="2"/>
        <v>83.333333333333343</v>
      </c>
      <c r="V14">
        <f t="shared" si="0"/>
        <v>83.333333333333343</v>
      </c>
      <c r="W14">
        <f t="shared" si="0"/>
        <v>83.333333333333343</v>
      </c>
      <c r="X14">
        <f t="shared" si="0"/>
        <v>83.333333333333343</v>
      </c>
      <c r="Y14">
        <f t="shared" si="0"/>
        <v>83.333333333333343</v>
      </c>
      <c r="Z14">
        <f t="shared" si="0"/>
        <v>83.333333333333343</v>
      </c>
      <c r="AA14">
        <f t="shared" si="0"/>
        <v>83.333333333333343</v>
      </c>
      <c r="AB14">
        <f t="shared" si="0"/>
        <v>83.333333333333343</v>
      </c>
      <c r="AC14">
        <f t="shared" si="0"/>
        <v>83.333333333333343</v>
      </c>
      <c r="AD14">
        <f t="shared" si="0"/>
        <v>83.333333333333343</v>
      </c>
      <c r="AE14">
        <f t="shared" si="0"/>
        <v>83.333333333333343</v>
      </c>
      <c r="AF14">
        <f t="shared" si="0"/>
        <v>83.333333333333343</v>
      </c>
      <c r="AG14">
        <f t="shared" si="0"/>
        <v>83.333333333333343</v>
      </c>
      <c r="AH14">
        <f t="shared" si="0"/>
        <v>83.333333333333343</v>
      </c>
      <c r="AI14">
        <f t="shared" si="0"/>
        <v>100</v>
      </c>
      <c r="AJ14">
        <v>83.333333333333343</v>
      </c>
      <c r="AK14">
        <f t="shared" si="3"/>
        <v>16.666666666666657</v>
      </c>
      <c r="AM14">
        <v>11</v>
      </c>
      <c r="AN14">
        <v>0</v>
      </c>
      <c r="AO14">
        <v>83.333333333333343</v>
      </c>
      <c r="AP14">
        <v>83.333333333333343</v>
      </c>
      <c r="AQ14">
        <v>83.333333333333343</v>
      </c>
      <c r="AR14">
        <v>83.333333333333343</v>
      </c>
      <c r="AS14">
        <v>83.333333333333343</v>
      </c>
      <c r="AT14">
        <v>83.333333333333343</v>
      </c>
      <c r="AU14">
        <v>83.333333333333343</v>
      </c>
      <c r="AV14">
        <v>83.333333333333343</v>
      </c>
      <c r="AW14">
        <v>83.333333333333343</v>
      </c>
      <c r="AX14">
        <v>83.333333333333343</v>
      </c>
      <c r="AY14">
        <v>83.333333333333343</v>
      </c>
      <c r="AZ14">
        <v>83.333333333333343</v>
      </c>
      <c r="BA14">
        <v>83.333333333333343</v>
      </c>
      <c r="BB14">
        <v>83.333333333333343</v>
      </c>
      <c r="BC14">
        <v>100</v>
      </c>
      <c r="BD14">
        <v>0.83333333333333348</v>
      </c>
      <c r="BE14">
        <v>0.83333333333333348</v>
      </c>
      <c r="BF14">
        <v>16.666666666666657</v>
      </c>
    </row>
    <row r="15" spans="1:58" x14ac:dyDescent="0.35">
      <c r="A15">
        <v>12</v>
      </c>
      <c r="B15">
        <v>5</v>
      </c>
      <c r="C15">
        <v>2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5</v>
      </c>
      <c r="S15">
        <v>12</v>
      </c>
      <c r="T15">
        <f t="shared" si="1"/>
        <v>0</v>
      </c>
      <c r="U15">
        <f t="shared" si="2"/>
        <v>40</v>
      </c>
      <c r="V15">
        <f t="shared" si="0"/>
        <v>80</v>
      </c>
      <c r="W15">
        <f t="shared" si="0"/>
        <v>80</v>
      </c>
      <c r="X15">
        <f t="shared" si="0"/>
        <v>80</v>
      </c>
      <c r="Y15">
        <f t="shared" si="0"/>
        <v>80</v>
      </c>
      <c r="Z15">
        <f t="shared" si="0"/>
        <v>80</v>
      </c>
      <c r="AA15">
        <f t="shared" si="0"/>
        <v>80</v>
      </c>
      <c r="AB15">
        <f t="shared" si="0"/>
        <v>80</v>
      </c>
      <c r="AC15">
        <f t="shared" si="0"/>
        <v>80</v>
      </c>
      <c r="AD15">
        <f t="shared" si="0"/>
        <v>80</v>
      </c>
      <c r="AE15">
        <f t="shared" si="0"/>
        <v>80</v>
      </c>
      <c r="AF15">
        <f t="shared" si="0"/>
        <v>80</v>
      </c>
      <c r="AG15">
        <f t="shared" si="0"/>
        <v>80</v>
      </c>
      <c r="AH15">
        <f t="shared" si="0"/>
        <v>80</v>
      </c>
      <c r="AI15">
        <f t="shared" si="0"/>
        <v>100</v>
      </c>
      <c r="AJ15">
        <v>40</v>
      </c>
      <c r="AK15">
        <f t="shared" si="3"/>
        <v>20</v>
      </c>
      <c r="AM15">
        <v>12</v>
      </c>
      <c r="AN15">
        <v>0</v>
      </c>
      <c r="AO15">
        <v>40</v>
      </c>
      <c r="AP15">
        <v>80</v>
      </c>
      <c r="AQ15">
        <v>80</v>
      </c>
      <c r="AR15">
        <v>80</v>
      </c>
      <c r="AS15">
        <v>80</v>
      </c>
      <c r="AT15">
        <v>80</v>
      </c>
      <c r="AU15">
        <v>80</v>
      </c>
      <c r="AV15">
        <v>80</v>
      </c>
      <c r="AW15">
        <v>80</v>
      </c>
      <c r="AX15">
        <v>80</v>
      </c>
      <c r="AY15">
        <v>80</v>
      </c>
      <c r="AZ15">
        <v>80</v>
      </c>
      <c r="BA15">
        <v>80</v>
      </c>
      <c r="BB15">
        <v>80</v>
      </c>
      <c r="BC15">
        <v>100</v>
      </c>
      <c r="BD15">
        <v>0.8</v>
      </c>
      <c r="BE15">
        <v>0.8</v>
      </c>
      <c r="BF15">
        <v>20</v>
      </c>
    </row>
    <row r="16" spans="1:58" x14ac:dyDescent="0.35">
      <c r="A16">
        <v>13</v>
      </c>
      <c r="B16">
        <v>10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6</v>
      </c>
      <c r="L16">
        <v>7</v>
      </c>
      <c r="M16">
        <v>8</v>
      </c>
      <c r="N16">
        <v>8</v>
      </c>
      <c r="O16">
        <v>9</v>
      </c>
      <c r="P16">
        <v>9</v>
      </c>
      <c r="Q16">
        <v>10</v>
      </c>
      <c r="S16">
        <v>13</v>
      </c>
      <c r="T16">
        <f t="shared" si="1"/>
        <v>0</v>
      </c>
      <c r="U16">
        <f t="shared" si="2"/>
        <v>30</v>
      </c>
      <c r="V16">
        <f t="shared" si="0"/>
        <v>30</v>
      </c>
      <c r="W16">
        <f t="shared" si="0"/>
        <v>30</v>
      </c>
      <c r="X16">
        <f t="shared" si="0"/>
        <v>30</v>
      </c>
      <c r="Y16">
        <f t="shared" si="0"/>
        <v>30</v>
      </c>
      <c r="Z16">
        <f t="shared" si="0"/>
        <v>30</v>
      </c>
      <c r="AA16">
        <f t="shared" si="0"/>
        <v>30</v>
      </c>
      <c r="AB16">
        <f t="shared" si="0"/>
        <v>30</v>
      </c>
      <c r="AC16">
        <f t="shared" si="0"/>
        <v>60</v>
      </c>
      <c r="AD16">
        <f t="shared" si="0"/>
        <v>70</v>
      </c>
      <c r="AE16">
        <f t="shared" si="0"/>
        <v>80</v>
      </c>
      <c r="AF16">
        <f t="shared" si="0"/>
        <v>80</v>
      </c>
      <c r="AG16">
        <f t="shared" si="0"/>
        <v>90</v>
      </c>
      <c r="AH16">
        <f t="shared" si="0"/>
        <v>90</v>
      </c>
      <c r="AI16">
        <f t="shared" si="0"/>
        <v>100</v>
      </c>
      <c r="AJ16">
        <v>30</v>
      </c>
      <c r="AK16">
        <f t="shared" si="3"/>
        <v>70</v>
      </c>
      <c r="AM16">
        <v>13</v>
      </c>
      <c r="AN16">
        <v>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30</v>
      </c>
      <c r="AU16">
        <v>30</v>
      </c>
      <c r="AV16">
        <v>30</v>
      </c>
      <c r="AW16">
        <v>60</v>
      </c>
      <c r="AX16">
        <v>70</v>
      </c>
      <c r="AY16">
        <v>80</v>
      </c>
      <c r="AZ16">
        <v>80</v>
      </c>
      <c r="BA16">
        <v>90</v>
      </c>
      <c r="BB16">
        <v>90</v>
      </c>
      <c r="BC16">
        <v>100</v>
      </c>
      <c r="BD16">
        <v>0.3</v>
      </c>
      <c r="BE16">
        <v>0.3</v>
      </c>
      <c r="BF16">
        <v>70</v>
      </c>
    </row>
    <row r="17" spans="1:58" x14ac:dyDescent="0.35">
      <c r="A17">
        <v>14</v>
      </c>
      <c r="B17">
        <v>10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8</v>
      </c>
      <c r="P17">
        <v>8</v>
      </c>
      <c r="Q17">
        <v>10</v>
      </c>
      <c r="S17">
        <v>14</v>
      </c>
      <c r="T17">
        <f t="shared" si="1"/>
        <v>0</v>
      </c>
      <c r="U17">
        <f t="shared" si="2"/>
        <v>60</v>
      </c>
      <c r="V17">
        <f t="shared" si="0"/>
        <v>60</v>
      </c>
      <c r="W17">
        <f t="shared" si="0"/>
        <v>60</v>
      </c>
      <c r="X17">
        <f t="shared" si="0"/>
        <v>60</v>
      </c>
      <c r="Y17">
        <f t="shared" si="0"/>
        <v>60</v>
      </c>
      <c r="Z17">
        <f t="shared" si="0"/>
        <v>60</v>
      </c>
      <c r="AA17">
        <f t="shared" si="0"/>
        <v>60</v>
      </c>
      <c r="AB17">
        <f t="shared" si="0"/>
        <v>60</v>
      </c>
      <c r="AC17">
        <f t="shared" si="0"/>
        <v>60</v>
      </c>
      <c r="AD17">
        <f t="shared" si="0"/>
        <v>60</v>
      </c>
      <c r="AE17">
        <f t="shared" si="0"/>
        <v>60</v>
      </c>
      <c r="AF17">
        <f t="shared" si="0"/>
        <v>60</v>
      </c>
      <c r="AG17">
        <f t="shared" si="0"/>
        <v>80</v>
      </c>
      <c r="AH17">
        <f t="shared" si="0"/>
        <v>80</v>
      </c>
      <c r="AI17">
        <f t="shared" si="0"/>
        <v>100</v>
      </c>
      <c r="AJ17">
        <v>60</v>
      </c>
      <c r="AK17">
        <f t="shared" si="3"/>
        <v>40</v>
      </c>
      <c r="AM17">
        <v>14</v>
      </c>
      <c r="AN17">
        <v>0</v>
      </c>
      <c r="AO17">
        <v>60</v>
      </c>
      <c r="AP17">
        <v>60</v>
      </c>
      <c r="AQ17">
        <v>60</v>
      </c>
      <c r="AR17">
        <v>60</v>
      </c>
      <c r="AS17">
        <v>60</v>
      </c>
      <c r="AT17">
        <v>60</v>
      </c>
      <c r="AU17">
        <v>60</v>
      </c>
      <c r="AV17">
        <v>60</v>
      </c>
      <c r="AW17">
        <v>60</v>
      </c>
      <c r="AX17">
        <v>60</v>
      </c>
      <c r="AY17">
        <v>60</v>
      </c>
      <c r="AZ17">
        <v>60</v>
      </c>
      <c r="BA17">
        <v>80</v>
      </c>
      <c r="BB17">
        <v>80</v>
      </c>
      <c r="BC17">
        <v>100</v>
      </c>
      <c r="BD17">
        <v>0.6</v>
      </c>
      <c r="BE17">
        <v>0.6</v>
      </c>
      <c r="BF17">
        <v>40</v>
      </c>
    </row>
    <row r="18" spans="1:58" x14ac:dyDescent="0.35">
      <c r="A18">
        <v>15</v>
      </c>
      <c r="B18">
        <v>10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6</v>
      </c>
      <c r="M18">
        <v>6</v>
      </c>
      <c r="N18">
        <v>6</v>
      </c>
      <c r="O18">
        <v>9</v>
      </c>
      <c r="P18">
        <v>9</v>
      </c>
      <c r="Q18">
        <v>10</v>
      </c>
      <c r="S18">
        <v>15</v>
      </c>
      <c r="T18">
        <f t="shared" si="1"/>
        <v>0</v>
      </c>
      <c r="U18">
        <f t="shared" si="2"/>
        <v>10</v>
      </c>
      <c r="V18">
        <f t="shared" si="2"/>
        <v>20</v>
      </c>
      <c r="W18">
        <f t="shared" si="2"/>
        <v>20</v>
      </c>
      <c r="X18">
        <f t="shared" si="2"/>
        <v>20</v>
      </c>
      <c r="Y18">
        <f t="shared" si="2"/>
        <v>20</v>
      </c>
      <c r="Z18">
        <f t="shared" si="2"/>
        <v>20</v>
      </c>
      <c r="AA18">
        <f t="shared" si="2"/>
        <v>20</v>
      </c>
      <c r="AB18">
        <f t="shared" si="2"/>
        <v>30</v>
      </c>
      <c r="AC18">
        <f t="shared" si="2"/>
        <v>40</v>
      </c>
      <c r="AD18">
        <f t="shared" si="2"/>
        <v>60</v>
      </c>
      <c r="AE18">
        <f t="shared" si="2"/>
        <v>60</v>
      </c>
      <c r="AF18">
        <f t="shared" si="2"/>
        <v>60</v>
      </c>
      <c r="AG18">
        <f t="shared" si="2"/>
        <v>90</v>
      </c>
      <c r="AH18">
        <f t="shared" si="2"/>
        <v>90</v>
      </c>
      <c r="AI18">
        <f t="shared" si="2"/>
        <v>100</v>
      </c>
      <c r="AJ18">
        <v>10</v>
      </c>
      <c r="AK18">
        <f t="shared" si="3"/>
        <v>80</v>
      </c>
      <c r="AM18">
        <v>15</v>
      </c>
      <c r="AN18">
        <v>0</v>
      </c>
      <c r="AO18">
        <v>10</v>
      </c>
      <c r="AP18">
        <v>20</v>
      </c>
      <c r="AQ18">
        <v>20</v>
      </c>
      <c r="AR18">
        <v>20</v>
      </c>
      <c r="AS18">
        <v>20</v>
      </c>
      <c r="AT18">
        <v>20</v>
      </c>
      <c r="AU18">
        <v>20</v>
      </c>
      <c r="AV18">
        <v>30</v>
      </c>
      <c r="AW18">
        <v>40</v>
      </c>
      <c r="AX18">
        <v>60</v>
      </c>
      <c r="AY18">
        <v>60</v>
      </c>
      <c r="AZ18">
        <v>60</v>
      </c>
      <c r="BA18">
        <v>90</v>
      </c>
      <c r="BB18">
        <v>90</v>
      </c>
      <c r="BC18">
        <v>100</v>
      </c>
      <c r="BD18">
        <v>0.2</v>
      </c>
      <c r="BE18">
        <v>0.2</v>
      </c>
      <c r="BF18">
        <v>80</v>
      </c>
    </row>
    <row r="19" spans="1:58" x14ac:dyDescent="0.35">
      <c r="A19">
        <v>16</v>
      </c>
      <c r="B19">
        <v>10</v>
      </c>
      <c r="C19">
        <v>5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7</v>
      </c>
      <c r="O19">
        <v>8</v>
      </c>
      <c r="P19">
        <v>8</v>
      </c>
      <c r="Q19">
        <v>10</v>
      </c>
      <c r="S19">
        <v>16</v>
      </c>
      <c r="T19">
        <f t="shared" si="1"/>
        <v>0</v>
      </c>
      <c r="U19">
        <f t="shared" si="2"/>
        <v>50</v>
      </c>
      <c r="V19">
        <f t="shared" si="2"/>
        <v>60</v>
      </c>
      <c r="W19">
        <f t="shared" si="2"/>
        <v>60</v>
      </c>
      <c r="X19">
        <f t="shared" si="2"/>
        <v>60</v>
      </c>
      <c r="Y19">
        <f t="shared" si="2"/>
        <v>60</v>
      </c>
      <c r="Z19">
        <f t="shared" si="2"/>
        <v>60</v>
      </c>
      <c r="AA19">
        <f t="shared" si="2"/>
        <v>60</v>
      </c>
      <c r="AB19">
        <f t="shared" si="2"/>
        <v>60</v>
      </c>
      <c r="AC19">
        <f t="shared" si="2"/>
        <v>60</v>
      </c>
      <c r="AD19">
        <f t="shared" si="2"/>
        <v>60</v>
      </c>
      <c r="AE19">
        <f t="shared" si="2"/>
        <v>60</v>
      </c>
      <c r="AF19">
        <f t="shared" si="2"/>
        <v>70</v>
      </c>
      <c r="AG19">
        <f t="shared" si="2"/>
        <v>80</v>
      </c>
      <c r="AH19">
        <f t="shared" si="2"/>
        <v>80</v>
      </c>
      <c r="AI19">
        <f t="shared" si="2"/>
        <v>100</v>
      </c>
      <c r="AJ19">
        <v>50</v>
      </c>
      <c r="AK19">
        <f t="shared" si="3"/>
        <v>40</v>
      </c>
      <c r="AM19">
        <v>16</v>
      </c>
      <c r="AN19">
        <v>0</v>
      </c>
      <c r="AO19">
        <v>50</v>
      </c>
      <c r="AP19">
        <v>60</v>
      </c>
      <c r="AQ19">
        <v>60</v>
      </c>
      <c r="AR19">
        <v>60</v>
      </c>
      <c r="AS19">
        <v>60</v>
      </c>
      <c r="AT19">
        <v>60</v>
      </c>
      <c r="AU19">
        <v>60</v>
      </c>
      <c r="AV19">
        <v>60</v>
      </c>
      <c r="AW19">
        <v>60</v>
      </c>
      <c r="AX19">
        <v>60</v>
      </c>
      <c r="AY19">
        <v>60</v>
      </c>
      <c r="AZ19">
        <v>70</v>
      </c>
      <c r="BA19">
        <v>80</v>
      </c>
      <c r="BB19">
        <v>80</v>
      </c>
      <c r="BC19">
        <v>100</v>
      </c>
      <c r="BD19">
        <v>0.6</v>
      </c>
      <c r="BE19">
        <v>0.6</v>
      </c>
      <c r="BF19">
        <v>40</v>
      </c>
    </row>
    <row r="20" spans="1:58" x14ac:dyDescent="0.35">
      <c r="A20">
        <v>17</v>
      </c>
      <c r="B20">
        <v>5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5</v>
      </c>
      <c r="S20">
        <v>17</v>
      </c>
      <c r="T20">
        <f t="shared" si="1"/>
        <v>0</v>
      </c>
      <c r="U20">
        <f t="shared" si="2"/>
        <v>40</v>
      </c>
      <c r="V20">
        <f t="shared" si="2"/>
        <v>40</v>
      </c>
      <c r="W20">
        <f t="shared" si="2"/>
        <v>40</v>
      </c>
      <c r="X20">
        <f t="shared" si="2"/>
        <v>40</v>
      </c>
      <c r="Y20">
        <f t="shared" si="2"/>
        <v>40</v>
      </c>
      <c r="Z20">
        <f t="shared" si="2"/>
        <v>40</v>
      </c>
      <c r="AA20">
        <f t="shared" si="2"/>
        <v>40</v>
      </c>
      <c r="AB20">
        <f t="shared" si="2"/>
        <v>40</v>
      </c>
      <c r="AC20">
        <f t="shared" si="2"/>
        <v>60</v>
      </c>
      <c r="AD20">
        <f t="shared" si="2"/>
        <v>60</v>
      </c>
      <c r="AE20">
        <f t="shared" si="2"/>
        <v>60</v>
      </c>
      <c r="AF20">
        <f t="shared" si="2"/>
        <v>60</v>
      </c>
      <c r="AG20">
        <f t="shared" si="2"/>
        <v>60</v>
      </c>
      <c r="AH20">
        <f t="shared" si="2"/>
        <v>60</v>
      </c>
      <c r="AI20">
        <f t="shared" si="2"/>
        <v>100</v>
      </c>
      <c r="AJ20">
        <v>40</v>
      </c>
      <c r="AK20">
        <f t="shared" si="3"/>
        <v>60</v>
      </c>
      <c r="AM20">
        <v>17</v>
      </c>
      <c r="AN20">
        <v>0</v>
      </c>
      <c r="AO20">
        <v>40</v>
      </c>
      <c r="AP20">
        <v>40</v>
      </c>
      <c r="AQ20">
        <v>40</v>
      </c>
      <c r="AR20">
        <v>40</v>
      </c>
      <c r="AS20">
        <v>40</v>
      </c>
      <c r="AT20">
        <v>40</v>
      </c>
      <c r="AU20">
        <v>40</v>
      </c>
      <c r="AV20">
        <v>40</v>
      </c>
      <c r="AW20">
        <v>60</v>
      </c>
      <c r="AX20">
        <v>60</v>
      </c>
      <c r="AY20">
        <v>60</v>
      </c>
      <c r="AZ20">
        <v>60</v>
      </c>
      <c r="BA20">
        <v>60</v>
      </c>
      <c r="BB20">
        <v>60</v>
      </c>
      <c r="BC20">
        <v>100</v>
      </c>
      <c r="BD20">
        <v>0.4</v>
      </c>
      <c r="BE20">
        <v>0.4</v>
      </c>
      <c r="BF20">
        <v>60</v>
      </c>
    </row>
    <row r="21" spans="1:58" x14ac:dyDescent="0.35">
      <c r="A21">
        <v>18</v>
      </c>
      <c r="B21">
        <v>10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10</v>
      </c>
      <c r="S21">
        <v>18</v>
      </c>
      <c r="T21">
        <f t="shared" si="1"/>
        <v>0</v>
      </c>
      <c r="U21">
        <f t="shared" si="2"/>
        <v>70</v>
      </c>
      <c r="V21">
        <f t="shared" si="2"/>
        <v>70</v>
      </c>
      <c r="W21">
        <f t="shared" si="2"/>
        <v>70</v>
      </c>
      <c r="X21">
        <f t="shared" si="2"/>
        <v>70</v>
      </c>
      <c r="Y21">
        <f t="shared" si="2"/>
        <v>70</v>
      </c>
      <c r="Z21">
        <f t="shared" si="2"/>
        <v>70</v>
      </c>
      <c r="AA21">
        <f t="shared" si="2"/>
        <v>70</v>
      </c>
      <c r="AB21">
        <f t="shared" si="2"/>
        <v>70</v>
      </c>
      <c r="AC21">
        <f t="shared" si="2"/>
        <v>70</v>
      </c>
      <c r="AD21">
        <f t="shared" si="2"/>
        <v>70</v>
      </c>
      <c r="AE21">
        <f t="shared" si="2"/>
        <v>70</v>
      </c>
      <c r="AF21">
        <f t="shared" si="2"/>
        <v>70</v>
      </c>
      <c r="AG21">
        <f t="shared" si="2"/>
        <v>70</v>
      </c>
      <c r="AH21">
        <f t="shared" si="2"/>
        <v>70</v>
      </c>
      <c r="AI21">
        <f t="shared" si="2"/>
        <v>100</v>
      </c>
      <c r="AJ21">
        <v>70</v>
      </c>
      <c r="AK21">
        <f t="shared" si="3"/>
        <v>30</v>
      </c>
      <c r="AM21">
        <v>18</v>
      </c>
      <c r="AN21">
        <v>0</v>
      </c>
      <c r="AO21">
        <v>70</v>
      </c>
      <c r="AP21">
        <v>70</v>
      </c>
      <c r="AQ21">
        <v>70</v>
      </c>
      <c r="AR21">
        <v>70</v>
      </c>
      <c r="AS21">
        <v>70</v>
      </c>
      <c r="AT21">
        <v>70</v>
      </c>
      <c r="AU21">
        <v>70</v>
      </c>
      <c r="AV21">
        <v>70</v>
      </c>
      <c r="AW21">
        <v>70</v>
      </c>
      <c r="AX21">
        <v>70</v>
      </c>
      <c r="AY21">
        <v>70</v>
      </c>
      <c r="AZ21">
        <v>70</v>
      </c>
      <c r="BA21">
        <v>70</v>
      </c>
      <c r="BB21">
        <v>70</v>
      </c>
      <c r="BC21">
        <v>100</v>
      </c>
      <c r="BD21">
        <v>0.7</v>
      </c>
      <c r="BE21">
        <v>0.7</v>
      </c>
      <c r="BF21">
        <v>30</v>
      </c>
    </row>
    <row r="22" spans="1:58" x14ac:dyDescent="0.35">
      <c r="A22">
        <v>19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2</v>
      </c>
      <c r="M22">
        <v>2</v>
      </c>
      <c r="N22">
        <v>2</v>
      </c>
      <c r="O22">
        <v>2</v>
      </c>
      <c r="P22">
        <v>3</v>
      </c>
      <c r="Q22">
        <v>10</v>
      </c>
      <c r="S22">
        <v>19</v>
      </c>
      <c r="T22">
        <f t="shared" si="1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20</v>
      </c>
      <c r="AD22">
        <f t="shared" si="2"/>
        <v>20</v>
      </c>
      <c r="AE22">
        <f t="shared" si="2"/>
        <v>20</v>
      </c>
      <c r="AF22">
        <f t="shared" si="2"/>
        <v>20</v>
      </c>
      <c r="AG22">
        <f t="shared" si="2"/>
        <v>20</v>
      </c>
      <c r="AH22">
        <f t="shared" si="2"/>
        <v>30</v>
      </c>
      <c r="AI22">
        <f t="shared" si="2"/>
        <v>100</v>
      </c>
      <c r="AJ22">
        <v>0</v>
      </c>
      <c r="AK22">
        <f t="shared" si="3"/>
        <v>100</v>
      </c>
      <c r="AM22">
        <v>19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30</v>
      </c>
      <c r="BC22">
        <v>100</v>
      </c>
      <c r="BD22">
        <v>0</v>
      </c>
      <c r="BE22">
        <v>0</v>
      </c>
      <c r="BF22">
        <v>100</v>
      </c>
    </row>
    <row r="23" spans="1:58" x14ac:dyDescent="0.35">
      <c r="A23">
        <v>20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S23">
        <v>20</v>
      </c>
      <c r="T23">
        <f t="shared" si="1"/>
        <v>0</v>
      </c>
      <c r="U23">
        <f t="shared" si="2"/>
        <v>100</v>
      </c>
      <c r="V23">
        <f t="shared" si="2"/>
        <v>100</v>
      </c>
      <c r="W23">
        <f t="shared" si="2"/>
        <v>100</v>
      </c>
      <c r="X23">
        <f t="shared" si="2"/>
        <v>100</v>
      </c>
      <c r="Y23">
        <f t="shared" si="2"/>
        <v>100</v>
      </c>
      <c r="Z23">
        <f t="shared" si="2"/>
        <v>100</v>
      </c>
      <c r="AA23">
        <f t="shared" si="2"/>
        <v>100</v>
      </c>
      <c r="AB23">
        <f t="shared" si="2"/>
        <v>100</v>
      </c>
      <c r="AC23">
        <f t="shared" si="2"/>
        <v>100</v>
      </c>
      <c r="AD23">
        <f t="shared" si="2"/>
        <v>100</v>
      </c>
      <c r="AE23">
        <f t="shared" si="2"/>
        <v>100</v>
      </c>
      <c r="AF23">
        <f t="shared" si="2"/>
        <v>100</v>
      </c>
      <c r="AG23">
        <f t="shared" si="2"/>
        <v>100</v>
      </c>
      <c r="AH23">
        <f t="shared" si="2"/>
        <v>100</v>
      </c>
      <c r="AI23">
        <f t="shared" si="2"/>
        <v>100</v>
      </c>
      <c r="AJ23">
        <v>100</v>
      </c>
      <c r="AK23">
        <f t="shared" si="3"/>
        <v>0</v>
      </c>
      <c r="AM23">
        <v>20</v>
      </c>
      <c r="AN23">
        <v>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</v>
      </c>
      <c r="BE23">
        <v>1</v>
      </c>
      <c r="BF23">
        <v>0</v>
      </c>
    </row>
    <row r="24" spans="1:58" x14ac:dyDescent="0.35">
      <c r="A24">
        <v>21</v>
      </c>
      <c r="B24">
        <v>10</v>
      </c>
      <c r="C24">
        <v>6</v>
      </c>
      <c r="D24">
        <v>8</v>
      </c>
      <c r="E24">
        <v>8</v>
      </c>
      <c r="F24">
        <v>8</v>
      </c>
      <c r="G24">
        <v>9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S24">
        <v>21</v>
      </c>
      <c r="T24">
        <f t="shared" si="1"/>
        <v>0</v>
      </c>
      <c r="U24">
        <f t="shared" si="2"/>
        <v>60</v>
      </c>
      <c r="V24">
        <f t="shared" si="2"/>
        <v>80</v>
      </c>
      <c r="W24">
        <f t="shared" si="2"/>
        <v>80</v>
      </c>
      <c r="X24">
        <f t="shared" si="2"/>
        <v>80</v>
      </c>
      <c r="Y24">
        <f t="shared" si="2"/>
        <v>90</v>
      </c>
      <c r="Z24">
        <f t="shared" si="2"/>
        <v>100</v>
      </c>
      <c r="AA24">
        <f t="shared" si="2"/>
        <v>100</v>
      </c>
      <c r="AB24">
        <f t="shared" si="2"/>
        <v>100</v>
      </c>
      <c r="AC24">
        <f t="shared" si="2"/>
        <v>100</v>
      </c>
      <c r="AD24">
        <f t="shared" si="2"/>
        <v>100</v>
      </c>
      <c r="AE24">
        <f t="shared" si="2"/>
        <v>100</v>
      </c>
      <c r="AF24">
        <f t="shared" si="2"/>
        <v>100</v>
      </c>
      <c r="AG24">
        <f t="shared" si="2"/>
        <v>100</v>
      </c>
      <c r="AH24">
        <f t="shared" si="2"/>
        <v>100</v>
      </c>
      <c r="AI24">
        <f t="shared" si="2"/>
        <v>100</v>
      </c>
      <c r="AJ24">
        <v>60</v>
      </c>
      <c r="AK24">
        <f t="shared" si="3"/>
        <v>20</v>
      </c>
      <c r="AM24">
        <v>21</v>
      </c>
      <c r="AN24">
        <v>0</v>
      </c>
      <c r="AO24">
        <v>60</v>
      </c>
      <c r="AP24">
        <v>80</v>
      </c>
      <c r="AQ24">
        <v>80</v>
      </c>
      <c r="AR24">
        <v>80</v>
      </c>
      <c r="AS24">
        <v>90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0.8</v>
      </c>
      <c r="BE24">
        <v>0.8</v>
      </c>
      <c r="BF24">
        <v>20</v>
      </c>
    </row>
    <row r="25" spans="1:58" x14ac:dyDescent="0.35">
      <c r="A25">
        <v>22</v>
      </c>
      <c r="B25">
        <v>6</v>
      </c>
      <c r="C25">
        <v>4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6</v>
      </c>
      <c r="S25">
        <v>22</v>
      </c>
      <c r="T25">
        <f t="shared" si="1"/>
        <v>0</v>
      </c>
      <c r="U25">
        <f t="shared" si="2"/>
        <v>66.666666666666657</v>
      </c>
      <c r="V25">
        <f t="shared" si="2"/>
        <v>83.333333333333343</v>
      </c>
      <c r="W25">
        <f t="shared" si="2"/>
        <v>83.333333333333343</v>
      </c>
      <c r="X25">
        <f t="shared" si="2"/>
        <v>83.333333333333343</v>
      </c>
      <c r="Y25">
        <f t="shared" si="2"/>
        <v>83.333333333333343</v>
      </c>
      <c r="Z25">
        <f t="shared" si="2"/>
        <v>83.333333333333343</v>
      </c>
      <c r="AA25">
        <f t="shared" si="2"/>
        <v>83.333333333333343</v>
      </c>
      <c r="AB25">
        <f t="shared" si="2"/>
        <v>83.333333333333343</v>
      </c>
      <c r="AC25">
        <f t="shared" si="2"/>
        <v>83.333333333333343</v>
      </c>
      <c r="AD25">
        <f t="shared" si="2"/>
        <v>83.333333333333343</v>
      </c>
      <c r="AE25">
        <f t="shared" si="2"/>
        <v>83.333333333333343</v>
      </c>
      <c r="AF25">
        <f t="shared" si="2"/>
        <v>83.333333333333343</v>
      </c>
      <c r="AG25">
        <f t="shared" si="2"/>
        <v>83.333333333333343</v>
      </c>
      <c r="AH25">
        <f t="shared" si="2"/>
        <v>83.333333333333343</v>
      </c>
      <c r="AI25">
        <f t="shared" si="2"/>
        <v>100</v>
      </c>
      <c r="AJ25">
        <v>66.666666666666657</v>
      </c>
      <c r="AK25">
        <f t="shared" si="3"/>
        <v>16.666666666666657</v>
      </c>
      <c r="AM25">
        <v>22</v>
      </c>
      <c r="AN25">
        <v>0</v>
      </c>
      <c r="AO25">
        <v>66.666666666666657</v>
      </c>
      <c r="AP25">
        <v>83.333333333333343</v>
      </c>
      <c r="AQ25">
        <v>83.333333333333343</v>
      </c>
      <c r="AR25">
        <v>83.333333333333343</v>
      </c>
      <c r="AS25">
        <v>83.333333333333343</v>
      </c>
      <c r="AT25">
        <v>83.333333333333343</v>
      </c>
      <c r="AU25">
        <v>83.333333333333343</v>
      </c>
      <c r="AV25">
        <v>83.333333333333343</v>
      </c>
      <c r="AW25">
        <v>83.333333333333343</v>
      </c>
      <c r="AX25">
        <v>83.333333333333343</v>
      </c>
      <c r="AY25">
        <v>83.333333333333343</v>
      </c>
      <c r="AZ25">
        <v>83.333333333333343</v>
      </c>
      <c r="BA25">
        <v>83.333333333333343</v>
      </c>
      <c r="BB25">
        <v>83.333333333333343</v>
      </c>
      <c r="BC25">
        <v>100</v>
      </c>
      <c r="BD25">
        <v>0.83333333333333348</v>
      </c>
      <c r="BE25">
        <v>0.83333333333333348</v>
      </c>
      <c r="BF25">
        <v>16.666666666666657</v>
      </c>
    </row>
    <row r="26" spans="1:58" x14ac:dyDescent="0.35">
      <c r="A26">
        <v>23</v>
      </c>
      <c r="B26">
        <v>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2</v>
      </c>
      <c r="N26">
        <v>2</v>
      </c>
      <c r="O26">
        <v>2</v>
      </c>
      <c r="P26">
        <v>2</v>
      </c>
      <c r="Q26">
        <v>5</v>
      </c>
      <c r="S26">
        <v>23</v>
      </c>
      <c r="T26">
        <f t="shared" si="1"/>
        <v>0</v>
      </c>
      <c r="U26">
        <f t="shared" si="2"/>
        <v>20</v>
      </c>
      <c r="V26">
        <f t="shared" si="2"/>
        <v>20</v>
      </c>
      <c r="W26">
        <f t="shared" si="2"/>
        <v>20</v>
      </c>
      <c r="X26">
        <f t="shared" si="2"/>
        <v>20</v>
      </c>
      <c r="Y26">
        <f t="shared" si="2"/>
        <v>20</v>
      </c>
      <c r="Z26">
        <f t="shared" si="2"/>
        <v>20</v>
      </c>
      <c r="AA26">
        <f t="shared" si="2"/>
        <v>20</v>
      </c>
      <c r="AB26">
        <f t="shared" si="2"/>
        <v>20</v>
      </c>
      <c r="AC26">
        <f t="shared" si="2"/>
        <v>20</v>
      </c>
      <c r="AD26">
        <f t="shared" si="2"/>
        <v>20</v>
      </c>
      <c r="AE26">
        <f t="shared" si="2"/>
        <v>40</v>
      </c>
      <c r="AF26">
        <f t="shared" si="2"/>
        <v>40</v>
      </c>
      <c r="AG26">
        <f t="shared" si="2"/>
        <v>40</v>
      </c>
      <c r="AH26">
        <f t="shared" si="2"/>
        <v>40</v>
      </c>
      <c r="AI26">
        <f t="shared" si="2"/>
        <v>100</v>
      </c>
      <c r="AJ26">
        <v>20</v>
      </c>
      <c r="AK26">
        <f t="shared" si="3"/>
        <v>80</v>
      </c>
      <c r="AM26">
        <v>23</v>
      </c>
      <c r="AN26">
        <v>0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40</v>
      </c>
      <c r="AZ26">
        <v>40</v>
      </c>
      <c r="BA26">
        <v>40</v>
      </c>
      <c r="BB26">
        <v>40</v>
      </c>
      <c r="BC26">
        <v>100</v>
      </c>
      <c r="BD26">
        <v>0.2</v>
      </c>
      <c r="BE26">
        <v>0.2</v>
      </c>
      <c r="BF26">
        <v>80</v>
      </c>
    </row>
    <row r="27" spans="1:58" x14ac:dyDescent="0.35">
      <c r="A27">
        <v>24</v>
      </c>
      <c r="B27">
        <v>10</v>
      </c>
      <c r="C27">
        <v>4</v>
      </c>
      <c r="D27">
        <v>5</v>
      </c>
      <c r="E27">
        <v>5</v>
      </c>
      <c r="F27">
        <v>5</v>
      </c>
      <c r="G27">
        <v>6</v>
      </c>
      <c r="H27">
        <v>8</v>
      </c>
      <c r="I27">
        <v>8</v>
      </c>
      <c r="J27">
        <v>8</v>
      </c>
      <c r="K27">
        <v>8</v>
      </c>
      <c r="L27">
        <v>8</v>
      </c>
      <c r="M27">
        <v>8</v>
      </c>
      <c r="N27">
        <v>8</v>
      </c>
      <c r="O27">
        <v>8</v>
      </c>
      <c r="P27">
        <v>8</v>
      </c>
      <c r="Q27">
        <v>10</v>
      </c>
      <c r="S27">
        <v>24</v>
      </c>
      <c r="T27">
        <f t="shared" si="1"/>
        <v>0</v>
      </c>
      <c r="U27">
        <f t="shared" si="2"/>
        <v>40</v>
      </c>
      <c r="V27">
        <f t="shared" si="2"/>
        <v>50</v>
      </c>
      <c r="W27">
        <f t="shared" si="2"/>
        <v>50</v>
      </c>
      <c r="X27">
        <f t="shared" si="2"/>
        <v>50</v>
      </c>
      <c r="Y27">
        <f t="shared" si="2"/>
        <v>60</v>
      </c>
      <c r="Z27">
        <f t="shared" si="2"/>
        <v>80</v>
      </c>
      <c r="AA27">
        <f t="shared" si="2"/>
        <v>80</v>
      </c>
      <c r="AB27">
        <f t="shared" si="2"/>
        <v>80</v>
      </c>
      <c r="AC27">
        <f t="shared" si="2"/>
        <v>80</v>
      </c>
      <c r="AD27">
        <f t="shared" si="2"/>
        <v>80</v>
      </c>
      <c r="AE27">
        <f t="shared" si="2"/>
        <v>80</v>
      </c>
      <c r="AF27">
        <f t="shared" si="2"/>
        <v>80</v>
      </c>
      <c r="AG27">
        <f t="shared" si="2"/>
        <v>80</v>
      </c>
      <c r="AH27">
        <f t="shared" si="2"/>
        <v>80</v>
      </c>
      <c r="AI27">
        <f t="shared" si="2"/>
        <v>100</v>
      </c>
      <c r="AJ27">
        <v>40</v>
      </c>
      <c r="AK27">
        <f t="shared" si="3"/>
        <v>50</v>
      </c>
      <c r="AM27">
        <v>24</v>
      </c>
      <c r="AN27">
        <v>0</v>
      </c>
      <c r="AO27">
        <v>40</v>
      </c>
      <c r="AP27">
        <v>50</v>
      </c>
      <c r="AQ27">
        <v>50</v>
      </c>
      <c r="AR27">
        <v>50</v>
      </c>
      <c r="AS27">
        <v>60</v>
      </c>
      <c r="AT27">
        <v>80</v>
      </c>
      <c r="AU27">
        <v>80</v>
      </c>
      <c r="AV27">
        <v>80</v>
      </c>
      <c r="AW27">
        <v>80</v>
      </c>
      <c r="AX27">
        <v>80</v>
      </c>
      <c r="AY27">
        <v>80</v>
      </c>
      <c r="AZ27">
        <v>80</v>
      </c>
      <c r="BA27">
        <v>80</v>
      </c>
      <c r="BB27">
        <v>80</v>
      </c>
      <c r="BC27">
        <v>100</v>
      </c>
      <c r="BD27">
        <v>0.5</v>
      </c>
      <c r="BE27">
        <v>0.5</v>
      </c>
      <c r="BF27">
        <v>50</v>
      </c>
    </row>
    <row r="28" spans="1:58" x14ac:dyDescent="0.35">
      <c r="A28">
        <v>25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S28">
        <v>25</v>
      </c>
      <c r="T28">
        <f t="shared" si="1"/>
        <v>0</v>
      </c>
      <c r="U28">
        <f t="shared" si="2"/>
        <v>100</v>
      </c>
      <c r="V28">
        <f t="shared" si="2"/>
        <v>100</v>
      </c>
      <c r="W28">
        <f t="shared" si="2"/>
        <v>100</v>
      </c>
      <c r="X28">
        <f t="shared" si="2"/>
        <v>100</v>
      </c>
      <c r="Y28">
        <f t="shared" si="2"/>
        <v>100</v>
      </c>
      <c r="Z28">
        <f t="shared" si="2"/>
        <v>100</v>
      </c>
      <c r="AA28">
        <f t="shared" si="2"/>
        <v>100</v>
      </c>
      <c r="AB28">
        <f t="shared" si="2"/>
        <v>100</v>
      </c>
      <c r="AC28">
        <f t="shared" si="2"/>
        <v>100</v>
      </c>
      <c r="AD28">
        <f t="shared" si="2"/>
        <v>100</v>
      </c>
      <c r="AE28">
        <f t="shared" si="2"/>
        <v>100</v>
      </c>
      <c r="AF28">
        <f t="shared" si="2"/>
        <v>100</v>
      </c>
      <c r="AG28">
        <f t="shared" si="2"/>
        <v>100</v>
      </c>
      <c r="AH28">
        <f t="shared" si="2"/>
        <v>100</v>
      </c>
      <c r="AI28">
        <f t="shared" si="2"/>
        <v>100</v>
      </c>
      <c r="AJ28">
        <v>100</v>
      </c>
      <c r="AK28">
        <f t="shared" si="3"/>
        <v>0</v>
      </c>
      <c r="AM28">
        <v>25</v>
      </c>
      <c r="AN28">
        <v>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</v>
      </c>
      <c r="BE28">
        <v>1</v>
      </c>
      <c r="BF28">
        <v>0</v>
      </c>
    </row>
    <row r="29" spans="1:58" x14ac:dyDescent="0.35">
      <c r="A29">
        <v>26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S29">
        <v>26</v>
      </c>
      <c r="T29">
        <f t="shared" si="1"/>
        <v>0</v>
      </c>
      <c r="U29">
        <f t="shared" si="2"/>
        <v>100</v>
      </c>
      <c r="V29">
        <f t="shared" si="2"/>
        <v>100</v>
      </c>
      <c r="W29">
        <f t="shared" si="2"/>
        <v>100</v>
      </c>
      <c r="X29">
        <f t="shared" si="2"/>
        <v>100</v>
      </c>
      <c r="Y29">
        <f t="shared" si="2"/>
        <v>100</v>
      </c>
      <c r="Z29">
        <f t="shared" si="2"/>
        <v>100</v>
      </c>
      <c r="AA29">
        <f t="shared" si="2"/>
        <v>100</v>
      </c>
      <c r="AB29">
        <f t="shared" si="2"/>
        <v>100</v>
      </c>
      <c r="AC29">
        <f t="shared" si="2"/>
        <v>100</v>
      </c>
      <c r="AD29">
        <f t="shared" si="2"/>
        <v>100</v>
      </c>
      <c r="AE29">
        <f t="shared" si="2"/>
        <v>100</v>
      </c>
      <c r="AF29">
        <f t="shared" si="2"/>
        <v>100</v>
      </c>
      <c r="AG29">
        <f t="shared" si="2"/>
        <v>100</v>
      </c>
      <c r="AH29">
        <f t="shared" si="2"/>
        <v>100</v>
      </c>
      <c r="AI29">
        <f t="shared" si="2"/>
        <v>100</v>
      </c>
      <c r="AJ29">
        <v>100</v>
      </c>
      <c r="AK29">
        <f t="shared" si="3"/>
        <v>0</v>
      </c>
      <c r="AM29">
        <v>26</v>
      </c>
      <c r="AN29">
        <v>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</v>
      </c>
      <c r="BE29">
        <v>1</v>
      </c>
      <c r="BF29">
        <v>0</v>
      </c>
    </row>
    <row r="30" spans="1:58" x14ac:dyDescent="0.35">
      <c r="A30">
        <v>27</v>
      </c>
      <c r="B30">
        <v>10</v>
      </c>
      <c r="C30">
        <v>0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3</v>
      </c>
      <c r="N30">
        <v>3</v>
      </c>
      <c r="O30">
        <v>3</v>
      </c>
      <c r="P30">
        <v>3</v>
      </c>
      <c r="Q30">
        <v>10</v>
      </c>
      <c r="S30">
        <v>27</v>
      </c>
      <c r="T30">
        <f t="shared" si="1"/>
        <v>0</v>
      </c>
      <c r="U30">
        <f t="shared" si="2"/>
        <v>0</v>
      </c>
      <c r="V30">
        <f t="shared" si="2"/>
        <v>10</v>
      </c>
      <c r="W30">
        <f t="shared" si="2"/>
        <v>20</v>
      </c>
      <c r="X30">
        <f t="shared" si="2"/>
        <v>20</v>
      </c>
      <c r="Y30">
        <f t="shared" si="2"/>
        <v>20</v>
      </c>
      <c r="Z30">
        <f t="shared" si="2"/>
        <v>20</v>
      </c>
      <c r="AA30">
        <f t="shared" si="2"/>
        <v>20</v>
      </c>
      <c r="AB30">
        <f t="shared" si="2"/>
        <v>20</v>
      </c>
      <c r="AC30">
        <f t="shared" si="2"/>
        <v>20</v>
      </c>
      <c r="AD30">
        <f t="shared" si="2"/>
        <v>20</v>
      </c>
      <c r="AE30">
        <f t="shared" si="2"/>
        <v>30</v>
      </c>
      <c r="AF30">
        <f t="shared" si="2"/>
        <v>30</v>
      </c>
      <c r="AG30">
        <f t="shared" si="2"/>
        <v>30</v>
      </c>
      <c r="AH30">
        <f t="shared" si="2"/>
        <v>30</v>
      </c>
      <c r="AI30">
        <f t="shared" si="2"/>
        <v>100</v>
      </c>
      <c r="AJ30">
        <v>0</v>
      </c>
      <c r="AK30">
        <f t="shared" si="3"/>
        <v>80</v>
      </c>
      <c r="AM30">
        <v>27</v>
      </c>
      <c r="AN30">
        <v>0</v>
      </c>
      <c r="AO30">
        <v>0</v>
      </c>
      <c r="AP30">
        <v>10</v>
      </c>
      <c r="AQ30">
        <v>20</v>
      </c>
      <c r="AR30">
        <v>20</v>
      </c>
      <c r="AS30">
        <v>20</v>
      </c>
      <c r="AT30">
        <v>20</v>
      </c>
      <c r="AU30">
        <v>20</v>
      </c>
      <c r="AV30">
        <v>20</v>
      </c>
      <c r="AW30">
        <v>20</v>
      </c>
      <c r="AX30">
        <v>20</v>
      </c>
      <c r="AY30">
        <v>30</v>
      </c>
      <c r="AZ30">
        <v>30</v>
      </c>
      <c r="BA30">
        <v>30</v>
      </c>
      <c r="BB30">
        <v>30</v>
      </c>
      <c r="BC30">
        <v>100</v>
      </c>
      <c r="BD30">
        <v>0.1</v>
      </c>
      <c r="BE30">
        <v>0.2</v>
      </c>
      <c r="BF30">
        <v>80</v>
      </c>
    </row>
    <row r="31" spans="1:58" x14ac:dyDescent="0.35">
      <c r="A31">
        <v>28</v>
      </c>
      <c r="B31">
        <v>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</v>
      </c>
      <c r="S31">
        <v>28</v>
      </c>
      <c r="T31">
        <f t="shared" si="1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</v>
      </c>
      <c r="AI31">
        <f t="shared" si="2"/>
        <v>100</v>
      </c>
      <c r="AJ31">
        <v>0</v>
      </c>
      <c r="AK31">
        <f t="shared" si="3"/>
        <v>100</v>
      </c>
      <c r="AM31">
        <v>28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100</v>
      </c>
      <c r="BD31">
        <v>0</v>
      </c>
      <c r="BE31">
        <v>0</v>
      </c>
      <c r="BF31">
        <v>100</v>
      </c>
    </row>
    <row r="40" spans="1:37" x14ac:dyDescent="0.35">
      <c r="A40" t="s">
        <v>134</v>
      </c>
      <c r="B40" t="s">
        <v>10</v>
      </c>
      <c r="C40" t="s">
        <v>17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17</v>
      </c>
      <c r="U40">
        <v>18</v>
      </c>
      <c r="V40">
        <v>19</v>
      </c>
      <c r="W40">
        <v>20</v>
      </c>
      <c r="X40">
        <v>21</v>
      </c>
      <c r="Y40">
        <v>22</v>
      </c>
      <c r="Z40">
        <v>23</v>
      </c>
      <c r="AA40">
        <v>24</v>
      </c>
      <c r="AB40">
        <v>25</v>
      </c>
      <c r="AC40">
        <v>26</v>
      </c>
      <c r="AD40">
        <v>27</v>
      </c>
      <c r="AE40">
        <v>28</v>
      </c>
      <c r="AK40">
        <v>21</v>
      </c>
    </row>
    <row r="41" spans="1:37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K41">
        <v>0</v>
      </c>
    </row>
    <row r="42" spans="1:37" x14ac:dyDescent="0.35">
      <c r="A42">
        <v>3</v>
      </c>
      <c r="B42">
        <v>1</v>
      </c>
      <c r="C42">
        <v>0</v>
      </c>
      <c r="D42">
        <v>0.5</v>
      </c>
      <c r="E42">
        <v>0.4</v>
      </c>
      <c r="F42">
        <v>0</v>
      </c>
      <c r="G42">
        <v>0.33333333333333326</v>
      </c>
      <c r="H42">
        <v>0</v>
      </c>
      <c r="I42">
        <v>0.4</v>
      </c>
      <c r="J42">
        <v>0</v>
      </c>
      <c r="K42">
        <v>0.1</v>
      </c>
      <c r="L42">
        <v>1</v>
      </c>
      <c r="M42">
        <v>0.6</v>
      </c>
      <c r="N42">
        <v>0.83333333333333348</v>
      </c>
      <c r="O42">
        <v>0.4</v>
      </c>
      <c r="P42">
        <v>0.3</v>
      </c>
      <c r="Q42">
        <v>0.6</v>
      </c>
      <c r="R42">
        <v>0.1</v>
      </c>
      <c r="S42">
        <v>0.5</v>
      </c>
      <c r="T42">
        <v>0.4</v>
      </c>
      <c r="U42">
        <v>0.7</v>
      </c>
      <c r="V42">
        <v>0</v>
      </c>
      <c r="W42">
        <v>1</v>
      </c>
      <c r="X42">
        <v>0.6</v>
      </c>
      <c r="Y42">
        <v>0.66666666666666652</v>
      </c>
      <c r="Z42">
        <v>0.2</v>
      </c>
      <c r="AA42">
        <v>0.4</v>
      </c>
      <c r="AB42">
        <v>1</v>
      </c>
      <c r="AC42">
        <v>1</v>
      </c>
      <c r="AD42">
        <v>0</v>
      </c>
      <c r="AE42">
        <v>0</v>
      </c>
      <c r="AK42">
        <v>0.6</v>
      </c>
    </row>
    <row r="43" spans="1:37" x14ac:dyDescent="0.35">
      <c r="A43">
        <v>6</v>
      </c>
      <c r="B43">
        <v>1</v>
      </c>
      <c r="C43">
        <v>0</v>
      </c>
      <c r="D43">
        <v>0.6</v>
      </c>
      <c r="E43">
        <v>0.4</v>
      </c>
      <c r="F43">
        <v>0</v>
      </c>
      <c r="G43">
        <v>0.33333333333333326</v>
      </c>
      <c r="H43">
        <v>0</v>
      </c>
      <c r="I43">
        <v>0.4</v>
      </c>
      <c r="J43">
        <v>0</v>
      </c>
      <c r="K43">
        <v>0.1</v>
      </c>
      <c r="L43">
        <v>1</v>
      </c>
      <c r="M43">
        <v>0.6</v>
      </c>
      <c r="N43">
        <v>0.83333333333333348</v>
      </c>
      <c r="O43">
        <v>0.8</v>
      </c>
      <c r="P43">
        <v>0.3</v>
      </c>
      <c r="Q43">
        <v>0.6</v>
      </c>
      <c r="R43">
        <v>0.2</v>
      </c>
      <c r="S43">
        <v>0.6</v>
      </c>
      <c r="T43">
        <v>0.4</v>
      </c>
      <c r="U43">
        <v>0.7</v>
      </c>
      <c r="V43">
        <v>0</v>
      </c>
      <c r="W43">
        <v>1</v>
      </c>
      <c r="X43">
        <v>0.8</v>
      </c>
      <c r="Y43">
        <v>0.83333333333333348</v>
      </c>
      <c r="Z43">
        <v>0.2</v>
      </c>
      <c r="AA43">
        <v>0.5</v>
      </c>
      <c r="AB43">
        <v>1</v>
      </c>
      <c r="AC43">
        <v>1</v>
      </c>
      <c r="AD43">
        <v>0.1</v>
      </c>
      <c r="AE43">
        <v>0</v>
      </c>
      <c r="AK43">
        <v>0.8</v>
      </c>
    </row>
    <row r="44" spans="1:37" x14ac:dyDescent="0.35">
      <c r="A44">
        <v>9</v>
      </c>
      <c r="B44">
        <v>1</v>
      </c>
      <c r="C44">
        <v>0</v>
      </c>
      <c r="D44">
        <v>0.7</v>
      </c>
      <c r="E44">
        <v>0.4</v>
      </c>
      <c r="F44">
        <v>0</v>
      </c>
      <c r="G44">
        <v>0.33333333333333326</v>
      </c>
      <c r="H44">
        <v>0</v>
      </c>
      <c r="I44">
        <v>0.4</v>
      </c>
      <c r="J44">
        <v>0</v>
      </c>
      <c r="K44">
        <v>0.1</v>
      </c>
      <c r="L44">
        <v>1</v>
      </c>
      <c r="M44">
        <v>0.6</v>
      </c>
      <c r="N44">
        <v>0.83333333333333348</v>
      </c>
      <c r="O44">
        <v>0.8</v>
      </c>
      <c r="P44">
        <v>0.3</v>
      </c>
      <c r="Q44">
        <v>0.6</v>
      </c>
      <c r="R44">
        <v>0.2</v>
      </c>
      <c r="S44">
        <v>0.6</v>
      </c>
      <c r="T44">
        <v>0.4</v>
      </c>
      <c r="U44">
        <v>0.7</v>
      </c>
      <c r="V44">
        <v>0</v>
      </c>
      <c r="W44">
        <v>1</v>
      </c>
      <c r="X44">
        <v>0.8</v>
      </c>
      <c r="Y44">
        <v>0.83333333333333348</v>
      </c>
      <c r="Z44">
        <v>0.2</v>
      </c>
      <c r="AA44">
        <v>0.5</v>
      </c>
      <c r="AB44">
        <v>1</v>
      </c>
      <c r="AC44">
        <v>1</v>
      </c>
      <c r="AD44">
        <v>0.2</v>
      </c>
      <c r="AE44">
        <v>0</v>
      </c>
      <c r="AK44">
        <v>0.8</v>
      </c>
    </row>
    <row r="45" spans="1:37" x14ac:dyDescent="0.35">
      <c r="B45">
        <f>SUMPRODUCT((B42:B44+B41:B43)/2, $A42:$A44-$A41:$A43)</f>
        <v>7.5</v>
      </c>
      <c r="C45">
        <f t="shared" ref="C45:AE45" si="4">SUMPRODUCT((C42:C44+C41:C43)/2, $A42:$A44-$A41:$A43)</f>
        <v>0</v>
      </c>
      <c r="D45">
        <f t="shared" si="4"/>
        <v>4.3499999999999996</v>
      </c>
      <c r="E45">
        <f t="shared" si="4"/>
        <v>3.0000000000000004</v>
      </c>
      <c r="F45">
        <f t="shared" si="4"/>
        <v>0</v>
      </c>
      <c r="G45">
        <f t="shared" si="4"/>
        <v>2.4999999999999991</v>
      </c>
      <c r="H45">
        <f t="shared" si="4"/>
        <v>0</v>
      </c>
      <c r="I45">
        <f t="shared" si="4"/>
        <v>3.0000000000000004</v>
      </c>
      <c r="J45">
        <f t="shared" si="4"/>
        <v>0</v>
      </c>
      <c r="K45">
        <f t="shared" si="4"/>
        <v>0.75000000000000011</v>
      </c>
      <c r="L45">
        <f t="shared" si="4"/>
        <v>7.5</v>
      </c>
      <c r="M45">
        <f t="shared" si="4"/>
        <v>4.5</v>
      </c>
      <c r="N45">
        <f t="shared" si="4"/>
        <v>6.2500000000000018</v>
      </c>
      <c r="O45">
        <f t="shared" si="4"/>
        <v>4.8000000000000007</v>
      </c>
      <c r="P45">
        <f t="shared" si="4"/>
        <v>2.25</v>
      </c>
      <c r="Q45">
        <f t="shared" si="4"/>
        <v>4.5</v>
      </c>
      <c r="R45">
        <f t="shared" si="4"/>
        <v>1.2000000000000002</v>
      </c>
      <c r="S45">
        <f t="shared" si="4"/>
        <v>4.2</v>
      </c>
      <c r="T45">
        <f t="shared" si="4"/>
        <v>3.0000000000000004</v>
      </c>
      <c r="U45">
        <f t="shared" si="4"/>
        <v>5.2499999999999991</v>
      </c>
      <c r="V45">
        <f t="shared" si="4"/>
        <v>0</v>
      </c>
      <c r="W45">
        <f t="shared" si="4"/>
        <v>7.5</v>
      </c>
      <c r="X45">
        <f t="shared" si="4"/>
        <v>5.4</v>
      </c>
      <c r="Y45">
        <f t="shared" si="4"/>
        <v>5.75</v>
      </c>
      <c r="Z45">
        <f t="shared" si="4"/>
        <v>1.5000000000000002</v>
      </c>
      <c r="AA45">
        <f t="shared" si="4"/>
        <v>3.45</v>
      </c>
      <c r="AB45">
        <f t="shared" si="4"/>
        <v>7.5</v>
      </c>
      <c r="AC45">
        <f t="shared" si="4"/>
        <v>7.5</v>
      </c>
      <c r="AD45">
        <f t="shared" si="4"/>
        <v>0.60000000000000009</v>
      </c>
      <c r="AE45">
        <f t="shared" si="4"/>
        <v>0</v>
      </c>
      <c r="AK45">
        <v>5.4</v>
      </c>
    </row>
    <row r="51" spans="1:37" x14ac:dyDescent="0.35">
      <c r="A51" t="s">
        <v>134</v>
      </c>
      <c r="B51" t="s">
        <v>10</v>
      </c>
      <c r="C51" t="s">
        <v>17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J51">
        <v>7</v>
      </c>
      <c r="K51">
        <v>8</v>
      </c>
      <c r="L51">
        <v>9</v>
      </c>
      <c r="M51">
        <v>10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17</v>
      </c>
      <c r="U51">
        <v>18</v>
      </c>
      <c r="V51">
        <v>19</v>
      </c>
      <c r="W51">
        <v>20</v>
      </c>
      <c r="X51">
        <v>21</v>
      </c>
      <c r="Y51">
        <v>22</v>
      </c>
      <c r="Z51">
        <v>23</v>
      </c>
      <c r="AA51">
        <v>24</v>
      </c>
      <c r="AB51">
        <v>25</v>
      </c>
      <c r="AC51">
        <v>26</v>
      </c>
      <c r="AD51">
        <v>27</v>
      </c>
      <c r="AE51">
        <v>28</v>
      </c>
      <c r="AK51">
        <v>21</v>
      </c>
    </row>
    <row r="52" spans="1:37" x14ac:dyDescent="0.35">
      <c r="A52" t="s">
        <v>125</v>
      </c>
      <c r="B52">
        <v>7.5</v>
      </c>
      <c r="C52">
        <v>0</v>
      </c>
      <c r="D52">
        <v>4.3499999999999996</v>
      </c>
      <c r="E52">
        <v>3.0000000000000004</v>
      </c>
      <c r="F52">
        <v>0</v>
      </c>
      <c r="G52">
        <v>2.4999999999999991</v>
      </c>
      <c r="H52">
        <v>0</v>
      </c>
      <c r="I52">
        <v>3.0000000000000004</v>
      </c>
      <c r="J52">
        <v>0</v>
      </c>
      <c r="K52">
        <v>0.75000000000000011</v>
      </c>
      <c r="L52">
        <v>7.5</v>
      </c>
      <c r="M52">
        <v>4.5</v>
      </c>
      <c r="N52">
        <v>6.2500000000000018</v>
      </c>
      <c r="O52">
        <v>4.8000000000000007</v>
      </c>
      <c r="P52">
        <v>2.25</v>
      </c>
      <c r="Q52">
        <v>4.5</v>
      </c>
      <c r="R52">
        <v>1.2000000000000002</v>
      </c>
      <c r="S52">
        <v>4.2</v>
      </c>
      <c r="T52">
        <v>3.0000000000000004</v>
      </c>
      <c r="U52">
        <v>5.2499999999999991</v>
      </c>
      <c r="V52">
        <v>0</v>
      </c>
      <c r="W52">
        <v>7.5</v>
      </c>
      <c r="X52">
        <v>5.4</v>
      </c>
      <c r="Y52">
        <v>5.75</v>
      </c>
      <c r="Z52">
        <v>1.5000000000000002</v>
      </c>
      <c r="AA52">
        <v>3.45</v>
      </c>
      <c r="AB52">
        <v>7.5</v>
      </c>
      <c r="AC52">
        <v>7.5</v>
      </c>
      <c r="AD52">
        <v>0.60000000000000009</v>
      </c>
      <c r="AE52">
        <v>0</v>
      </c>
      <c r="AK52">
        <v>5.4</v>
      </c>
    </row>
    <row r="53" spans="1:37" x14ac:dyDescent="0.35">
      <c r="A53" t="s">
        <v>123</v>
      </c>
      <c r="B53">
        <v>0</v>
      </c>
      <c r="C53">
        <v>100</v>
      </c>
      <c r="D53">
        <v>30</v>
      </c>
      <c r="E53">
        <v>60</v>
      </c>
      <c r="F53">
        <v>100</v>
      </c>
      <c r="G53">
        <v>66.666666666666671</v>
      </c>
      <c r="H53">
        <v>100</v>
      </c>
      <c r="I53">
        <v>60</v>
      </c>
      <c r="J53">
        <v>100</v>
      </c>
      <c r="K53">
        <v>90</v>
      </c>
      <c r="L53">
        <v>0</v>
      </c>
      <c r="M53">
        <v>40</v>
      </c>
      <c r="N53">
        <v>16.666666666666657</v>
      </c>
      <c r="O53">
        <v>20</v>
      </c>
      <c r="P53">
        <v>70</v>
      </c>
      <c r="Q53">
        <v>40</v>
      </c>
      <c r="R53">
        <v>80</v>
      </c>
      <c r="S53">
        <v>40</v>
      </c>
      <c r="T53">
        <v>60</v>
      </c>
      <c r="U53">
        <v>30</v>
      </c>
      <c r="V53">
        <v>100</v>
      </c>
      <c r="W53">
        <v>0</v>
      </c>
      <c r="X53">
        <v>20</v>
      </c>
      <c r="Y53">
        <v>16.666666666666657</v>
      </c>
      <c r="Z53">
        <v>80</v>
      </c>
      <c r="AA53">
        <v>50</v>
      </c>
      <c r="AB53">
        <v>0</v>
      </c>
      <c r="AC53">
        <v>0</v>
      </c>
      <c r="AD53">
        <v>80</v>
      </c>
      <c r="AE53">
        <v>100</v>
      </c>
    </row>
    <row r="57" spans="1:37" x14ac:dyDescent="0.35">
      <c r="A57" t="s">
        <v>3</v>
      </c>
      <c r="B57" t="s">
        <v>10</v>
      </c>
      <c r="C57" t="s">
        <v>17</v>
      </c>
      <c r="D57">
        <v>1</v>
      </c>
      <c r="E57">
        <v>2</v>
      </c>
      <c r="F57">
        <v>3</v>
      </c>
      <c r="G57">
        <v>4</v>
      </c>
      <c r="H57">
        <v>5</v>
      </c>
      <c r="I57">
        <v>6</v>
      </c>
      <c r="J57">
        <v>7</v>
      </c>
      <c r="K57">
        <v>8</v>
      </c>
      <c r="L57">
        <v>9</v>
      </c>
      <c r="M57">
        <v>10</v>
      </c>
      <c r="N57">
        <v>11</v>
      </c>
      <c r="O57">
        <v>12</v>
      </c>
      <c r="P57">
        <v>13</v>
      </c>
      <c r="Q57">
        <v>14</v>
      </c>
      <c r="R57">
        <v>15</v>
      </c>
      <c r="S57">
        <v>16</v>
      </c>
      <c r="T57">
        <v>17</v>
      </c>
      <c r="U57">
        <v>18</v>
      </c>
      <c r="V57">
        <v>19</v>
      </c>
      <c r="W57">
        <v>20</v>
      </c>
      <c r="X57">
        <v>21</v>
      </c>
      <c r="Y57">
        <v>22</v>
      </c>
      <c r="Z57">
        <v>23</v>
      </c>
      <c r="AA57">
        <v>24</v>
      </c>
      <c r="AB57">
        <v>25</v>
      </c>
      <c r="AC57">
        <v>26</v>
      </c>
      <c r="AD57">
        <v>27</v>
      </c>
      <c r="AE57">
        <v>28</v>
      </c>
    </row>
    <row r="58" spans="1:37" x14ac:dyDescent="0.35">
      <c r="A58">
        <v>0</v>
      </c>
      <c r="B58" s="2">
        <v>0</v>
      </c>
      <c r="C58" s="2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7" x14ac:dyDescent="0.35">
      <c r="A59">
        <v>3</v>
      </c>
      <c r="B59">
        <v>100</v>
      </c>
      <c r="C59">
        <v>0</v>
      </c>
      <c r="D59">
        <v>50</v>
      </c>
      <c r="E59">
        <v>40</v>
      </c>
      <c r="F59">
        <v>0</v>
      </c>
      <c r="G59">
        <v>33.333333333333329</v>
      </c>
      <c r="H59">
        <v>0</v>
      </c>
      <c r="I59">
        <v>40</v>
      </c>
      <c r="J59">
        <v>0</v>
      </c>
      <c r="K59">
        <v>10</v>
      </c>
      <c r="L59">
        <v>100</v>
      </c>
      <c r="M59">
        <v>60</v>
      </c>
      <c r="N59">
        <v>83.333333333333343</v>
      </c>
      <c r="O59">
        <v>40</v>
      </c>
      <c r="P59">
        <v>30</v>
      </c>
      <c r="Q59">
        <v>60</v>
      </c>
      <c r="R59">
        <v>10</v>
      </c>
      <c r="S59">
        <v>50</v>
      </c>
      <c r="T59">
        <v>40</v>
      </c>
      <c r="U59">
        <v>70</v>
      </c>
      <c r="V59">
        <v>0</v>
      </c>
      <c r="W59">
        <v>100</v>
      </c>
      <c r="X59">
        <v>60</v>
      </c>
      <c r="Y59">
        <v>66.666666666666657</v>
      </c>
      <c r="Z59">
        <v>20</v>
      </c>
      <c r="AA59">
        <v>40</v>
      </c>
      <c r="AB59">
        <v>100</v>
      </c>
      <c r="AC59">
        <v>100</v>
      </c>
      <c r="AD59">
        <v>0</v>
      </c>
      <c r="AE59">
        <v>0</v>
      </c>
    </row>
    <row r="60" spans="1:37" x14ac:dyDescent="0.35">
      <c r="A60">
        <v>6</v>
      </c>
      <c r="B60" s="2">
        <v>100</v>
      </c>
      <c r="C60" s="2">
        <v>0</v>
      </c>
      <c r="D60">
        <v>60</v>
      </c>
      <c r="E60">
        <v>40</v>
      </c>
      <c r="F60">
        <v>0</v>
      </c>
      <c r="G60">
        <v>33.333333333333329</v>
      </c>
      <c r="H60">
        <v>0</v>
      </c>
      <c r="I60">
        <v>40</v>
      </c>
      <c r="J60">
        <v>0</v>
      </c>
      <c r="K60">
        <v>10</v>
      </c>
      <c r="L60">
        <v>100</v>
      </c>
      <c r="M60">
        <v>60</v>
      </c>
      <c r="N60">
        <v>83.333333333333343</v>
      </c>
      <c r="O60">
        <v>80</v>
      </c>
      <c r="P60">
        <v>30</v>
      </c>
      <c r="Q60">
        <v>60</v>
      </c>
      <c r="R60">
        <v>20</v>
      </c>
      <c r="S60">
        <v>60</v>
      </c>
      <c r="T60">
        <v>40</v>
      </c>
      <c r="U60">
        <v>70</v>
      </c>
      <c r="V60">
        <v>0</v>
      </c>
      <c r="W60">
        <v>100</v>
      </c>
      <c r="X60">
        <v>80</v>
      </c>
      <c r="Y60">
        <v>83.333333333333343</v>
      </c>
      <c r="Z60">
        <v>20</v>
      </c>
      <c r="AA60">
        <v>50</v>
      </c>
      <c r="AB60">
        <v>100</v>
      </c>
      <c r="AC60">
        <v>100</v>
      </c>
      <c r="AD60">
        <v>10</v>
      </c>
      <c r="AE60">
        <v>0</v>
      </c>
    </row>
    <row r="61" spans="1:37" x14ac:dyDescent="0.35">
      <c r="A61">
        <v>9</v>
      </c>
      <c r="B61">
        <v>100</v>
      </c>
      <c r="C61">
        <v>0</v>
      </c>
      <c r="D61">
        <v>70</v>
      </c>
      <c r="E61">
        <v>40</v>
      </c>
      <c r="F61">
        <v>0</v>
      </c>
      <c r="G61">
        <v>33.333333333333329</v>
      </c>
      <c r="H61">
        <v>0</v>
      </c>
      <c r="I61">
        <v>40</v>
      </c>
      <c r="J61">
        <v>0</v>
      </c>
      <c r="K61">
        <v>10</v>
      </c>
      <c r="L61">
        <v>100</v>
      </c>
      <c r="M61">
        <v>60</v>
      </c>
      <c r="N61">
        <v>83.333333333333343</v>
      </c>
      <c r="O61">
        <v>80</v>
      </c>
      <c r="P61">
        <v>30</v>
      </c>
      <c r="Q61">
        <v>60</v>
      </c>
      <c r="R61">
        <v>20</v>
      </c>
      <c r="S61">
        <v>60</v>
      </c>
      <c r="T61">
        <v>40</v>
      </c>
      <c r="U61">
        <v>70</v>
      </c>
      <c r="V61">
        <v>0</v>
      </c>
      <c r="W61">
        <v>100</v>
      </c>
      <c r="X61">
        <v>80</v>
      </c>
      <c r="Y61">
        <v>83.333333333333343</v>
      </c>
      <c r="Z61">
        <v>20</v>
      </c>
      <c r="AA61">
        <v>50</v>
      </c>
      <c r="AB61">
        <v>100</v>
      </c>
      <c r="AC61">
        <v>100</v>
      </c>
      <c r="AD61">
        <v>20</v>
      </c>
      <c r="AE61">
        <v>0</v>
      </c>
    </row>
    <row r="62" spans="1:37" x14ac:dyDescent="0.35">
      <c r="A62">
        <v>12</v>
      </c>
      <c r="B62">
        <v>100</v>
      </c>
      <c r="C62">
        <v>0</v>
      </c>
      <c r="D62">
        <v>70</v>
      </c>
      <c r="E62">
        <v>40</v>
      </c>
      <c r="F62">
        <v>0</v>
      </c>
      <c r="G62">
        <v>33.333333333333329</v>
      </c>
      <c r="H62">
        <v>0</v>
      </c>
      <c r="I62">
        <v>40</v>
      </c>
      <c r="J62">
        <v>20</v>
      </c>
      <c r="K62">
        <v>10</v>
      </c>
      <c r="L62">
        <v>100</v>
      </c>
      <c r="M62">
        <v>60</v>
      </c>
      <c r="N62">
        <v>83.333333333333343</v>
      </c>
      <c r="O62">
        <v>80</v>
      </c>
      <c r="P62">
        <v>30</v>
      </c>
      <c r="Q62">
        <v>60</v>
      </c>
      <c r="R62">
        <v>20</v>
      </c>
      <c r="S62">
        <v>60</v>
      </c>
      <c r="T62">
        <v>40</v>
      </c>
      <c r="U62">
        <v>70</v>
      </c>
      <c r="V62">
        <v>0</v>
      </c>
      <c r="W62">
        <v>100</v>
      </c>
      <c r="X62">
        <v>80</v>
      </c>
      <c r="Y62">
        <v>83.333333333333343</v>
      </c>
      <c r="Z62">
        <v>20</v>
      </c>
      <c r="AA62">
        <v>50</v>
      </c>
      <c r="AB62">
        <v>100</v>
      </c>
      <c r="AC62">
        <v>100</v>
      </c>
      <c r="AD62">
        <v>20</v>
      </c>
      <c r="AE62">
        <v>0</v>
      </c>
    </row>
    <row r="63" spans="1:37" x14ac:dyDescent="0.35">
      <c r="A63">
        <v>15</v>
      </c>
      <c r="B63">
        <v>100</v>
      </c>
      <c r="C63">
        <v>0</v>
      </c>
      <c r="D63">
        <v>70</v>
      </c>
      <c r="E63">
        <v>40</v>
      </c>
      <c r="F63">
        <v>0</v>
      </c>
      <c r="G63">
        <v>33.333333333333329</v>
      </c>
      <c r="H63">
        <v>10</v>
      </c>
      <c r="I63">
        <v>40</v>
      </c>
      <c r="J63">
        <v>20</v>
      </c>
      <c r="K63">
        <v>10</v>
      </c>
      <c r="L63">
        <v>100</v>
      </c>
      <c r="M63">
        <v>60</v>
      </c>
      <c r="N63">
        <v>83.333333333333343</v>
      </c>
      <c r="O63">
        <v>80</v>
      </c>
      <c r="P63">
        <v>30</v>
      </c>
      <c r="Q63">
        <v>60</v>
      </c>
      <c r="R63">
        <v>20</v>
      </c>
      <c r="S63">
        <v>60</v>
      </c>
      <c r="T63">
        <v>40</v>
      </c>
      <c r="U63">
        <v>70</v>
      </c>
      <c r="V63">
        <v>0</v>
      </c>
      <c r="W63">
        <v>100</v>
      </c>
      <c r="X63">
        <v>90</v>
      </c>
      <c r="Y63">
        <v>83.333333333333343</v>
      </c>
      <c r="Z63">
        <v>20</v>
      </c>
      <c r="AA63">
        <v>60</v>
      </c>
      <c r="AB63">
        <v>100</v>
      </c>
      <c r="AC63">
        <v>100</v>
      </c>
      <c r="AD63">
        <v>20</v>
      </c>
      <c r="AE63">
        <v>0</v>
      </c>
    </row>
    <row r="64" spans="1:37" x14ac:dyDescent="0.35">
      <c r="A64">
        <v>18</v>
      </c>
      <c r="B64">
        <v>100</v>
      </c>
      <c r="C64">
        <v>0</v>
      </c>
      <c r="D64">
        <v>70</v>
      </c>
      <c r="E64">
        <v>40</v>
      </c>
      <c r="F64">
        <v>0</v>
      </c>
      <c r="G64">
        <v>33.333333333333329</v>
      </c>
      <c r="H64">
        <v>10</v>
      </c>
      <c r="I64">
        <v>40</v>
      </c>
      <c r="J64">
        <v>20</v>
      </c>
      <c r="K64">
        <v>10</v>
      </c>
      <c r="L64">
        <v>100</v>
      </c>
      <c r="M64">
        <v>60</v>
      </c>
      <c r="N64">
        <v>83.333333333333343</v>
      </c>
      <c r="O64">
        <v>80</v>
      </c>
      <c r="P64">
        <v>30</v>
      </c>
      <c r="Q64">
        <v>60</v>
      </c>
      <c r="R64">
        <v>20</v>
      </c>
      <c r="S64">
        <v>60</v>
      </c>
      <c r="T64">
        <v>40</v>
      </c>
      <c r="U64">
        <v>70</v>
      </c>
      <c r="V64">
        <v>0</v>
      </c>
      <c r="W64">
        <v>100</v>
      </c>
      <c r="X64">
        <v>100</v>
      </c>
      <c r="Y64">
        <v>83.333333333333343</v>
      </c>
      <c r="Z64">
        <v>20</v>
      </c>
      <c r="AA64">
        <v>80</v>
      </c>
      <c r="AB64">
        <v>100</v>
      </c>
      <c r="AC64">
        <v>100</v>
      </c>
      <c r="AD64">
        <v>20</v>
      </c>
      <c r="AE64">
        <v>0</v>
      </c>
    </row>
    <row r="65" spans="1:31" x14ac:dyDescent="0.35">
      <c r="A65">
        <v>21</v>
      </c>
      <c r="B65">
        <v>100</v>
      </c>
      <c r="C65">
        <v>0</v>
      </c>
      <c r="D65">
        <v>70</v>
      </c>
      <c r="E65">
        <v>40</v>
      </c>
      <c r="F65">
        <v>0</v>
      </c>
      <c r="G65">
        <v>33.333333333333329</v>
      </c>
      <c r="H65">
        <v>10</v>
      </c>
      <c r="I65">
        <v>40</v>
      </c>
      <c r="J65">
        <v>40</v>
      </c>
      <c r="K65">
        <v>10</v>
      </c>
      <c r="L65">
        <v>100</v>
      </c>
      <c r="M65">
        <v>60</v>
      </c>
      <c r="N65">
        <v>83.333333333333343</v>
      </c>
      <c r="O65">
        <v>80</v>
      </c>
      <c r="P65">
        <v>30</v>
      </c>
      <c r="Q65">
        <v>60</v>
      </c>
      <c r="R65">
        <v>20</v>
      </c>
      <c r="S65">
        <v>60</v>
      </c>
      <c r="T65">
        <v>40</v>
      </c>
      <c r="U65">
        <v>70</v>
      </c>
      <c r="V65">
        <v>0</v>
      </c>
      <c r="W65">
        <v>100</v>
      </c>
      <c r="X65">
        <v>100</v>
      </c>
      <c r="Y65">
        <v>83.333333333333343</v>
      </c>
      <c r="Z65">
        <v>20</v>
      </c>
      <c r="AA65">
        <v>80</v>
      </c>
      <c r="AB65">
        <v>100</v>
      </c>
      <c r="AC65">
        <v>100</v>
      </c>
      <c r="AD65">
        <v>20</v>
      </c>
      <c r="AE65">
        <v>0</v>
      </c>
    </row>
    <row r="66" spans="1:31" x14ac:dyDescent="0.35">
      <c r="A66">
        <v>24</v>
      </c>
      <c r="B66">
        <v>100</v>
      </c>
      <c r="C66">
        <v>0</v>
      </c>
      <c r="D66">
        <v>70</v>
      </c>
      <c r="E66">
        <v>40</v>
      </c>
      <c r="F66">
        <v>0</v>
      </c>
      <c r="G66">
        <v>33.333333333333329</v>
      </c>
      <c r="H66">
        <v>10</v>
      </c>
      <c r="I66">
        <v>40</v>
      </c>
      <c r="J66">
        <v>40</v>
      </c>
      <c r="K66">
        <v>10</v>
      </c>
      <c r="L66">
        <v>100</v>
      </c>
      <c r="M66">
        <v>60</v>
      </c>
      <c r="N66">
        <v>83.333333333333343</v>
      </c>
      <c r="O66">
        <v>80</v>
      </c>
      <c r="P66">
        <v>30</v>
      </c>
      <c r="Q66">
        <v>60</v>
      </c>
      <c r="R66">
        <v>30</v>
      </c>
      <c r="S66">
        <v>60</v>
      </c>
      <c r="T66">
        <v>40</v>
      </c>
      <c r="U66">
        <v>70</v>
      </c>
      <c r="V66">
        <v>0</v>
      </c>
      <c r="W66">
        <v>100</v>
      </c>
      <c r="X66">
        <v>100</v>
      </c>
      <c r="Y66">
        <v>83.333333333333343</v>
      </c>
      <c r="Z66">
        <v>20</v>
      </c>
      <c r="AA66">
        <v>80</v>
      </c>
      <c r="AB66">
        <v>100</v>
      </c>
      <c r="AC66">
        <v>100</v>
      </c>
      <c r="AD66">
        <v>20</v>
      </c>
      <c r="AE66">
        <v>0</v>
      </c>
    </row>
    <row r="67" spans="1:31" x14ac:dyDescent="0.35">
      <c r="A67">
        <v>27</v>
      </c>
      <c r="B67">
        <v>100</v>
      </c>
      <c r="C67">
        <v>0</v>
      </c>
      <c r="D67">
        <v>70</v>
      </c>
      <c r="E67">
        <v>60</v>
      </c>
      <c r="F67">
        <v>20</v>
      </c>
      <c r="G67">
        <v>33.333333333333329</v>
      </c>
      <c r="H67">
        <v>20</v>
      </c>
      <c r="I67">
        <v>50</v>
      </c>
      <c r="J67">
        <v>40</v>
      </c>
      <c r="K67">
        <v>20</v>
      </c>
      <c r="L67">
        <v>100</v>
      </c>
      <c r="M67">
        <v>60</v>
      </c>
      <c r="N67">
        <v>83.333333333333343</v>
      </c>
      <c r="O67">
        <v>80</v>
      </c>
      <c r="P67">
        <v>60</v>
      </c>
      <c r="Q67">
        <v>60</v>
      </c>
      <c r="R67">
        <v>40</v>
      </c>
      <c r="S67">
        <v>60</v>
      </c>
      <c r="T67">
        <v>60</v>
      </c>
      <c r="U67">
        <v>70</v>
      </c>
      <c r="V67">
        <v>20</v>
      </c>
      <c r="W67">
        <v>100</v>
      </c>
      <c r="X67">
        <v>100</v>
      </c>
      <c r="Y67">
        <v>83.333333333333343</v>
      </c>
      <c r="Z67">
        <v>20</v>
      </c>
      <c r="AA67">
        <v>80</v>
      </c>
      <c r="AB67">
        <v>100</v>
      </c>
      <c r="AC67">
        <v>100</v>
      </c>
      <c r="AD67">
        <v>20</v>
      </c>
      <c r="AE67">
        <v>0</v>
      </c>
    </row>
    <row r="68" spans="1:31" x14ac:dyDescent="0.35">
      <c r="A68">
        <v>30</v>
      </c>
      <c r="B68">
        <v>100</v>
      </c>
      <c r="C68">
        <v>0</v>
      </c>
      <c r="D68">
        <v>70</v>
      </c>
      <c r="E68">
        <v>70</v>
      </c>
      <c r="F68">
        <v>20</v>
      </c>
      <c r="G68">
        <v>33.333333333333329</v>
      </c>
      <c r="H68">
        <v>20</v>
      </c>
      <c r="I68">
        <v>50</v>
      </c>
      <c r="J68">
        <v>60</v>
      </c>
      <c r="K68">
        <v>20</v>
      </c>
      <c r="L68">
        <v>100</v>
      </c>
      <c r="M68">
        <v>60</v>
      </c>
      <c r="N68">
        <v>83.333333333333343</v>
      </c>
      <c r="O68">
        <v>80</v>
      </c>
      <c r="P68">
        <v>70</v>
      </c>
      <c r="Q68">
        <v>60</v>
      </c>
      <c r="R68">
        <v>60</v>
      </c>
      <c r="S68">
        <v>60</v>
      </c>
      <c r="T68">
        <v>60</v>
      </c>
      <c r="U68">
        <v>70</v>
      </c>
      <c r="V68">
        <v>20</v>
      </c>
      <c r="W68">
        <v>100</v>
      </c>
      <c r="X68">
        <v>100</v>
      </c>
      <c r="Y68">
        <v>83.333333333333343</v>
      </c>
      <c r="Z68">
        <v>20</v>
      </c>
      <c r="AA68">
        <v>80</v>
      </c>
      <c r="AB68">
        <v>100</v>
      </c>
      <c r="AC68">
        <v>100</v>
      </c>
      <c r="AD68">
        <v>20</v>
      </c>
      <c r="AE68">
        <v>0</v>
      </c>
    </row>
    <row r="69" spans="1:31" x14ac:dyDescent="0.35">
      <c r="A69">
        <v>36</v>
      </c>
      <c r="B69">
        <v>100</v>
      </c>
      <c r="C69">
        <v>40</v>
      </c>
      <c r="D69">
        <v>70</v>
      </c>
      <c r="E69">
        <v>70</v>
      </c>
      <c r="F69">
        <v>40</v>
      </c>
      <c r="G69">
        <v>33.333333333333329</v>
      </c>
      <c r="H69">
        <v>20</v>
      </c>
      <c r="I69">
        <v>50</v>
      </c>
      <c r="J69">
        <v>100</v>
      </c>
      <c r="K69">
        <v>20</v>
      </c>
      <c r="L69">
        <v>100</v>
      </c>
      <c r="M69">
        <v>60</v>
      </c>
      <c r="N69">
        <v>83.333333333333343</v>
      </c>
      <c r="O69">
        <v>80</v>
      </c>
      <c r="P69">
        <v>80</v>
      </c>
      <c r="Q69">
        <v>60</v>
      </c>
      <c r="R69">
        <v>60</v>
      </c>
      <c r="S69">
        <v>60</v>
      </c>
      <c r="T69">
        <v>60</v>
      </c>
      <c r="U69">
        <v>70</v>
      </c>
      <c r="V69">
        <v>20</v>
      </c>
      <c r="W69">
        <v>100</v>
      </c>
      <c r="X69">
        <v>100</v>
      </c>
      <c r="Y69">
        <v>83.333333333333343</v>
      </c>
      <c r="Z69">
        <v>40</v>
      </c>
      <c r="AA69">
        <v>80</v>
      </c>
      <c r="AB69">
        <v>100</v>
      </c>
      <c r="AC69">
        <v>100</v>
      </c>
      <c r="AD69">
        <v>30</v>
      </c>
      <c r="AE69">
        <v>0</v>
      </c>
    </row>
    <row r="70" spans="1:31" x14ac:dyDescent="0.35">
      <c r="A70">
        <v>39</v>
      </c>
      <c r="B70">
        <v>100</v>
      </c>
      <c r="C70">
        <v>40</v>
      </c>
      <c r="D70">
        <v>70</v>
      </c>
      <c r="E70">
        <v>70</v>
      </c>
      <c r="F70">
        <v>40</v>
      </c>
      <c r="G70">
        <v>33.333333333333329</v>
      </c>
      <c r="H70">
        <v>20</v>
      </c>
      <c r="I70">
        <v>50</v>
      </c>
      <c r="J70">
        <v>100</v>
      </c>
      <c r="K70">
        <v>20</v>
      </c>
      <c r="L70">
        <v>100</v>
      </c>
      <c r="M70">
        <v>60</v>
      </c>
      <c r="N70">
        <v>83.333333333333343</v>
      </c>
      <c r="O70">
        <v>80</v>
      </c>
      <c r="P70">
        <v>80</v>
      </c>
      <c r="Q70">
        <v>60</v>
      </c>
      <c r="R70">
        <v>60</v>
      </c>
      <c r="S70">
        <v>70</v>
      </c>
      <c r="T70">
        <v>60</v>
      </c>
      <c r="U70">
        <v>70</v>
      </c>
      <c r="V70">
        <v>20</v>
      </c>
      <c r="W70">
        <v>100</v>
      </c>
      <c r="X70">
        <v>100</v>
      </c>
      <c r="Y70">
        <v>83.333333333333343</v>
      </c>
      <c r="Z70">
        <v>40</v>
      </c>
      <c r="AA70">
        <v>80</v>
      </c>
      <c r="AB70">
        <v>100</v>
      </c>
      <c r="AC70">
        <v>100</v>
      </c>
      <c r="AD70">
        <v>30</v>
      </c>
      <c r="AE70">
        <v>0</v>
      </c>
    </row>
    <row r="71" spans="1:31" x14ac:dyDescent="0.35">
      <c r="A71">
        <v>42</v>
      </c>
      <c r="B71">
        <v>100</v>
      </c>
      <c r="C71">
        <v>40</v>
      </c>
      <c r="D71">
        <v>70</v>
      </c>
      <c r="E71">
        <v>80</v>
      </c>
      <c r="F71">
        <v>60</v>
      </c>
      <c r="G71">
        <v>33.333333333333329</v>
      </c>
      <c r="H71">
        <v>40</v>
      </c>
      <c r="I71">
        <v>60</v>
      </c>
      <c r="J71">
        <v>100</v>
      </c>
      <c r="K71">
        <v>30</v>
      </c>
      <c r="L71">
        <v>100</v>
      </c>
      <c r="M71">
        <v>100</v>
      </c>
      <c r="N71">
        <v>83.333333333333343</v>
      </c>
      <c r="O71">
        <v>80</v>
      </c>
      <c r="P71">
        <v>90</v>
      </c>
      <c r="Q71">
        <v>80</v>
      </c>
      <c r="R71">
        <v>90</v>
      </c>
      <c r="S71">
        <v>80</v>
      </c>
      <c r="T71">
        <v>60</v>
      </c>
      <c r="U71">
        <v>70</v>
      </c>
      <c r="V71">
        <v>20</v>
      </c>
      <c r="W71">
        <v>100</v>
      </c>
      <c r="X71">
        <v>100</v>
      </c>
      <c r="Y71">
        <v>83.333333333333343</v>
      </c>
      <c r="Z71">
        <v>40</v>
      </c>
      <c r="AA71">
        <v>80</v>
      </c>
      <c r="AB71">
        <v>100</v>
      </c>
      <c r="AC71">
        <v>100</v>
      </c>
      <c r="AD71">
        <v>30</v>
      </c>
      <c r="AE71">
        <v>0</v>
      </c>
    </row>
    <row r="72" spans="1:31" x14ac:dyDescent="0.35">
      <c r="A72">
        <v>45</v>
      </c>
      <c r="B72">
        <v>100</v>
      </c>
      <c r="C72">
        <v>40</v>
      </c>
      <c r="D72">
        <v>80</v>
      </c>
      <c r="E72">
        <v>80</v>
      </c>
      <c r="F72">
        <v>60</v>
      </c>
      <c r="G72">
        <v>50</v>
      </c>
      <c r="H72">
        <v>40</v>
      </c>
      <c r="I72">
        <v>70</v>
      </c>
      <c r="J72">
        <v>100</v>
      </c>
      <c r="K72">
        <v>30</v>
      </c>
      <c r="L72">
        <v>100</v>
      </c>
      <c r="M72">
        <v>100</v>
      </c>
      <c r="N72">
        <v>83.333333333333343</v>
      </c>
      <c r="O72">
        <v>80</v>
      </c>
      <c r="P72">
        <v>90</v>
      </c>
      <c r="Q72">
        <v>80</v>
      </c>
      <c r="R72">
        <v>90</v>
      </c>
      <c r="S72">
        <v>80</v>
      </c>
      <c r="T72">
        <v>60</v>
      </c>
      <c r="U72">
        <v>70</v>
      </c>
      <c r="V72">
        <v>30</v>
      </c>
      <c r="W72">
        <v>100</v>
      </c>
      <c r="X72">
        <v>100</v>
      </c>
      <c r="Y72">
        <v>83.333333333333343</v>
      </c>
      <c r="Z72">
        <v>40</v>
      </c>
      <c r="AA72">
        <v>80</v>
      </c>
      <c r="AB72">
        <v>100</v>
      </c>
      <c r="AC72">
        <v>100</v>
      </c>
      <c r="AD72">
        <v>30</v>
      </c>
      <c r="AE72">
        <v>0</v>
      </c>
    </row>
    <row r="73" spans="1:31" x14ac:dyDescent="0.35">
      <c r="A73" s="12">
        <v>45476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</row>
    <row r="74" spans="1:31" x14ac:dyDescent="0.35">
      <c r="A74" s="12" t="s">
        <v>135</v>
      </c>
      <c r="B74">
        <f>SUMPRODUCT((B59:B61+B58:B60)/2, $A59:$A61-$A58:$A60)</f>
        <v>750</v>
      </c>
      <c r="C74">
        <f t="shared" ref="C74:AE74" si="5">SUMPRODUCT((C59:C61+C58:C60)/2, $A59:$A61-$A58:$A60)</f>
        <v>0</v>
      </c>
      <c r="D74">
        <f t="shared" si="5"/>
        <v>435</v>
      </c>
      <c r="E74">
        <f t="shared" si="5"/>
        <v>300</v>
      </c>
      <c r="F74">
        <f t="shared" si="5"/>
        <v>0</v>
      </c>
      <c r="G74">
        <f t="shared" si="5"/>
        <v>249.99999999999994</v>
      </c>
      <c r="H74">
        <f t="shared" si="5"/>
        <v>0</v>
      </c>
      <c r="I74">
        <f t="shared" si="5"/>
        <v>300</v>
      </c>
      <c r="J74">
        <f t="shared" si="5"/>
        <v>0</v>
      </c>
      <c r="K74">
        <f t="shared" si="5"/>
        <v>75</v>
      </c>
      <c r="L74">
        <f t="shared" si="5"/>
        <v>750</v>
      </c>
      <c r="M74">
        <f t="shared" si="5"/>
        <v>450</v>
      </c>
      <c r="N74">
        <f t="shared" si="5"/>
        <v>625.00000000000011</v>
      </c>
      <c r="O74">
        <f t="shared" si="5"/>
        <v>480</v>
      </c>
      <c r="P74">
        <f t="shared" si="5"/>
        <v>225</v>
      </c>
      <c r="Q74">
        <f t="shared" si="5"/>
        <v>450</v>
      </c>
      <c r="R74">
        <f t="shared" si="5"/>
        <v>120</v>
      </c>
      <c r="S74">
        <f t="shared" si="5"/>
        <v>420</v>
      </c>
      <c r="T74">
        <f t="shared" si="5"/>
        <v>300</v>
      </c>
      <c r="U74">
        <f t="shared" si="5"/>
        <v>525</v>
      </c>
      <c r="V74">
        <f t="shared" si="5"/>
        <v>0</v>
      </c>
      <c r="W74">
        <f t="shared" si="5"/>
        <v>750</v>
      </c>
      <c r="X74">
        <f t="shared" si="5"/>
        <v>540</v>
      </c>
      <c r="Y74">
        <f t="shared" si="5"/>
        <v>575</v>
      </c>
      <c r="Z74">
        <f t="shared" si="5"/>
        <v>150</v>
      </c>
      <c r="AA74">
        <f t="shared" si="5"/>
        <v>345</v>
      </c>
      <c r="AB74">
        <f t="shared" si="5"/>
        <v>750</v>
      </c>
      <c r="AC74">
        <f t="shared" si="5"/>
        <v>750</v>
      </c>
      <c r="AD74">
        <f t="shared" si="5"/>
        <v>60</v>
      </c>
      <c r="AE74">
        <f t="shared" si="5"/>
        <v>0</v>
      </c>
    </row>
    <row r="75" spans="1:31" x14ac:dyDescent="0.35">
      <c r="A75" s="2" t="s">
        <v>127</v>
      </c>
      <c r="B75">
        <f>SUMPRODUCT((B59:B63+B58:B62)/2, $A59:$A63-$A58:$A62)</f>
        <v>1350</v>
      </c>
      <c r="C75">
        <f t="shared" ref="C75:AE75" si="6">SUMPRODUCT((C59:C63+C58:C62)/2, $A59:$A63-$A58:$A62)</f>
        <v>0</v>
      </c>
      <c r="D75">
        <f t="shared" si="6"/>
        <v>855</v>
      </c>
      <c r="E75">
        <f t="shared" si="6"/>
        <v>540</v>
      </c>
      <c r="F75">
        <f t="shared" si="6"/>
        <v>0</v>
      </c>
      <c r="G75">
        <f t="shared" si="6"/>
        <v>449.99999999999994</v>
      </c>
      <c r="H75">
        <f t="shared" si="6"/>
        <v>15</v>
      </c>
      <c r="I75">
        <f t="shared" si="6"/>
        <v>540</v>
      </c>
      <c r="J75">
        <f t="shared" si="6"/>
        <v>90</v>
      </c>
      <c r="K75">
        <f t="shared" si="6"/>
        <v>135</v>
      </c>
      <c r="L75">
        <f t="shared" si="6"/>
        <v>1350</v>
      </c>
      <c r="M75">
        <f t="shared" si="6"/>
        <v>810</v>
      </c>
      <c r="N75">
        <f t="shared" si="6"/>
        <v>1125.0000000000002</v>
      </c>
      <c r="O75">
        <f t="shared" si="6"/>
        <v>960</v>
      </c>
      <c r="P75">
        <f t="shared" si="6"/>
        <v>405</v>
      </c>
      <c r="Q75">
        <f t="shared" si="6"/>
        <v>810</v>
      </c>
      <c r="R75">
        <f t="shared" si="6"/>
        <v>240</v>
      </c>
      <c r="S75">
        <f t="shared" si="6"/>
        <v>780</v>
      </c>
      <c r="T75">
        <f t="shared" si="6"/>
        <v>540</v>
      </c>
      <c r="U75">
        <f t="shared" si="6"/>
        <v>945</v>
      </c>
      <c r="V75">
        <f t="shared" si="6"/>
        <v>0</v>
      </c>
      <c r="W75">
        <f t="shared" si="6"/>
        <v>1350</v>
      </c>
      <c r="X75">
        <f t="shared" si="6"/>
        <v>1035</v>
      </c>
      <c r="Y75">
        <f t="shared" si="6"/>
        <v>1075</v>
      </c>
      <c r="Z75">
        <f t="shared" si="6"/>
        <v>270</v>
      </c>
      <c r="AA75">
        <f t="shared" si="6"/>
        <v>660</v>
      </c>
      <c r="AB75">
        <f t="shared" si="6"/>
        <v>1350</v>
      </c>
      <c r="AC75">
        <f t="shared" si="6"/>
        <v>1350</v>
      </c>
      <c r="AD75">
        <f t="shared" si="6"/>
        <v>180</v>
      </c>
      <c r="AE75">
        <f t="shared" si="6"/>
        <v>0</v>
      </c>
    </row>
    <row r="76" spans="1:31" x14ac:dyDescent="0.35">
      <c r="A76" s="2" t="s">
        <v>128</v>
      </c>
      <c r="B76">
        <f>SUMPRODUCT((B59:B65+B58:B64)/2, $A59:$A65-$A58:$A64)</f>
        <v>1950</v>
      </c>
      <c r="C76">
        <f t="shared" ref="C76:AE76" si="7">SUMPRODUCT((C59:C65+C58:C64)/2, $A59:$A65-$A58:$A64)</f>
        <v>0</v>
      </c>
      <c r="D76">
        <f t="shared" si="7"/>
        <v>1275</v>
      </c>
      <c r="E76">
        <f t="shared" si="7"/>
        <v>780</v>
      </c>
      <c r="F76">
        <f t="shared" si="7"/>
        <v>0</v>
      </c>
      <c r="G76">
        <f t="shared" si="7"/>
        <v>649.99999999999989</v>
      </c>
      <c r="H76">
        <f t="shared" si="7"/>
        <v>75</v>
      </c>
      <c r="I76">
        <f t="shared" si="7"/>
        <v>780</v>
      </c>
      <c r="J76">
        <f t="shared" si="7"/>
        <v>240</v>
      </c>
      <c r="K76">
        <f t="shared" si="7"/>
        <v>195</v>
      </c>
      <c r="L76">
        <f t="shared" si="7"/>
        <v>1950</v>
      </c>
      <c r="M76">
        <f t="shared" si="7"/>
        <v>1170</v>
      </c>
      <c r="N76">
        <f t="shared" si="7"/>
        <v>1625.0000000000002</v>
      </c>
      <c r="O76">
        <f t="shared" si="7"/>
        <v>1440</v>
      </c>
      <c r="P76">
        <f t="shared" si="7"/>
        <v>585</v>
      </c>
      <c r="Q76">
        <f t="shared" si="7"/>
        <v>1170</v>
      </c>
      <c r="R76">
        <f t="shared" si="7"/>
        <v>360</v>
      </c>
      <c r="S76">
        <f t="shared" si="7"/>
        <v>1140</v>
      </c>
      <c r="T76">
        <f t="shared" si="7"/>
        <v>780</v>
      </c>
      <c r="U76">
        <f t="shared" si="7"/>
        <v>1365</v>
      </c>
      <c r="V76">
        <f t="shared" si="7"/>
        <v>0</v>
      </c>
      <c r="W76">
        <f t="shared" si="7"/>
        <v>1950</v>
      </c>
      <c r="X76">
        <f t="shared" si="7"/>
        <v>1620</v>
      </c>
      <c r="Y76">
        <f t="shared" si="7"/>
        <v>1575</v>
      </c>
      <c r="Z76">
        <f t="shared" si="7"/>
        <v>390</v>
      </c>
      <c r="AA76">
        <f t="shared" si="7"/>
        <v>1110</v>
      </c>
      <c r="AB76">
        <f t="shared" si="7"/>
        <v>1950</v>
      </c>
      <c r="AC76">
        <f t="shared" si="7"/>
        <v>1950</v>
      </c>
      <c r="AD76">
        <f t="shared" si="7"/>
        <v>300</v>
      </c>
      <c r="AE76">
        <f t="shared" si="7"/>
        <v>0</v>
      </c>
    </row>
    <row r="77" spans="1:31" x14ac:dyDescent="0.35">
      <c r="A77" s="2" t="s">
        <v>129</v>
      </c>
      <c r="B77">
        <f>SUMPRODUCT((B60:B67+B59:B66)/2, $A60:$A67-$A59:$A66)</f>
        <v>2400</v>
      </c>
      <c r="C77">
        <f t="shared" ref="C77:AE77" si="8">SUMPRODUCT((C60:C67+C59:C66)/2, $A60:$A67-$A59:$A66)</f>
        <v>0</v>
      </c>
      <c r="D77">
        <f t="shared" si="8"/>
        <v>1620</v>
      </c>
      <c r="E77">
        <f t="shared" si="8"/>
        <v>990</v>
      </c>
      <c r="F77">
        <f t="shared" si="8"/>
        <v>30</v>
      </c>
      <c r="G77">
        <f t="shared" si="8"/>
        <v>799.99999999999989</v>
      </c>
      <c r="H77">
        <f t="shared" si="8"/>
        <v>150</v>
      </c>
      <c r="I77">
        <f t="shared" si="8"/>
        <v>975</v>
      </c>
      <c r="J77">
        <f t="shared" si="8"/>
        <v>480</v>
      </c>
      <c r="K77">
        <f t="shared" si="8"/>
        <v>255</v>
      </c>
      <c r="L77">
        <f t="shared" si="8"/>
        <v>2400</v>
      </c>
      <c r="M77">
        <f t="shared" si="8"/>
        <v>1440</v>
      </c>
      <c r="N77">
        <f t="shared" si="8"/>
        <v>2000.0000000000002</v>
      </c>
      <c r="O77">
        <f t="shared" si="8"/>
        <v>1860</v>
      </c>
      <c r="P77">
        <f t="shared" si="8"/>
        <v>765</v>
      </c>
      <c r="Q77">
        <f t="shared" si="8"/>
        <v>1440</v>
      </c>
      <c r="R77">
        <f t="shared" si="8"/>
        <v>525</v>
      </c>
      <c r="S77">
        <f t="shared" si="8"/>
        <v>1425</v>
      </c>
      <c r="T77">
        <f t="shared" si="8"/>
        <v>990</v>
      </c>
      <c r="U77">
        <f t="shared" si="8"/>
        <v>1680</v>
      </c>
      <c r="V77">
        <f t="shared" si="8"/>
        <v>30</v>
      </c>
      <c r="W77">
        <f t="shared" si="8"/>
        <v>2400</v>
      </c>
      <c r="X77">
        <f t="shared" si="8"/>
        <v>2130</v>
      </c>
      <c r="Y77">
        <f t="shared" si="8"/>
        <v>1975</v>
      </c>
      <c r="Z77">
        <f t="shared" si="8"/>
        <v>480</v>
      </c>
      <c r="AA77">
        <f t="shared" si="8"/>
        <v>1530</v>
      </c>
      <c r="AB77">
        <f t="shared" si="8"/>
        <v>2400</v>
      </c>
      <c r="AC77">
        <f t="shared" si="8"/>
        <v>2400</v>
      </c>
      <c r="AD77">
        <f t="shared" si="8"/>
        <v>420</v>
      </c>
      <c r="AE77">
        <f t="shared" si="8"/>
        <v>0</v>
      </c>
    </row>
    <row r="78" spans="1:31" x14ac:dyDescent="0.35">
      <c r="A78" s="2" t="s">
        <v>130</v>
      </c>
      <c r="B78">
        <f>SUMPRODUCT((B61:B69+B60:B68)/2, $A61:$A69-$A60:$A68)</f>
        <v>3000</v>
      </c>
      <c r="C78">
        <f t="shared" ref="C78:AE78" si="9">SUMPRODUCT((C61:C69+C60:C68)/2, $A61:$A69-$A60:$A68)</f>
        <v>120</v>
      </c>
      <c r="D78">
        <f t="shared" si="9"/>
        <v>2085</v>
      </c>
      <c r="E78">
        <f t="shared" si="9"/>
        <v>1485</v>
      </c>
      <c r="F78">
        <f t="shared" si="9"/>
        <v>270</v>
      </c>
      <c r="G78">
        <f t="shared" si="9"/>
        <v>999.99999999999989</v>
      </c>
      <c r="H78">
        <f t="shared" si="9"/>
        <v>330</v>
      </c>
      <c r="I78">
        <f t="shared" si="9"/>
        <v>1305</v>
      </c>
      <c r="J78">
        <f t="shared" si="9"/>
        <v>1110</v>
      </c>
      <c r="K78">
        <f t="shared" si="9"/>
        <v>405</v>
      </c>
      <c r="L78">
        <f t="shared" si="9"/>
        <v>3000</v>
      </c>
      <c r="M78">
        <f t="shared" si="9"/>
        <v>1800</v>
      </c>
      <c r="N78">
        <f t="shared" si="9"/>
        <v>2500.0000000000005</v>
      </c>
      <c r="O78">
        <f t="shared" si="9"/>
        <v>2400</v>
      </c>
      <c r="P78">
        <f t="shared" si="9"/>
        <v>1320</v>
      </c>
      <c r="Q78">
        <f t="shared" si="9"/>
        <v>1800</v>
      </c>
      <c r="R78">
        <f t="shared" si="9"/>
        <v>990</v>
      </c>
      <c r="S78">
        <f t="shared" si="9"/>
        <v>1800</v>
      </c>
      <c r="T78">
        <f t="shared" si="9"/>
        <v>1410</v>
      </c>
      <c r="U78">
        <f t="shared" si="9"/>
        <v>2100</v>
      </c>
      <c r="V78">
        <f t="shared" si="9"/>
        <v>210</v>
      </c>
      <c r="W78">
        <f t="shared" si="9"/>
        <v>3000</v>
      </c>
      <c r="X78">
        <f t="shared" si="9"/>
        <v>2820</v>
      </c>
      <c r="Y78">
        <f t="shared" si="9"/>
        <v>2500.0000000000005</v>
      </c>
      <c r="Z78">
        <f t="shared" si="9"/>
        <v>660</v>
      </c>
      <c r="AA78">
        <f t="shared" si="9"/>
        <v>2115</v>
      </c>
      <c r="AB78">
        <f t="shared" si="9"/>
        <v>3000</v>
      </c>
      <c r="AC78">
        <f t="shared" si="9"/>
        <v>3000</v>
      </c>
      <c r="AD78">
        <f t="shared" si="9"/>
        <v>615</v>
      </c>
      <c r="AE78">
        <f t="shared" si="9"/>
        <v>0</v>
      </c>
    </row>
    <row r="79" spans="1:31" x14ac:dyDescent="0.35">
      <c r="A79" t="s">
        <v>3</v>
      </c>
      <c r="B79" t="s">
        <v>10</v>
      </c>
      <c r="C79" t="s">
        <v>17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7</v>
      </c>
      <c r="K79">
        <v>8</v>
      </c>
      <c r="L79">
        <v>9</v>
      </c>
      <c r="M79">
        <v>10</v>
      </c>
      <c r="N79">
        <v>11</v>
      </c>
      <c r="O79">
        <v>12</v>
      </c>
      <c r="P79">
        <v>13</v>
      </c>
      <c r="Q79">
        <v>14</v>
      </c>
      <c r="R79">
        <v>15</v>
      </c>
      <c r="S79">
        <v>16</v>
      </c>
      <c r="T79">
        <v>17</v>
      </c>
      <c r="U79">
        <v>18</v>
      </c>
      <c r="V79">
        <v>19</v>
      </c>
      <c r="W79">
        <v>20</v>
      </c>
      <c r="X79">
        <v>21</v>
      </c>
      <c r="Y79">
        <v>22</v>
      </c>
      <c r="Z79">
        <v>23</v>
      </c>
      <c r="AA79">
        <v>24</v>
      </c>
      <c r="AB79">
        <v>25</v>
      </c>
      <c r="AC79">
        <v>26</v>
      </c>
      <c r="AD79">
        <v>27</v>
      </c>
      <c r="AE79">
        <v>28</v>
      </c>
    </row>
    <row r="80" spans="1:31" x14ac:dyDescent="0.35">
      <c r="A80" s="12" t="s">
        <v>135</v>
      </c>
      <c r="B80">
        <f>B74/100</f>
        <v>7.5</v>
      </c>
      <c r="C80">
        <f t="shared" ref="C80:AE84" si="10">C74/100</f>
        <v>0</v>
      </c>
      <c r="D80">
        <f t="shared" si="10"/>
        <v>4.3499999999999996</v>
      </c>
      <c r="E80">
        <f t="shared" si="10"/>
        <v>3</v>
      </c>
      <c r="F80">
        <f t="shared" si="10"/>
        <v>0</v>
      </c>
      <c r="G80">
        <f t="shared" si="10"/>
        <v>2.4999999999999996</v>
      </c>
      <c r="H80">
        <f t="shared" si="10"/>
        <v>0</v>
      </c>
      <c r="I80">
        <f t="shared" si="10"/>
        <v>3</v>
      </c>
      <c r="J80">
        <f t="shared" si="10"/>
        <v>0</v>
      </c>
      <c r="K80">
        <f t="shared" si="10"/>
        <v>0.75</v>
      </c>
      <c r="L80">
        <f t="shared" si="10"/>
        <v>7.5</v>
      </c>
      <c r="M80">
        <f t="shared" si="10"/>
        <v>4.5</v>
      </c>
      <c r="N80">
        <f t="shared" si="10"/>
        <v>6.2500000000000009</v>
      </c>
      <c r="O80">
        <f t="shared" si="10"/>
        <v>4.8</v>
      </c>
      <c r="P80">
        <f t="shared" si="10"/>
        <v>2.25</v>
      </c>
      <c r="Q80">
        <f t="shared" si="10"/>
        <v>4.5</v>
      </c>
      <c r="R80">
        <f t="shared" si="10"/>
        <v>1.2</v>
      </c>
      <c r="S80">
        <f t="shared" si="10"/>
        <v>4.2</v>
      </c>
      <c r="T80">
        <f t="shared" si="10"/>
        <v>3</v>
      </c>
      <c r="U80">
        <f t="shared" si="10"/>
        <v>5.25</v>
      </c>
      <c r="V80">
        <f t="shared" si="10"/>
        <v>0</v>
      </c>
      <c r="W80">
        <f t="shared" si="10"/>
        <v>7.5</v>
      </c>
      <c r="X80">
        <f t="shared" si="10"/>
        <v>5.4</v>
      </c>
      <c r="Y80">
        <f t="shared" si="10"/>
        <v>5.75</v>
      </c>
      <c r="Z80">
        <f t="shared" si="10"/>
        <v>1.5</v>
      </c>
      <c r="AA80">
        <f t="shared" si="10"/>
        <v>3.45</v>
      </c>
      <c r="AB80">
        <f t="shared" si="10"/>
        <v>7.5</v>
      </c>
      <c r="AC80">
        <f t="shared" si="10"/>
        <v>7.5</v>
      </c>
      <c r="AD80">
        <f t="shared" si="10"/>
        <v>0.6</v>
      </c>
      <c r="AE80">
        <f t="shared" si="10"/>
        <v>0</v>
      </c>
    </row>
    <row r="81" spans="1:31" x14ac:dyDescent="0.35">
      <c r="A81" s="2" t="s">
        <v>127</v>
      </c>
      <c r="B81">
        <f>B75/100</f>
        <v>13.5</v>
      </c>
      <c r="C81">
        <f t="shared" si="10"/>
        <v>0</v>
      </c>
      <c r="D81">
        <f t="shared" si="10"/>
        <v>8.5500000000000007</v>
      </c>
      <c r="E81">
        <f t="shared" si="10"/>
        <v>5.4</v>
      </c>
      <c r="F81">
        <f t="shared" si="10"/>
        <v>0</v>
      </c>
      <c r="G81">
        <f t="shared" si="10"/>
        <v>4.4999999999999991</v>
      </c>
      <c r="H81">
        <f t="shared" si="10"/>
        <v>0.15</v>
      </c>
      <c r="I81">
        <f t="shared" si="10"/>
        <v>5.4</v>
      </c>
      <c r="J81">
        <f t="shared" si="10"/>
        <v>0.9</v>
      </c>
      <c r="K81">
        <f t="shared" si="10"/>
        <v>1.35</v>
      </c>
      <c r="L81">
        <f t="shared" si="10"/>
        <v>13.5</v>
      </c>
      <c r="M81">
        <f t="shared" si="10"/>
        <v>8.1</v>
      </c>
      <c r="N81">
        <f t="shared" si="10"/>
        <v>11.250000000000002</v>
      </c>
      <c r="O81">
        <f t="shared" si="10"/>
        <v>9.6</v>
      </c>
      <c r="P81">
        <f t="shared" si="10"/>
        <v>4.05</v>
      </c>
      <c r="Q81">
        <f t="shared" si="10"/>
        <v>8.1</v>
      </c>
      <c r="R81">
        <f t="shared" si="10"/>
        <v>2.4</v>
      </c>
      <c r="S81">
        <f t="shared" si="10"/>
        <v>7.8</v>
      </c>
      <c r="T81">
        <f t="shared" si="10"/>
        <v>5.4</v>
      </c>
      <c r="U81">
        <f t="shared" si="10"/>
        <v>9.4499999999999993</v>
      </c>
      <c r="V81">
        <f t="shared" si="10"/>
        <v>0</v>
      </c>
      <c r="W81">
        <f t="shared" si="10"/>
        <v>13.5</v>
      </c>
      <c r="X81">
        <f t="shared" si="10"/>
        <v>10.35</v>
      </c>
      <c r="Y81">
        <f t="shared" si="10"/>
        <v>10.75</v>
      </c>
      <c r="Z81">
        <f t="shared" si="10"/>
        <v>2.7</v>
      </c>
      <c r="AA81">
        <f t="shared" si="10"/>
        <v>6.6</v>
      </c>
      <c r="AB81">
        <f t="shared" si="10"/>
        <v>13.5</v>
      </c>
      <c r="AC81">
        <f t="shared" si="10"/>
        <v>13.5</v>
      </c>
      <c r="AD81">
        <f t="shared" si="10"/>
        <v>1.8</v>
      </c>
      <c r="AE81">
        <f t="shared" si="10"/>
        <v>0</v>
      </c>
    </row>
    <row r="82" spans="1:31" x14ac:dyDescent="0.35">
      <c r="A82" s="2" t="s">
        <v>128</v>
      </c>
      <c r="B82">
        <f t="shared" ref="B82:Q84" si="11">B76/100</f>
        <v>19.5</v>
      </c>
      <c r="C82">
        <f t="shared" si="11"/>
        <v>0</v>
      </c>
      <c r="D82">
        <f t="shared" si="11"/>
        <v>12.75</v>
      </c>
      <c r="E82">
        <f t="shared" si="11"/>
        <v>7.8</v>
      </c>
      <c r="F82">
        <f t="shared" si="11"/>
        <v>0</v>
      </c>
      <c r="G82">
        <f t="shared" si="11"/>
        <v>6.4999999999999991</v>
      </c>
      <c r="H82">
        <f t="shared" si="11"/>
        <v>0.75</v>
      </c>
      <c r="I82">
        <f t="shared" si="11"/>
        <v>7.8</v>
      </c>
      <c r="J82">
        <f t="shared" si="11"/>
        <v>2.4</v>
      </c>
      <c r="K82">
        <f t="shared" si="11"/>
        <v>1.95</v>
      </c>
      <c r="L82">
        <f t="shared" si="11"/>
        <v>19.5</v>
      </c>
      <c r="M82">
        <f t="shared" si="11"/>
        <v>11.7</v>
      </c>
      <c r="N82">
        <f t="shared" si="11"/>
        <v>16.250000000000004</v>
      </c>
      <c r="O82">
        <f t="shared" si="11"/>
        <v>14.4</v>
      </c>
      <c r="P82">
        <f t="shared" si="11"/>
        <v>5.85</v>
      </c>
      <c r="Q82">
        <f t="shared" si="11"/>
        <v>11.7</v>
      </c>
      <c r="R82">
        <f t="shared" si="10"/>
        <v>3.6</v>
      </c>
      <c r="S82">
        <f t="shared" si="10"/>
        <v>11.4</v>
      </c>
      <c r="T82">
        <f t="shared" si="10"/>
        <v>7.8</v>
      </c>
      <c r="U82">
        <f t="shared" si="10"/>
        <v>13.65</v>
      </c>
      <c r="V82">
        <f t="shared" si="10"/>
        <v>0</v>
      </c>
      <c r="W82">
        <f t="shared" si="10"/>
        <v>19.5</v>
      </c>
      <c r="X82">
        <f t="shared" si="10"/>
        <v>16.2</v>
      </c>
      <c r="Y82">
        <f t="shared" si="10"/>
        <v>15.75</v>
      </c>
      <c r="Z82">
        <f t="shared" si="10"/>
        <v>3.9</v>
      </c>
      <c r="AA82">
        <f t="shared" si="10"/>
        <v>11.1</v>
      </c>
      <c r="AB82">
        <f t="shared" si="10"/>
        <v>19.5</v>
      </c>
      <c r="AC82">
        <f t="shared" si="10"/>
        <v>19.5</v>
      </c>
      <c r="AD82">
        <f t="shared" si="10"/>
        <v>3</v>
      </c>
      <c r="AE82">
        <f t="shared" si="10"/>
        <v>0</v>
      </c>
    </row>
    <row r="83" spans="1:31" x14ac:dyDescent="0.35">
      <c r="A83" s="2" t="s">
        <v>129</v>
      </c>
      <c r="B83">
        <f t="shared" si="11"/>
        <v>24</v>
      </c>
      <c r="C83">
        <f t="shared" si="10"/>
        <v>0</v>
      </c>
      <c r="D83">
        <f t="shared" si="10"/>
        <v>16.2</v>
      </c>
      <c r="E83">
        <f t="shared" si="10"/>
        <v>9.9</v>
      </c>
      <c r="F83">
        <f t="shared" si="10"/>
        <v>0.3</v>
      </c>
      <c r="G83">
        <f t="shared" si="10"/>
        <v>7.9999999999999991</v>
      </c>
      <c r="H83">
        <f t="shared" si="10"/>
        <v>1.5</v>
      </c>
      <c r="I83">
        <f t="shared" si="10"/>
        <v>9.75</v>
      </c>
      <c r="J83">
        <f t="shared" si="10"/>
        <v>4.8</v>
      </c>
      <c r="K83">
        <f t="shared" si="10"/>
        <v>2.5499999999999998</v>
      </c>
      <c r="L83">
        <f t="shared" si="10"/>
        <v>24</v>
      </c>
      <c r="M83">
        <f t="shared" si="10"/>
        <v>14.4</v>
      </c>
      <c r="N83">
        <f t="shared" si="10"/>
        <v>20.000000000000004</v>
      </c>
      <c r="O83">
        <f t="shared" si="10"/>
        <v>18.600000000000001</v>
      </c>
      <c r="P83">
        <f t="shared" si="10"/>
        <v>7.65</v>
      </c>
      <c r="Q83">
        <f t="shared" si="10"/>
        <v>14.4</v>
      </c>
      <c r="R83">
        <f t="shared" si="10"/>
        <v>5.25</v>
      </c>
      <c r="S83">
        <f t="shared" si="10"/>
        <v>14.25</v>
      </c>
      <c r="T83">
        <f t="shared" si="10"/>
        <v>9.9</v>
      </c>
      <c r="U83">
        <f t="shared" si="10"/>
        <v>16.8</v>
      </c>
      <c r="V83">
        <f t="shared" si="10"/>
        <v>0.3</v>
      </c>
      <c r="W83">
        <f t="shared" si="10"/>
        <v>24</v>
      </c>
      <c r="X83">
        <f t="shared" si="10"/>
        <v>21.3</v>
      </c>
      <c r="Y83">
        <f t="shared" si="10"/>
        <v>19.75</v>
      </c>
      <c r="Z83">
        <f t="shared" si="10"/>
        <v>4.8</v>
      </c>
      <c r="AA83">
        <f t="shared" si="10"/>
        <v>15.3</v>
      </c>
      <c r="AB83">
        <f t="shared" si="10"/>
        <v>24</v>
      </c>
      <c r="AC83">
        <f t="shared" si="10"/>
        <v>24</v>
      </c>
      <c r="AD83">
        <f t="shared" si="10"/>
        <v>4.2</v>
      </c>
      <c r="AE83">
        <f t="shared" si="10"/>
        <v>0</v>
      </c>
    </row>
    <row r="84" spans="1:31" x14ac:dyDescent="0.35">
      <c r="A84" s="2" t="s">
        <v>130</v>
      </c>
      <c r="B84">
        <f t="shared" si="11"/>
        <v>30</v>
      </c>
      <c r="C84">
        <f t="shared" si="10"/>
        <v>1.2</v>
      </c>
      <c r="D84">
        <f t="shared" si="10"/>
        <v>20.85</v>
      </c>
      <c r="E84">
        <f t="shared" si="10"/>
        <v>14.85</v>
      </c>
      <c r="F84">
        <f t="shared" si="10"/>
        <v>2.7</v>
      </c>
      <c r="G84">
        <f t="shared" si="10"/>
        <v>9.9999999999999982</v>
      </c>
      <c r="H84">
        <f t="shared" si="10"/>
        <v>3.3</v>
      </c>
      <c r="I84">
        <f t="shared" si="10"/>
        <v>13.05</v>
      </c>
      <c r="J84">
        <f t="shared" si="10"/>
        <v>11.1</v>
      </c>
      <c r="K84">
        <f t="shared" si="10"/>
        <v>4.05</v>
      </c>
      <c r="L84">
        <f t="shared" si="10"/>
        <v>30</v>
      </c>
      <c r="M84">
        <f t="shared" si="10"/>
        <v>18</v>
      </c>
      <c r="N84">
        <f t="shared" si="10"/>
        <v>25.000000000000004</v>
      </c>
      <c r="O84">
        <f t="shared" si="10"/>
        <v>24</v>
      </c>
      <c r="P84">
        <f t="shared" si="10"/>
        <v>13.2</v>
      </c>
      <c r="Q84">
        <f t="shared" si="10"/>
        <v>18</v>
      </c>
      <c r="R84">
        <f t="shared" si="10"/>
        <v>9.9</v>
      </c>
      <c r="S84">
        <f t="shared" si="10"/>
        <v>18</v>
      </c>
      <c r="T84">
        <f t="shared" si="10"/>
        <v>14.1</v>
      </c>
      <c r="U84">
        <f t="shared" si="10"/>
        <v>21</v>
      </c>
      <c r="V84">
        <f t="shared" si="10"/>
        <v>2.1</v>
      </c>
      <c r="W84">
        <f t="shared" si="10"/>
        <v>30</v>
      </c>
      <c r="X84">
        <f t="shared" si="10"/>
        <v>28.2</v>
      </c>
      <c r="Y84">
        <f t="shared" si="10"/>
        <v>25.000000000000004</v>
      </c>
      <c r="Z84">
        <f t="shared" si="10"/>
        <v>6.6</v>
      </c>
      <c r="AA84">
        <f t="shared" si="10"/>
        <v>21.15</v>
      </c>
      <c r="AB84">
        <f t="shared" si="10"/>
        <v>30</v>
      </c>
      <c r="AC84">
        <f t="shared" si="10"/>
        <v>30</v>
      </c>
      <c r="AD84">
        <f t="shared" si="10"/>
        <v>6.15</v>
      </c>
      <c r="AE84">
        <f t="shared" si="10"/>
        <v>0</v>
      </c>
    </row>
    <row r="85" spans="1:31" x14ac:dyDescent="0.35">
      <c r="A85" t="s">
        <v>123</v>
      </c>
      <c r="B85">
        <v>0</v>
      </c>
      <c r="C85">
        <v>100</v>
      </c>
      <c r="D85">
        <v>30</v>
      </c>
      <c r="E85">
        <v>60</v>
      </c>
      <c r="F85">
        <v>100</v>
      </c>
      <c r="G85">
        <v>66.666666666666671</v>
      </c>
      <c r="H85">
        <v>100</v>
      </c>
      <c r="I85">
        <v>60</v>
      </c>
      <c r="J85">
        <v>100</v>
      </c>
      <c r="K85">
        <v>90</v>
      </c>
      <c r="L85">
        <v>0</v>
      </c>
      <c r="M85">
        <v>40</v>
      </c>
      <c r="N85">
        <v>16.666666666666657</v>
      </c>
      <c r="O85">
        <v>20</v>
      </c>
      <c r="P85">
        <v>70</v>
      </c>
      <c r="Q85">
        <v>40</v>
      </c>
      <c r="R85">
        <v>80</v>
      </c>
      <c r="S85">
        <v>40</v>
      </c>
      <c r="T85">
        <v>60</v>
      </c>
      <c r="U85">
        <v>30</v>
      </c>
      <c r="V85">
        <v>100</v>
      </c>
      <c r="W85">
        <v>0</v>
      </c>
      <c r="X85">
        <v>20</v>
      </c>
      <c r="Y85">
        <v>16.666666666666657</v>
      </c>
      <c r="Z85">
        <v>80</v>
      </c>
      <c r="AA85">
        <v>50</v>
      </c>
      <c r="AB85">
        <v>0</v>
      </c>
      <c r="AC85">
        <v>0</v>
      </c>
      <c r="AD85">
        <v>80</v>
      </c>
      <c r="AE85">
        <v>100</v>
      </c>
    </row>
    <row r="86" spans="1:31" x14ac:dyDescent="0.35">
      <c r="A86" t="s">
        <v>133</v>
      </c>
      <c r="B86">
        <v>100</v>
      </c>
      <c r="C86">
        <v>0</v>
      </c>
      <c r="D86">
        <v>50</v>
      </c>
      <c r="E86">
        <v>40</v>
      </c>
      <c r="F86">
        <v>0</v>
      </c>
      <c r="G86">
        <v>33.333333333333329</v>
      </c>
      <c r="H86">
        <v>0</v>
      </c>
      <c r="I86">
        <v>40</v>
      </c>
      <c r="J86">
        <v>0</v>
      </c>
      <c r="K86">
        <v>10</v>
      </c>
      <c r="L86">
        <v>100</v>
      </c>
      <c r="M86">
        <v>60</v>
      </c>
      <c r="N86">
        <v>83.333333333333343</v>
      </c>
      <c r="O86">
        <v>40</v>
      </c>
      <c r="P86">
        <v>30</v>
      </c>
      <c r="Q86">
        <v>60</v>
      </c>
      <c r="R86">
        <v>10</v>
      </c>
      <c r="S86">
        <v>50</v>
      </c>
      <c r="T86">
        <v>40</v>
      </c>
      <c r="U86">
        <v>70</v>
      </c>
      <c r="V86">
        <v>0</v>
      </c>
      <c r="W86">
        <v>100</v>
      </c>
      <c r="X86">
        <v>60</v>
      </c>
      <c r="Y86">
        <v>66.666666666666657</v>
      </c>
      <c r="Z86">
        <v>20</v>
      </c>
      <c r="AA86">
        <v>40</v>
      </c>
      <c r="AB86">
        <v>100</v>
      </c>
      <c r="AC86">
        <v>100</v>
      </c>
      <c r="AD86">
        <v>0</v>
      </c>
      <c r="AE86">
        <v>0</v>
      </c>
    </row>
    <row r="88" spans="1:31" ht="15" thickBot="1" x14ac:dyDescent="0.4"/>
    <row r="89" spans="1:31" x14ac:dyDescent="0.35">
      <c r="B89" s="13"/>
      <c r="C89" s="13" t="s">
        <v>135</v>
      </c>
      <c r="D89" s="13" t="s">
        <v>127</v>
      </c>
      <c r="E89" s="13" t="s">
        <v>128</v>
      </c>
      <c r="F89" s="13" t="s">
        <v>129</v>
      </c>
      <c r="G89" s="13" t="s">
        <v>130</v>
      </c>
      <c r="H89" s="13" t="s">
        <v>123</v>
      </c>
      <c r="I89" s="13" t="s">
        <v>133</v>
      </c>
    </row>
    <row r="90" spans="1:31" x14ac:dyDescent="0.35">
      <c r="B90" t="s">
        <v>135</v>
      </c>
      <c r="C90">
        <v>1</v>
      </c>
    </row>
    <row r="91" spans="1:31" x14ac:dyDescent="0.35">
      <c r="B91" t="s">
        <v>127</v>
      </c>
      <c r="C91">
        <v>0.99800768785213911</v>
      </c>
      <c r="D91">
        <v>1</v>
      </c>
    </row>
    <row r="92" spans="1:31" x14ac:dyDescent="0.35">
      <c r="B92" t="s">
        <v>128</v>
      </c>
      <c r="C92">
        <v>0.99355172297630068</v>
      </c>
      <c r="D92">
        <v>0.99823312642592699</v>
      </c>
      <c r="E92">
        <v>1</v>
      </c>
    </row>
    <row r="93" spans="1:31" x14ac:dyDescent="0.35">
      <c r="B93" t="s">
        <v>129</v>
      </c>
      <c r="C93">
        <v>0.98578588626303665</v>
      </c>
      <c r="D93">
        <v>0.9932802683344224</v>
      </c>
      <c r="E93">
        <v>0.99828641374044191</v>
      </c>
      <c r="F93">
        <v>1</v>
      </c>
    </row>
    <row r="94" spans="1:31" x14ac:dyDescent="0.35">
      <c r="B94" t="s">
        <v>130</v>
      </c>
      <c r="C94">
        <v>0.9680681398179104</v>
      </c>
      <c r="D94">
        <v>0.97841343380882106</v>
      </c>
      <c r="E94">
        <v>0.98683370840116835</v>
      </c>
      <c r="F94">
        <v>0.99353134851951774</v>
      </c>
      <c r="G94">
        <v>1</v>
      </c>
    </row>
    <row r="95" spans="1:31" x14ac:dyDescent="0.35">
      <c r="B95" t="s">
        <v>123</v>
      </c>
      <c r="C95">
        <v>-0.99270377758211181</v>
      </c>
      <c r="D95">
        <v>-0.99714446853570715</v>
      </c>
      <c r="E95">
        <v>-0.99595735826290521</v>
      </c>
      <c r="F95">
        <v>-0.99144531728489216</v>
      </c>
      <c r="G95">
        <v>-0.9748218706348053</v>
      </c>
      <c r="H95">
        <v>1</v>
      </c>
    </row>
    <row r="96" spans="1:31" ht="15" thickBot="1" x14ac:dyDescent="0.4">
      <c r="B96" s="14" t="s">
        <v>133</v>
      </c>
      <c r="C96" s="14">
        <v>0.98844726811776928</v>
      </c>
      <c r="D96" s="14">
        <v>0.97879615260029662</v>
      </c>
      <c r="E96" s="14">
        <v>0.96992442172921545</v>
      </c>
      <c r="F96" s="14">
        <v>0.95760219420237314</v>
      </c>
      <c r="G96" s="14">
        <v>0.93765481845418519</v>
      </c>
      <c r="H96" s="14">
        <v>-0.96425963849375451</v>
      </c>
      <c r="I96" s="14">
        <v>1</v>
      </c>
    </row>
  </sheetData>
  <conditionalFormatting sqref="A58">
    <cfRule type="containsBlanks" dxfId="3" priority="1">
      <formula>LEN(TRIM(A58))=0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57D1-23AB-4EBB-85B5-B00A9A340A31}">
  <sheetPr codeName="Sheet3"/>
  <dimension ref="A1:BO251"/>
  <sheetViews>
    <sheetView tabSelected="1" topLeftCell="A2" zoomScale="77" zoomScaleNormal="77" workbookViewId="0">
      <selection activeCell="A2" sqref="A2:Q167"/>
    </sheetView>
  </sheetViews>
  <sheetFormatPr defaultRowHeight="14.5" x14ac:dyDescent="0.35"/>
  <cols>
    <col min="1" max="1" width="14.1796875" bestFit="1" customWidth="1"/>
    <col min="2" max="9" width="10.26953125" customWidth="1"/>
    <col min="10" max="17" width="11.36328125" customWidth="1"/>
    <col min="20" max="20" width="14.1796875" bestFit="1" customWidth="1"/>
  </cols>
  <sheetData>
    <row r="1" spans="1:57" x14ac:dyDescent="0.35">
      <c r="A1" t="s">
        <v>3</v>
      </c>
      <c r="B1" s="12">
        <v>45433</v>
      </c>
      <c r="C1" s="12">
        <v>45436</v>
      </c>
      <c r="D1" s="12">
        <v>45439</v>
      </c>
      <c r="E1" s="12">
        <v>45442</v>
      </c>
      <c r="F1" s="12">
        <v>45446</v>
      </c>
      <c r="G1" s="12">
        <v>45448</v>
      </c>
      <c r="H1" s="12">
        <v>45450</v>
      </c>
      <c r="I1" s="12">
        <v>45453</v>
      </c>
      <c r="J1" s="12">
        <v>45455</v>
      </c>
      <c r="K1" s="12">
        <v>45457</v>
      </c>
      <c r="L1" s="12">
        <v>45461</v>
      </c>
      <c r="M1" s="12">
        <v>45464</v>
      </c>
      <c r="N1" s="12">
        <v>45467</v>
      </c>
      <c r="O1" s="12">
        <v>45470</v>
      </c>
      <c r="P1" s="12">
        <v>45473</v>
      </c>
      <c r="Q1" s="12">
        <v>45476</v>
      </c>
      <c r="T1" t="s">
        <v>3</v>
      </c>
      <c r="U1" s="12">
        <v>45433</v>
      </c>
      <c r="V1" s="12">
        <v>45436</v>
      </c>
      <c r="W1" s="12">
        <v>45439</v>
      </c>
      <c r="X1" s="12">
        <v>45442</v>
      </c>
      <c r="Y1" s="12"/>
      <c r="Z1" s="12" t="s">
        <v>3</v>
      </c>
      <c r="AA1" s="12">
        <v>45433</v>
      </c>
      <c r="AB1" s="12">
        <v>45434</v>
      </c>
      <c r="AC1" s="12">
        <v>45435</v>
      </c>
      <c r="AD1" s="12">
        <v>45436</v>
      </c>
      <c r="AE1" t="s">
        <v>123</v>
      </c>
      <c r="AG1" s="12" t="s">
        <v>3</v>
      </c>
      <c r="AH1" s="12">
        <v>45433</v>
      </c>
      <c r="AI1" s="12">
        <v>45434</v>
      </c>
      <c r="AJ1" s="12">
        <v>45435</v>
      </c>
      <c r="AK1" s="12">
        <v>45436</v>
      </c>
      <c r="AL1" t="s">
        <v>123</v>
      </c>
      <c r="AM1" s="12"/>
      <c r="AN1" s="12"/>
      <c r="AP1">
        <v>0</v>
      </c>
      <c r="AQ1">
        <v>3</v>
      </c>
      <c r="AR1">
        <v>6</v>
      </c>
      <c r="AS1">
        <v>9</v>
      </c>
      <c r="AT1">
        <v>12</v>
      </c>
      <c r="AU1">
        <v>15</v>
      </c>
      <c r="AV1">
        <v>18</v>
      </c>
      <c r="AW1">
        <v>21</v>
      </c>
      <c r="AX1">
        <v>24</v>
      </c>
      <c r="AY1">
        <v>27</v>
      </c>
      <c r="AZ1">
        <v>30</v>
      </c>
      <c r="BA1">
        <v>36</v>
      </c>
      <c r="BB1">
        <v>39</v>
      </c>
      <c r="BC1">
        <v>42</v>
      </c>
      <c r="BD1">
        <v>45</v>
      </c>
      <c r="BE1" s="12">
        <v>45476</v>
      </c>
    </row>
    <row r="2" spans="1:57" x14ac:dyDescent="0.35">
      <c r="A2" t="s">
        <v>148</v>
      </c>
      <c r="B2" t="s">
        <v>149</v>
      </c>
      <c r="C2" t="s">
        <v>150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U2">
        <v>0</v>
      </c>
      <c r="V2">
        <v>3</v>
      </c>
      <c r="W2">
        <v>6</v>
      </c>
      <c r="X2">
        <v>9</v>
      </c>
      <c r="Z2" t="s">
        <v>124</v>
      </c>
      <c r="AA2">
        <v>0</v>
      </c>
      <c r="AB2">
        <v>3</v>
      </c>
      <c r="AC2">
        <v>6</v>
      </c>
      <c r="AD2">
        <v>9</v>
      </c>
      <c r="AG2" t="s">
        <v>124</v>
      </c>
      <c r="AH2">
        <v>0</v>
      </c>
      <c r="AI2">
        <v>3</v>
      </c>
      <c r="AJ2">
        <v>6</v>
      </c>
      <c r="AK2">
        <v>9</v>
      </c>
      <c r="AO2" t="s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</row>
    <row r="3" spans="1:57" x14ac:dyDescent="0.35">
      <c r="A3" t="s">
        <v>3</v>
      </c>
      <c r="B3">
        <v>0</v>
      </c>
      <c r="C3">
        <v>3</v>
      </c>
      <c r="D3">
        <v>6</v>
      </c>
      <c r="E3">
        <v>9</v>
      </c>
      <c r="F3">
        <v>12</v>
      </c>
      <c r="G3">
        <v>15</v>
      </c>
      <c r="H3">
        <v>18</v>
      </c>
      <c r="I3">
        <v>21</v>
      </c>
      <c r="J3">
        <v>24</v>
      </c>
      <c r="K3">
        <v>27</v>
      </c>
      <c r="L3">
        <v>30</v>
      </c>
      <c r="M3">
        <v>36</v>
      </c>
      <c r="N3">
        <v>39</v>
      </c>
      <c r="O3">
        <v>42</v>
      </c>
      <c r="P3">
        <v>45</v>
      </c>
      <c r="Q3">
        <v>48</v>
      </c>
      <c r="T3" t="s">
        <v>10</v>
      </c>
      <c r="U3">
        <v>0</v>
      </c>
      <c r="V3">
        <f>(C4/B4)*100</f>
        <v>100</v>
      </c>
      <c r="W3">
        <f>(D4/B4)*100</f>
        <v>100</v>
      </c>
      <c r="X3">
        <f>(E4/B4)*100</f>
        <v>100</v>
      </c>
      <c r="Z3" t="s">
        <v>10</v>
      </c>
      <c r="AA3">
        <v>0</v>
      </c>
      <c r="AB3">
        <v>100</v>
      </c>
      <c r="AC3">
        <v>100</v>
      </c>
      <c r="AD3">
        <v>100</v>
      </c>
      <c r="AE3">
        <f>100-AD3</f>
        <v>0</v>
      </c>
      <c r="AG3" t="s">
        <v>10</v>
      </c>
      <c r="AH3">
        <v>0</v>
      </c>
      <c r="AI3">
        <f>AB3/100</f>
        <v>1</v>
      </c>
      <c r="AJ3">
        <f>AC3/100</f>
        <v>1</v>
      </c>
      <c r="AK3">
        <f>AD3/100</f>
        <v>1</v>
      </c>
      <c r="AL3">
        <v>0</v>
      </c>
      <c r="AO3" t="s">
        <v>17</v>
      </c>
      <c r="AP3">
        <v>10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10</v>
      </c>
    </row>
    <row r="4" spans="1:57" x14ac:dyDescent="0.35">
      <c r="A4" t="s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T4" t="s">
        <v>17</v>
      </c>
      <c r="U4">
        <v>0</v>
      </c>
      <c r="V4">
        <f>(C5/B5)*100</f>
        <v>0</v>
      </c>
      <c r="W4">
        <f>(D5/B5)*100</f>
        <v>10</v>
      </c>
      <c r="X4">
        <f>(E5/B5)*100</f>
        <v>10</v>
      </c>
      <c r="Z4" t="s">
        <v>17</v>
      </c>
      <c r="AA4">
        <v>0</v>
      </c>
      <c r="AB4">
        <v>0</v>
      </c>
      <c r="AC4">
        <v>10</v>
      </c>
      <c r="AD4">
        <v>10</v>
      </c>
      <c r="AE4">
        <f t="shared" ref="AE4:AE67" si="0">100-AD4</f>
        <v>90</v>
      </c>
      <c r="AG4" t="s">
        <v>17</v>
      </c>
      <c r="AH4">
        <v>0</v>
      </c>
      <c r="AI4">
        <f t="shared" ref="AI4:AK67" si="1">AB4/100</f>
        <v>0</v>
      </c>
      <c r="AJ4">
        <f t="shared" si="1"/>
        <v>0.1</v>
      </c>
      <c r="AK4">
        <f t="shared" si="1"/>
        <v>0.1</v>
      </c>
      <c r="AL4">
        <v>90</v>
      </c>
      <c r="AO4">
        <v>3</v>
      </c>
      <c r="AP4">
        <v>10</v>
      </c>
      <c r="AQ4">
        <v>3</v>
      </c>
      <c r="AR4">
        <v>3</v>
      </c>
      <c r="AS4">
        <v>3</v>
      </c>
      <c r="AT4">
        <v>3</v>
      </c>
      <c r="AU4">
        <v>4</v>
      </c>
      <c r="AV4">
        <v>5</v>
      </c>
      <c r="AW4">
        <v>6</v>
      </c>
      <c r="AX4">
        <v>6</v>
      </c>
      <c r="AY4">
        <v>8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</row>
    <row r="5" spans="1:57" x14ac:dyDescent="0.35">
      <c r="A5" t="s">
        <v>17</v>
      </c>
      <c r="B5">
        <v>10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10</v>
      </c>
      <c r="T5">
        <v>1</v>
      </c>
      <c r="U5">
        <v>0</v>
      </c>
      <c r="V5" t="e">
        <f>V10=(C6/B6)*100</f>
        <v>#DIV/0!</v>
      </c>
      <c r="W5" t="e">
        <f>(D6/B6)*100</f>
        <v>#DIV/0!</v>
      </c>
      <c r="X5" t="e">
        <f>(E6/B6)*100</f>
        <v>#DIV/0!</v>
      </c>
      <c r="Z5">
        <v>3</v>
      </c>
      <c r="AA5">
        <v>0</v>
      </c>
      <c r="AB5">
        <v>30</v>
      </c>
      <c r="AC5">
        <v>30</v>
      </c>
      <c r="AD5">
        <v>30</v>
      </c>
      <c r="AE5">
        <f t="shared" si="0"/>
        <v>70</v>
      </c>
      <c r="AG5">
        <v>3</v>
      </c>
      <c r="AH5">
        <v>0</v>
      </c>
      <c r="AI5">
        <f t="shared" si="1"/>
        <v>0.3</v>
      </c>
      <c r="AJ5">
        <f t="shared" si="1"/>
        <v>0.3</v>
      </c>
      <c r="AK5">
        <f t="shared" si="1"/>
        <v>0.3</v>
      </c>
      <c r="AL5">
        <v>70</v>
      </c>
      <c r="AO5">
        <v>5</v>
      </c>
      <c r="AP5">
        <v>10</v>
      </c>
      <c r="AQ5">
        <v>2</v>
      </c>
      <c r="AR5">
        <v>2</v>
      </c>
      <c r="AS5">
        <v>3</v>
      </c>
      <c r="AT5">
        <v>3</v>
      </c>
      <c r="AU5">
        <v>3</v>
      </c>
      <c r="AV5">
        <v>4</v>
      </c>
      <c r="AW5">
        <v>4</v>
      </c>
      <c r="AX5">
        <v>4</v>
      </c>
      <c r="AY5">
        <v>5</v>
      </c>
      <c r="AZ5">
        <v>8</v>
      </c>
      <c r="BA5">
        <v>9</v>
      </c>
      <c r="BB5">
        <v>9</v>
      </c>
      <c r="BC5">
        <v>9</v>
      </c>
      <c r="BD5">
        <v>9</v>
      </c>
      <c r="BE5">
        <v>10</v>
      </c>
    </row>
    <row r="6" spans="1:57" x14ac:dyDescent="0.35">
      <c r="A6">
        <v>1</v>
      </c>
      <c r="Q6">
        <v>10</v>
      </c>
      <c r="T6">
        <v>2</v>
      </c>
      <c r="U6">
        <v>0</v>
      </c>
      <c r="V6" t="e">
        <f>(C7/B7)*100</f>
        <v>#DIV/0!</v>
      </c>
      <c r="W6" t="e">
        <f>(D7/B7)*100</f>
        <v>#DIV/0!</v>
      </c>
      <c r="X6" t="e">
        <f>(E7/B7)*100</f>
        <v>#DIV/0!</v>
      </c>
      <c r="Z6">
        <v>5</v>
      </c>
      <c r="AA6">
        <v>0</v>
      </c>
      <c r="AB6">
        <v>20</v>
      </c>
      <c r="AC6">
        <v>20</v>
      </c>
      <c r="AD6">
        <v>30</v>
      </c>
      <c r="AE6">
        <f t="shared" si="0"/>
        <v>70</v>
      </c>
      <c r="AG6">
        <v>5</v>
      </c>
      <c r="AH6">
        <v>0</v>
      </c>
      <c r="AI6">
        <f t="shared" si="1"/>
        <v>0.2</v>
      </c>
      <c r="AJ6">
        <f t="shared" si="1"/>
        <v>0.2</v>
      </c>
      <c r="AK6">
        <f t="shared" si="1"/>
        <v>0.3</v>
      </c>
      <c r="AL6">
        <v>70</v>
      </c>
      <c r="AO6">
        <v>8</v>
      </c>
      <c r="AP6">
        <v>10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6</v>
      </c>
      <c r="AZ6">
        <v>8</v>
      </c>
      <c r="BA6">
        <v>9</v>
      </c>
      <c r="BB6">
        <v>9</v>
      </c>
      <c r="BC6">
        <v>9</v>
      </c>
      <c r="BD6">
        <v>9</v>
      </c>
      <c r="BE6">
        <v>10</v>
      </c>
    </row>
    <row r="7" spans="1:57" x14ac:dyDescent="0.35">
      <c r="A7">
        <v>2</v>
      </c>
      <c r="Q7">
        <v>10</v>
      </c>
      <c r="T7">
        <v>3</v>
      </c>
      <c r="U7">
        <v>0</v>
      </c>
      <c r="V7">
        <f>(C8/B8)*100</f>
        <v>30</v>
      </c>
      <c r="W7">
        <f>(D8/B8)*100</f>
        <v>30</v>
      </c>
      <c r="X7">
        <f>(E8/B8)*100</f>
        <v>30</v>
      </c>
      <c r="Z7">
        <v>8</v>
      </c>
      <c r="AA7">
        <v>0</v>
      </c>
      <c r="AB7">
        <v>0</v>
      </c>
      <c r="AC7">
        <v>0</v>
      </c>
      <c r="AD7">
        <v>0</v>
      </c>
      <c r="AE7">
        <f t="shared" si="0"/>
        <v>100</v>
      </c>
      <c r="AG7">
        <v>8</v>
      </c>
      <c r="AH7"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v>100</v>
      </c>
      <c r="AO7">
        <v>14</v>
      </c>
      <c r="AP7">
        <v>10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10</v>
      </c>
    </row>
    <row r="8" spans="1:57" x14ac:dyDescent="0.35">
      <c r="A8">
        <v>3</v>
      </c>
      <c r="B8">
        <v>10</v>
      </c>
      <c r="C8">
        <v>3</v>
      </c>
      <c r="D8">
        <v>3</v>
      </c>
      <c r="E8">
        <v>3</v>
      </c>
      <c r="F8">
        <v>3</v>
      </c>
      <c r="G8">
        <v>4</v>
      </c>
      <c r="H8">
        <v>5</v>
      </c>
      <c r="I8">
        <v>6</v>
      </c>
      <c r="J8">
        <v>6</v>
      </c>
      <c r="K8">
        <v>8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T8">
        <v>4</v>
      </c>
      <c r="U8">
        <v>0</v>
      </c>
      <c r="V8" t="e">
        <f>(C9/B9)*100</f>
        <v>#DIV/0!</v>
      </c>
      <c r="W8" t="e">
        <f>(D9/B9)*100</f>
        <v>#DIV/0!</v>
      </c>
      <c r="X8" t="e">
        <f>(E9/B9)*100</f>
        <v>#DIV/0!</v>
      </c>
      <c r="Z8">
        <v>14</v>
      </c>
      <c r="AA8">
        <v>0</v>
      </c>
      <c r="AB8">
        <v>0</v>
      </c>
      <c r="AC8">
        <v>0</v>
      </c>
      <c r="AD8">
        <v>0</v>
      </c>
      <c r="AE8">
        <f t="shared" si="0"/>
        <v>100</v>
      </c>
      <c r="AG8">
        <v>14</v>
      </c>
      <c r="AH8"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v>100</v>
      </c>
      <c r="AO8">
        <v>15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</row>
    <row r="9" spans="1:57" x14ac:dyDescent="0.35">
      <c r="A9">
        <v>4</v>
      </c>
      <c r="Q9">
        <v>10</v>
      </c>
      <c r="T9">
        <v>5</v>
      </c>
      <c r="U9">
        <v>0</v>
      </c>
      <c r="V9">
        <f>(C10/B10)*100</f>
        <v>20</v>
      </c>
      <c r="W9">
        <f>(D10/B10)*100</f>
        <v>20</v>
      </c>
      <c r="X9">
        <f>(E10/B10)*100</f>
        <v>30</v>
      </c>
      <c r="Z9">
        <v>15</v>
      </c>
      <c r="AA9">
        <v>0</v>
      </c>
      <c r="AB9">
        <v>100</v>
      </c>
      <c r="AC9">
        <v>100</v>
      </c>
      <c r="AD9">
        <v>100</v>
      </c>
      <c r="AE9">
        <f t="shared" si="0"/>
        <v>0</v>
      </c>
      <c r="AG9">
        <v>15</v>
      </c>
      <c r="AH9">
        <v>0</v>
      </c>
      <c r="AI9">
        <f t="shared" si="1"/>
        <v>1</v>
      </c>
      <c r="AJ9">
        <f t="shared" si="1"/>
        <v>1</v>
      </c>
      <c r="AK9">
        <f t="shared" si="1"/>
        <v>1</v>
      </c>
      <c r="AL9">
        <v>0</v>
      </c>
      <c r="AO9">
        <v>16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</row>
    <row r="10" spans="1:57" x14ac:dyDescent="0.35">
      <c r="A10">
        <v>5</v>
      </c>
      <c r="B10">
        <v>10</v>
      </c>
      <c r="C10">
        <v>2</v>
      </c>
      <c r="D10">
        <v>2</v>
      </c>
      <c r="E10">
        <v>3</v>
      </c>
      <c r="F10">
        <v>3</v>
      </c>
      <c r="G10">
        <v>3</v>
      </c>
      <c r="H10">
        <v>4</v>
      </c>
      <c r="I10">
        <v>4</v>
      </c>
      <c r="J10">
        <v>4</v>
      </c>
      <c r="K10">
        <v>5</v>
      </c>
      <c r="L10">
        <v>8</v>
      </c>
      <c r="M10">
        <v>9</v>
      </c>
      <c r="N10">
        <v>9</v>
      </c>
      <c r="O10">
        <v>9</v>
      </c>
      <c r="P10">
        <v>9</v>
      </c>
      <c r="Q10">
        <v>10</v>
      </c>
      <c r="T10">
        <v>6</v>
      </c>
      <c r="U10">
        <v>0</v>
      </c>
      <c r="V10" t="e">
        <f>(C11/B11)*100</f>
        <v>#DIV/0!</v>
      </c>
      <c r="W10" t="e">
        <f>(D11/B11)*100</f>
        <v>#DIV/0!</v>
      </c>
      <c r="X10" t="e">
        <f>(E11/B11)*100</f>
        <v>#DIV/0!</v>
      </c>
      <c r="Z10">
        <v>16</v>
      </c>
      <c r="AA10">
        <v>0</v>
      </c>
      <c r="AB10">
        <v>100</v>
      </c>
      <c r="AC10">
        <v>100</v>
      </c>
      <c r="AD10">
        <v>100</v>
      </c>
      <c r="AE10">
        <f t="shared" si="0"/>
        <v>0</v>
      </c>
      <c r="AG10">
        <v>16</v>
      </c>
      <c r="AH10">
        <v>0</v>
      </c>
      <c r="AI10">
        <f t="shared" si="1"/>
        <v>1</v>
      </c>
      <c r="AJ10">
        <f t="shared" si="1"/>
        <v>1</v>
      </c>
      <c r="AK10">
        <f t="shared" si="1"/>
        <v>1</v>
      </c>
      <c r="AL10">
        <v>0</v>
      </c>
      <c r="AO10">
        <v>17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</row>
    <row r="11" spans="1:57" x14ac:dyDescent="0.35">
      <c r="A11">
        <v>6</v>
      </c>
      <c r="Q11">
        <v>10</v>
      </c>
      <c r="T11">
        <v>7</v>
      </c>
      <c r="U11">
        <v>0</v>
      </c>
      <c r="V11" t="e">
        <f>(C12/B12)*100</f>
        <v>#DIV/0!</v>
      </c>
      <c r="W11" t="e">
        <f>(D12/B12)*100</f>
        <v>#DIV/0!</v>
      </c>
      <c r="X11" t="e">
        <f>(E12/B12)*100</f>
        <v>#DIV/0!</v>
      </c>
      <c r="Z11">
        <v>17</v>
      </c>
      <c r="AA11">
        <v>0</v>
      </c>
      <c r="AB11">
        <v>100</v>
      </c>
      <c r="AC11">
        <v>100</v>
      </c>
      <c r="AD11">
        <v>100</v>
      </c>
      <c r="AE11">
        <f t="shared" si="0"/>
        <v>0</v>
      </c>
      <c r="AG11">
        <v>17</v>
      </c>
      <c r="AH11">
        <v>0</v>
      </c>
      <c r="AI11">
        <f t="shared" si="1"/>
        <v>1</v>
      </c>
      <c r="AJ11">
        <f t="shared" si="1"/>
        <v>1</v>
      </c>
      <c r="AK11">
        <f t="shared" si="1"/>
        <v>1</v>
      </c>
      <c r="AL11">
        <v>0</v>
      </c>
      <c r="AO11">
        <v>18</v>
      </c>
      <c r="AP11">
        <v>10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6</v>
      </c>
      <c r="AZ11">
        <v>7</v>
      </c>
      <c r="BA11">
        <v>8</v>
      </c>
      <c r="BB11">
        <v>8</v>
      </c>
      <c r="BC11">
        <v>9</v>
      </c>
      <c r="BD11">
        <v>9</v>
      </c>
      <c r="BE11">
        <v>10</v>
      </c>
    </row>
    <row r="12" spans="1:57" x14ac:dyDescent="0.35">
      <c r="A12">
        <v>7</v>
      </c>
      <c r="Q12">
        <v>10</v>
      </c>
      <c r="T12">
        <v>8</v>
      </c>
      <c r="U12">
        <v>0</v>
      </c>
      <c r="V12">
        <f>(C13/B13)*100</f>
        <v>0</v>
      </c>
      <c r="W12">
        <f>(D13/B13)*100</f>
        <v>0</v>
      </c>
      <c r="X12">
        <f>(E13/B13)*100</f>
        <v>0</v>
      </c>
      <c r="Z12">
        <v>18</v>
      </c>
      <c r="AA12">
        <v>0</v>
      </c>
      <c r="AB12">
        <v>30</v>
      </c>
      <c r="AC12">
        <v>30</v>
      </c>
      <c r="AD12">
        <v>30</v>
      </c>
      <c r="AE12">
        <f t="shared" si="0"/>
        <v>70</v>
      </c>
      <c r="AG12">
        <v>18</v>
      </c>
      <c r="AH12">
        <v>0</v>
      </c>
      <c r="AI12">
        <f t="shared" si="1"/>
        <v>0.3</v>
      </c>
      <c r="AJ12">
        <f t="shared" si="1"/>
        <v>0.3</v>
      </c>
      <c r="AK12">
        <f t="shared" si="1"/>
        <v>0.3</v>
      </c>
      <c r="AL12">
        <v>70</v>
      </c>
      <c r="AO12">
        <v>25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</row>
    <row r="13" spans="1:57" x14ac:dyDescent="0.35">
      <c r="A13">
        <v>8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8</v>
      </c>
      <c r="M13">
        <v>9</v>
      </c>
      <c r="N13">
        <v>9</v>
      </c>
      <c r="O13">
        <v>9</v>
      </c>
      <c r="P13">
        <v>9</v>
      </c>
      <c r="Q13">
        <v>10</v>
      </c>
      <c r="T13">
        <v>9</v>
      </c>
      <c r="U13">
        <v>0</v>
      </c>
      <c r="V13" t="e">
        <f>(C14/B14)*100</f>
        <v>#DIV/0!</v>
      </c>
      <c r="W13" t="e">
        <f>(D14/B14)*100</f>
        <v>#DIV/0!</v>
      </c>
      <c r="X13" t="e">
        <f>(E14/B14)*100</f>
        <v>#DIV/0!</v>
      </c>
      <c r="Z13">
        <v>25</v>
      </c>
      <c r="AA13">
        <v>0</v>
      </c>
      <c r="AB13">
        <v>100</v>
      </c>
      <c r="AC13">
        <v>100</v>
      </c>
      <c r="AD13">
        <v>100</v>
      </c>
      <c r="AE13">
        <f t="shared" si="0"/>
        <v>0</v>
      </c>
      <c r="AG13">
        <v>25</v>
      </c>
      <c r="AH13">
        <v>0</v>
      </c>
      <c r="AI13">
        <f t="shared" si="1"/>
        <v>1</v>
      </c>
      <c r="AJ13">
        <f t="shared" si="1"/>
        <v>1</v>
      </c>
      <c r="AK13">
        <f t="shared" si="1"/>
        <v>1</v>
      </c>
      <c r="AL13">
        <v>0</v>
      </c>
      <c r="AO13">
        <v>26</v>
      </c>
      <c r="AP13">
        <v>10</v>
      </c>
      <c r="AQ13">
        <v>6</v>
      </c>
      <c r="AR13">
        <v>6</v>
      </c>
      <c r="AS13">
        <v>6</v>
      </c>
      <c r="AT13">
        <v>6</v>
      </c>
      <c r="AU13">
        <v>8</v>
      </c>
      <c r="AV13">
        <v>9</v>
      </c>
      <c r="AW13">
        <v>9</v>
      </c>
      <c r="AX13">
        <v>9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</row>
    <row r="14" spans="1:57" x14ac:dyDescent="0.35">
      <c r="A14">
        <v>9</v>
      </c>
      <c r="Q14">
        <v>10</v>
      </c>
      <c r="T14">
        <v>10</v>
      </c>
      <c r="U14">
        <v>0</v>
      </c>
      <c r="V14" t="e">
        <f>(C15/B15)*100</f>
        <v>#DIV/0!</v>
      </c>
      <c r="W14" t="e">
        <f>(D15/B15)*100</f>
        <v>#DIV/0!</v>
      </c>
      <c r="X14" t="e">
        <f>(E15/B15)*100</f>
        <v>#DIV/0!</v>
      </c>
      <c r="Z14">
        <v>26</v>
      </c>
      <c r="AA14">
        <v>0</v>
      </c>
      <c r="AB14">
        <v>60</v>
      </c>
      <c r="AC14">
        <v>60</v>
      </c>
      <c r="AD14">
        <v>60</v>
      </c>
      <c r="AE14">
        <f t="shared" si="0"/>
        <v>40</v>
      </c>
      <c r="AG14">
        <v>26</v>
      </c>
      <c r="AH14">
        <v>0</v>
      </c>
      <c r="AI14">
        <f t="shared" si="1"/>
        <v>0.6</v>
      </c>
      <c r="AJ14">
        <f t="shared" si="1"/>
        <v>0.6</v>
      </c>
      <c r="AK14">
        <f t="shared" si="1"/>
        <v>0.6</v>
      </c>
      <c r="AL14">
        <v>40</v>
      </c>
      <c r="AO14">
        <v>27</v>
      </c>
      <c r="AP14">
        <v>10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4</v>
      </c>
      <c r="BD14">
        <v>4</v>
      </c>
      <c r="BE14">
        <v>10</v>
      </c>
    </row>
    <row r="15" spans="1:57" x14ac:dyDescent="0.35">
      <c r="A15">
        <v>10</v>
      </c>
      <c r="Q15">
        <v>10</v>
      </c>
      <c r="T15">
        <v>11</v>
      </c>
      <c r="U15">
        <v>0</v>
      </c>
      <c r="V15" t="e">
        <f>(C16/B16)*100</f>
        <v>#DIV/0!</v>
      </c>
      <c r="W15" t="e">
        <f>(D16/B16)*100</f>
        <v>#DIV/0!</v>
      </c>
      <c r="X15" t="e">
        <f>(E16/B16)*100</f>
        <v>#DIV/0!</v>
      </c>
      <c r="Z15">
        <v>27</v>
      </c>
      <c r="AA15">
        <v>0</v>
      </c>
      <c r="AB15">
        <v>20</v>
      </c>
      <c r="AC15">
        <v>20</v>
      </c>
      <c r="AD15">
        <v>20</v>
      </c>
      <c r="AE15">
        <f t="shared" si="0"/>
        <v>80</v>
      </c>
      <c r="AG15">
        <v>27</v>
      </c>
      <c r="AH15">
        <v>0</v>
      </c>
      <c r="AI15">
        <f t="shared" si="1"/>
        <v>0.2</v>
      </c>
      <c r="AJ15">
        <f t="shared" si="1"/>
        <v>0.2</v>
      </c>
      <c r="AK15">
        <f t="shared" si="1"/>
        <v>0.2</v>
      </c>
      <c r="AL15">
        <v>80</v>
      </c>
      <c r="AO15">
        <v>28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</row>
    <row r="16" spans="1:57" x14ac:dyDescent="0.35">
      <c r="A16">
        <v>11</v>
      </c>
      <c r="Q16">
        <v>10</v>
      </c>
      <c r="T16">
        <v>12</v>
      </c>
      <c r="U16">
        <v>0</v>
      </c>
      <c r="V16" t="e">
        <f>(C17/B17)*100</f>
        <v>#DIV/0!</v>
      </c>
      <c r="W16" t="e">
        <f>(D17/B17)*100</f>
        <v>#DIV/0!</v>
      </c>
      <c r="X16" t="e">
        <f>(E17/B17)*100</f>
        <v>#DIV/0!</v>
      </c>
      <c r="Z16">
        <v>28</v>
      </c>
      <c r="AA16">
        <v>0</v>
      </c>
      <c r="AB16">
        <v>100</v>
      </c>
      <c r="AC16">
        <v>100</v>
      </c>
      <c r="AD16">
        <v>100</v>
      </c>
      <c r="AE16">
        <f t="shared" si="0"/>
        <v>0</v>
      </c>
      <c r="AG16">
        <v>28</v>
      </c>
      <c r="AH16">
        <v>0</v>
      </c>
      <c r="AI16">
        <f t="shared" si="1"/>
        <v>1</v>
      </c>
      <c r="AJ16">
        <f t="shared" si="1"/>
        <v>1</v>
      </c>
      <c r="AK16">
        <f t="shared" si="1"/>
        <v>1</v>
      </c>
      <c r="AL16">
        <v>0</v>
      </c>
      <c r="AO16">
        <v>31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</row>
    <row r="17" spans="1:57" x14ac:dyDescent="0.35">
      <c r="A17">
        <v>12</v>
      </c>
      <c r="Q17">
        <v>10</v>
      </c>
      <c r="T17">
        <v>13</v>
      </c>
      <c r="U17">
        <v>0</v>
      </c>
      <c r="V17" t="e">
        <f>(C18/B18)*100</f>
        <v>#DIV/0!</v>
      </c>
      <c r="W17" t="e">
        <f>(D18/B18)*100</f>
        <v>#DIV/0!</v>
      </c>
      <c r="X17" t="e">
        <f>(E18/B18)*100</f>
        <v>#DIV/0!</v>
      </c>
      <c r="Z17">
        <v>31</v>
      </c>
      <c r="AA17">
        <v>0</v>
      </c>
      <c r="AB17">
        <v>100</v>
      </c>
      <c r="AC17">
        <v>100</v>
      </c>
      <c r="AD17">
        <v>100</v>
      </c>
      <c r="AE17">
        <f t="shared" si="0"/>
        <v>0</v>
      </c>
      <c r="AG17">
        <v>31</v>
      </c>
      <c r="AH17">
        <v>0</v>
      </c>
      <c r="AI17">
        <f t="shared" si="1"/>
        <v>1</v>
      </c>
      <c r="AJ17">
        <f t="shared" si="1"/>
        <v>1</v>
      </c>
      <c r="AK17">
        <f t="shared" si="1"/>
        <v>1</v>
      </c>
      <c r="AL17">
        <v>0</v>
      </c>
      <c r="AO17">
        <v>32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</row>
    <row r="18" spans="1:57" x14ac:dyDescent="0.35">
      <c r="A18">
        <v>13</v>
      </c>
      <c r="Q18">
        <v>10</v>
      </c>
      <c r="T18">
        <v>14</v>
      </c>
      <c r="U18">
        <v>0</v>
      </c>
      <c r="V18">
        <f>(C19/B19)*100</f>
        <v>0</v>
      </c>
      <c r="W18">
        <f>(D19/B19)*100</f>
        <v>0</v>
      </c>
      <c r="X18">
        <f>(E19/B19)*100</f>
        <v>0</v>
      </c>
      <c r="Z18">
        <v>32</v>
      </c>
      <c r="AA18">
        <v>0</v>
      </c>
      <c r="AB18">
        <v>100</v>
      </c>
      <c r="AC18">
        <v>100</v>
      </c>
      <c r="AD18">
        <v>100</v>
      </c>
      <c r="AE18">
        <f t="shared" si="0"/>
        <v>0</v>
      </c>
      <c r="AG18">
        <v>32</v>
      </c>
      <c r="AH18">
        <v>0</v>
      </c>
      <c r="AI18">
        <f t="shared" si="1"/>
        <v>1</v>
      </c>
      <c r="AJ18">
        <f t="shared" si="1"/>
        <v>1</v>
      </c>
      <c r="AK18">
        <f t="shared" si="1"/>
        <v>1</v>
      </c>
      <c r="AL18">
        <v>0</v>
      </c>
      <c r="AO18">
        <v>39</v>
      </c>
      <c r="AP18">
        <v>10</v>
      </c>
      <c r="AQ18">
        <v>7</v>
      </c>
      <c r="AR18">
        <v>7</v>
      </c>
      <c r="AS18">
        <v>7</v>
      </c>
      <c r="AT18">
        <v>7</v>
      </c>
      <c r="AU18">
        <v>7</v>
      </c>
      <c r="AV18">
        <v>8</v>
      </c>
      <c r="AW18">
        <v>8</v>
      </c>
      <c r="AX18">
        <v>9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</row>
    <row r="19" spans="1:57" x14ac:dyDescent="0.35">
      <c r="A19">
        <v>14</v>
      </c>
      <c r="B19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T19">
        <v>15</v>
      </c>
      <c r="U19">
        <v>0</v>
      </c>
      <c r="V19">
        <f>(C20/B20)*100</f>
        <v>100</v>
      </c>
      <c r="W19">
        <f>(D20/B20)*100</f>
        <v>100</v>
      </c>
      <c r="X19">
        <f>(E20/B20)*100</f>
        <v>100</v>
      </c>
      <c r="Z19">
        <v>39</v>
      </c>
      <c r="AA19">
        <v>0</v>
      </c>
      <c r="AB19">
        <v>70</v>
      </c>
      <c r="AC19">
        <v>70</v>
      </c>
      <c r="AD19">
        <v>70</v>
      </c>
      <c r="AE19">
        <f t="shared" si="0"/>
        <v>30</v>
      </c>
      <c r="AG19">
        <v>39</v>
      </c>
      <c r="AH19">
        <v>0</v>
      </c>
      <c r="AI19">
        <f t="shared" si="1"/>
        <v>0.7</v>
      </c>
      <c r="AJ19">
        <f t="shared" si="1"/>
        <v>0.7</v>
      </c>
      <c r="AK19">
        <f t="shared" si="1"/>
        <v>0.7</v>
      </c>
      <c r="AL19">
        <v>30</v>
      </c>
      <c r="AO19">
        <v>45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</row>
    <row r="20" spans="1:57" x14ac:dyDescent="0.35">
      <c r="A20">
        <v>15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T20">
        <v>16</v>
      </c>
      <c r="U20">
        <v>0</v>
      </c>
      <c r="V20">
        <f>(C21/B21)*100</f>
        <v>100</v>
      </c>
      <c r="W20">
        <f>(D21/B21)*100</f>
        <v>100</v>
      </c>
      <c r="X20">
        <f>(E21/B21)*100</f>
        <v>100</v>
      </c>
      <c r="Z20">
        <v>45</v>
      </c>
      <c r="AA20">
        <v>0</v>
      </c>
      <c r="AB20">
        <v>100</v>
      </c>
      <c r="AC20">
        <v>100</v>
      </c>
      <c r="AD20">
        <v>100</v>
      </c>
      <c r="AE20">
        <f t="shared" si="0"/>
        <v>0</v>
      </c>
      <c r="AG20">
        <v>45</v>
      </c>
      <c r="AH20">
        <v>0</v>
      </c>
      <c r="AI20">
        <f t="shared" si="1"/>
        <v>1</v>
      </c>
      <c r="AJ20">
        <f t="shared" si="1"/>
        <v>1</v>
      </c>
      <c r="AK20">
        <f t="shared" si="1"/>
        <v>1</v>
      </c>
      <c r="AL20">
        <v>0</v>
      </c>
      <c r="AO20">
        <v>53</v>
      </c>
      <c r="AP20">
        <v>10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  <c r="AX20">
        <v>6</v>
      </c>
      <c r="AY20">
        <v>9</v>
      </c>
      <c r="AZ20">
        <v>9</v>
      </c>
      <c r="BA20">
        <v>9</v>
      </c>
      <c r="BB20">
        <v>9</v>
      </c>
      <c r="BC20">
        <v>10</v>
      </c>
      <c r="BD20">
        <v>10</v>
      </c>
      <c r="BE20">
        <v>10</v>
      </c>
    </row>
    <row r="21" spans="1:57" x14ac:dyDescent="0.35">
      <c r="A21">
        <v>16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T21">
        <v>17</v>
      </c>
      <c r="U21">
        <v>0</v>
      </c>
      <c r="V21">
        <f>(C22/B22)*100</f>
        <v>100</v>
      </c>
      <c r="W21">
        <f>(D22/B22)*100</f>
        <v>100</v>
      </c>
      <c r="X21">
        <f>(E22/B22)*100</f>
        <v>100</v>
      </c>
      <c r="Z21">
        <v>53</v>
      </c>
      <c r="AA21">
        <v>0</v>
      </c>
      <c r="AB21">
        <v>60</v>
      </c>
      <c r="AC21">
        <v>60</v>
      </c>
      <c r="AD21">
        <v>60</v>
      </c>
      <c r="AE21">
        <f t="shared" si="0"/>
        <v>40</v>
      </c>
      <c r="AG21">
        <v>53</v>
      </c>
      <c r="AH21">
        <v>0</v>
      </c>
      <c r="AI21">
        <f t="shared" si="1"/>
        <v>0.6</v>
      </c>
      <c r="AJ21">
        <f t="shared" si="1"/>
        <v>0.6</v>
      </c>
      <c r="AK21">
        <f t="shared" si="1"/>
        <v>0.6</v>
      </c>
      <c r="AL21">
        <v>40</v>
      </c>
      <c r="AO21">
        <v>57</v>
      </c>
      <c r="AP21">
        <v>10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5</v>
      </c>
      <c r="AZ21">
        <v>5</v>
      </c>
      <c r="BA21">
        <v>7</v>
      </c>
      <c r="BB21">
        <v>7</v>
      </c>
      <c r="BC21">
        <v>7</v>
      </c>
      <c r="BD21">
        <v>7</v>
      </c>
      <c r="BE21">
        <v>10</v>
      </c>
    </row>
    <row r="22" spans="1:57" x14ac:dyDescent="0.35">
      <c r="A22">
        <v>17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T22">
        <v>18</v>
      </c>
      <c r="U22">
        <v>0</v>
      </c>
      <c r="V22">
        <f>(C23/B23)*100</f>
        <v>30</v>
      </c>
      <c r="W22">
        <f>(D23/B23)*100</f>
        <v>30</v>
      </c>
      <c r="X22">
        <f>(E23/B23)*100</f>
        <v>30</v>
      </c>
      <c r="Z22">
        <v>57</v>
      </c>
      <c r="AA22">
        <v>0</v>
      </c>
      <c r="AB22">
        <v>20</v>
      </c>
      <c r="AC22">
        <v>20</v>
      </c>
      <c r="AD22">
        <v>20</v>
      </c>
      <c r="AE22">
        <f t="shared" si="0"/>
        <v>80</v>
      </c>
      <c r="AG22">
        <v>57</v>
      </c>
      <c r="AH22">
        <v>0</v>
      </c>
      <c r="AI22">
        <f t="shared" si="1"/>
        <v>0.2</v>
      </c>
      <c r="AJ22">
        <f t="shared" si="1"/>
        <v>0.2</v>
      </c>
      <c r="AK22">
        <f t="shared" si="1"/>
        <v>0.2</v>
      </c>
      <c r="AL22">
        <v>80</v>
      </c>
      <c r="AO22">
        <v>59</v>
      </c>
      <c r="AP22">
        <v>10</v>
      </c>
      <c r="AQ22">
        <v>6</v>
      </c>
      <c r="AR22">
        <v>6</v>
      </c>
      <c r="AS22">
        <v>6</v>
      </c>
      <c r="AT22">
        <v>6</v>
      </c>
      <c r="AU22">
        <v>6</v>
      </c>
      <c r="AV22">
        <v>6</v>
      </c>
      <c r="AW22">
        <v>6</v>
      </c>
      <c r="AX22">
        <v>6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10</v>
      </c>
    </row>
    <row r="23" spans="1:57" x14ac:dyDescent="0.35">
      <c r="A23">
        <v>18</v>
      </c>
      <c r="B23">
        <v>10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6</v>
      </c>
      <c r="L23">
        <v>7</v>
      </c>
      <c r="M23">
        <v>8</v>
      </c>
      <c r="N23">
        <v>8</v>
      </c>
      <c r="O23">
        <v>9</v>
      </c>
      <c r="P23">
        <v>9</v>
      </c>
      <c r="Q23">
        <v>10</v>
      </c>
      <c r="T23">
        <v>19</v>
      </c>
      <c r="U23">
        <v>0</v>
      </c>
      <c r="V23" t="e">
        <f>(C24/B24)*100</f>
        <v>#DIV/0!</v>
      </c>
      <c r="W23" t="e">
        <f>(D24/B24)*100</f>
        <v>#DIV/0!</v>
      </c>
      <c r="X23" t="e">
        <f>(E24/B24)*100</f>
        <v>#DIV/0!</v>
      </c>
      <c r="Z23">
        <v>59</v>
      </c>
      <c r="AA23">
        <v>0</v>
      </c>
      <c r="AB23">
        <v>60</v>
      </c>
      <c r="AC23">
        <v>60</v>
      </c>
      <c r="AD23">
        <v>60</v>
      </c>
      <c r="AE23">
        <f t="shared" si="0"/>
        <v>40</v>
      </c>
      <c r="AG23">
        <v>59</v>
      </c>
      <c r="AH23">
        <v>0</v>
      </c>
      <c r="AI23">
        <f t="shared" si="1"/>
        <v>0.6</v>
      </c>
      <c r="AJ23">
        <f t="shared" si="1"/>
        <v>0.6</v>
      </c>
      <c r="AK23">
        <f t="shared" si="1"/>
        <v>0.6</v>
      </c>
      <c r="AL23">
        <v>40</v>
      </c>
      <c r="AO23">
        <v>60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</row>
    <row r="24" spans="1:57" x14ac:dyDescent="0.35">
      <c r="A24">
        <v>19</v>
      </c>
      <c r="Q24">
        <v>10</v>
      </c>
      <c r="T24">
        <v>20</v>
      </c>
      <c r="U24">
        <v>0</v>
      </c>
      <c r="V24" t="e">
        <f>(C25/B25)*100</f>
        <v>#DIV/0!</v>
      </c>
      <c r="W24" t="e">
        <f>(D25/B25)*100</f>
        <v>#DIV/0!</v>
      </c>
      <c r="X24" t="e">
        <f>(E25/B25)*100</f>
        <v>#DIV/0!</v>
      </c>
      <c r="Z24">
        <v>60</v>
      </c>
      <c r="AA24">
        <v>0</v>
      </c>
      <c r="AB24">
        <v>100</v>
      </c>
      <c r="AC24">
        <v>100</v>
      </c>
      <c r="AD24">
        <v>100</v>
      </c>
      <c r="AE24">
        <f t="shared" si="0"/>
        <v>0</v>
      </c>
      <c r="AG24">
        <v>60</v>
      </c>
      <c r="AH24">
        <v>0</v>
      </c>
      <c r="AI24">
        <f t="shared" si="1"/>
        <v>1</v>
      </c>
      <c r="AJ24">
        <f t="shared" si="1"/>
        <v>1</v>
      </c>
      <c r="AK24">
        <f t="shared" si="1"/>
        <v>1</v>
      </c>
      <c r="AL24">
        <v>0</v>
      </c>
      <c r="AO24">
        <v>61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</row>
    <row r="25" spans="1:57" x14ac:dyDescent="0.35">
      <c r="A25">
        <v>20</v>
      </c>
      <c r="Q25">
        <v>10</v>
      </c>
      <c r="T25">
        <v>21</v>
      </c>
      <c r="U25">
        <v>0</v>
      </c>
      <c r="V25" t="e">
        <f>(C26/B26)*100</f>
        <v>#DIV/0!</v>
      </c>
      <c r="W25" t="e">
        <f>(D26/B26)*100</f>
        <v>#DIV/0!</v>
      </c>
      <c r="X25" t="e">
        <f>(E26/B26)*100</f>
        <v>#DIV/0!</v>
      </c>
      <c r="Z25">
        <v>61</v>
      </c>
      <c r="AA25">
        <v>0</v>
      </c>
      <c r="AB25">
        <v>100</v>
      </c>
      <c r="AC25">
        <v>100</v>
      </c>
      <c r="AD25">
        <v>100</v>
      </c>
      <c r="AE25">
        <f t="shared" si="0"/>
        <v>0</v>
      </c>
      <c r="AG25">
        <v>61</v>
      </c>
      <c r="AH25">
        <v>0</v>
      </c>
      <c r="AI25">
        <f t="shared" si="1"/>
        <v>1</v>
      </c>
      <c r="AJ25">
        <f t="shared" si="1"/>
        <v>1</v>
      </c>
      <c r="AK25">
        <f t="shared" si="1"/>
        <v>1</v>
      </c>
      <c r="AL25">
        <v>0</v>
      </c>
      <c r="AO25">
        <v>62</v>
      </c>
      <c r="AP25">
        <v>10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2</v>
      </c>
      <c r="AW25">
        <v>2</v>
      </c>
      <c r="AX25">
        <v>2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10</v>
      </c>
    </row>
    <row r="26" spans="1:57" x14ac:dyDescent="0.35">
      <c r="A26">
        <v>21</v>
      </c>
      <c r="Q26">
        <v>10</v>
      </c>
      <c r="T26">
        <v>22</v>
      </c>
      <c r="U26">
        <v>0</v>
      </c>
      <c r="V26" t="e">
        <f>(C27/B27)*100</f>
        <v>#DIV/0!</v>
      </c>
      <c r="W26" t="e">
        <f>(D27/B27)*100</f>
        <v>#DIV/0!</v>
      </c>
      <c r="X26" t="e">
        <f>(E27/B27)*100</f>
        <v>#DIV/0!</v>
      </c>
      <c r="Z26">
        <v>62</v>
      </c>
      <c r="AA26">
        <v>0</v>
      </c>
      <c r="AB26">
        <v>10</v>
      </c>
      <c r="AC26">
        <v>10</v>
      </c>
      <c r="AD26">
        <v>10</v>
      </c>
      <c r="AE26">
        <f t="shared" si="0"/>
        <v>90</v>
      </c>
      <c r="AG26">
        <v>62</v>
      </c>
      <c r="AH26">
        <v>0</v>
      </c>
      <c r="AI26">
        <f t="shared" si="1"/>
        <v>0.1</v>
      </c>
      <c r="AJ26">
        <f t="shared" si="1"/>
        <v>0.1</v>
      </c>
      <c r="AK26">
        <f t="shared" si="1"/>
        <v>0.1</v>
      </c>
      <c r="AL26">
        <v>90</v>
      </c>
      <c r="AO26">
        <v>63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</row>
    <row r="27" spans="1:57" x14ac:dyDescent="0.35">
      <c r="A27">
        <v>22</v>
      </c>
      <c r="Q27">
        <v>10</v>
      </c>
      <c r="T27">
        <v>23</v>
      </c>
      <c r="U27">
        <v>0</v>
      </c>
      <c r="V27" t="e">
        <f>(C28/B28)*100</f>
        <v>#DIV/0!</v>
      </c>
      <c r="W27" t="e">
        <f>(D28/B28)*100</f>
        <v>#DIV/0!</v>
      </c>
      <c r="X27" t="e">
        <f>(E28/B28)*100</f>
        <v>#DIV/0!</v>
      </c>
      <c r="Z27">
        <v>63</v>
      </c>
      <c r="AA27">
        <v>0</v>
      </c>
      <c r="AB27">
        <v>100</v>
      </c>
      <c r="AC27">
        <v>100</v>
      </c>
      <c r="AD27">
        <v>100</v>
      </c>
      <c r="AE27">
        <f t="shared" si="0"/>
        <v>0</v>
      </c>
      <c r="AG27">
        <v>63</v>
      </c>
      <c r="AH27">
        <v>0</v>
      </c>
      <c r="AI27">
        <f t="shared" si="1"/>
        <v>1</v>
      </c>
      <c r="AJ27">
        <f t="shared" si="1"/>
        <v>1</v>
      </c>
      <c r="AK27">
        <f t="shared" si="1"/>
        <v>1</v>
      </c>
      <c r="AL27">
        <v>0</v>
      </c>
      <c r="AO27">
        <v>66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</row>
    <row r="28" spans="1:57" x14ac:dyDescent="0.35">
      <c r="A28">
        <v>23</v>
      </c>
      <c r="Q28">
        <v>10</v>
      </c>
      <c r="T28">
        <v>24</v>
      </c>
      <c r="U28">
        <v>0</v>
      </c>
      <c r="V28" t="e">
        <f>(C29/B29)*100</f>
        <v>#DIV/0!</v>
      </c>
      <c r="W28" t="e">
        <f>(D29/B29)*100</f>
        <v>#DIV/0!</v>
      </c>
      <c r="X28" t="e">
        <f>(E29/B29)*100</f>
        <v>#DIV/0!</v>
      </c>
      <c r="Z28">
        <v>66</v>
      </c>
      <c r="AA28">
        <v>0</v>
      </c>
      <c r="AB28">
        <v>100</v>
      </c>
      <c r="AC28">
        <v>100</v>
      </c>
      <c r="AD28">
        <v>100</v>
      </c>
      <c r="AE28">
        <f t="shared" si="0"/>
        <v>0</v>
      </c>
      <c r="AG28">
        <v>66</v>
      </c>
      <c r="AH28">
        <v>0</v>
      </c>
      <c r="AI28">
        <f t="shared" si="1"/>
        <v>1</v>
      </c>
      <c r="AJ28">
        <f t="shared" si="1"/>
        <v>1</v>
      </c>
      <c r="AK28">
        <f t="shared" si="1"/>
        <v>1</v>
      </c>
      <c r="AL28">
        <v>0</v>
      </c>
      <c r="AO28">
        <v>67</v>
      </c>
      <c r="AP28">
        <v>10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3</v>
      </c>
      <c r="AZ28">
        <v>6</v>
      </c>
      <c r="BA28">
        <v>6</v>
      </c>
      <c r="BB28">
        <v>6</v>
      </c>
      <c r="BC28">
        <v>7</v>
      </c>
      <c r="BD28">
        <v>7</v>
      </c>
      <c r="BE28">
        <v>10</v>
      </c>
    </row>
    <row r="29" spans="1:57" x14ac:dyDescent="0.35">
      <c r="A29">
        <v>24</v>
      </c>
      <c r="Q29">
        <v>10</v>
      </c>
      <c r="T29">
        <v>25</v>
      </c>
      <c r="U29">
        <v>0</v>
      </c>
      <c r="V29">
        <f>(C30/B30)*100</f>
        <v>100</v>
      </c>
      <c r="W29">
        <f>(D30/B30)*100</f>
        <v>100</v>
      </c>
      <c r="X29">
        <f>(E30/B30)*100</f>
        <v>100</v>
      </c>
      <c r="Z29">
        <v>67</v>
      </c>
      <c r="AA29">
        <v>0</v>
      </c>
      <c r="AB29">
        <v>10</v>
      </c>
      <c r="AC29">
        <v>10</v>
      </c>
      <c r="AD29">
        <v>10</v>
      </c>
      <c r="AE29">
        <f t="shared" si="0"/>
        <v>90</v>
      </c>
      <c r="AG29">
        <v>67</v>
      </c>
      <c r="AH29">
        <v>0</v>
      </c>
      <c r="AI29">
        <f t="shared" si="1"/>
        <v>0.1</v>
      </c>
      <c r="AJ29">
        <f t="shared" si="1"/>
        <v>0.1</v>
      </c>
      <c r="AK29">
        <f t="shared" si="1"/>
        <v>0.1</v>
      </c>
      <c r="AL29">
        <v>90</v>
      </c>
      <c r="AO29">
        <v>69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</row>
    <row r="30" spans="1:57" x14ac:dyDescent="0.35">
      <c r="A30">
        <v>25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T30">
        <v>26</v>
      </c>
      <c r="U30">
        <v>0</v>
      </c>
      <c r="V30">
        <f>(C31/B31)*100</f>
        <v>60</v>
      </c>
      <c r="W30">
        <f>(D31/B31)*100</f>
        <v>60</v>
      </c>
      <c r="X30">
        <f>(E31/B31)*100</f>
        <v>60</v>
      </c>
      <c r="Z30">
        <v>69</v>
      </c>
      <c r="AA30">
        <v>0</v>
      </c>
      <c r="AB30">
        <v>100</v>
      </c>
      <c r="AC30">
        <v>100</v>
      </c>
      <c r="AD30">
        <v>100</v>
      </c>
      <c r="AE30">
        <f t="shared" si="0"/>
        <v>0</v>
      </c>
      <c r="AG30">
        <v>69</v>
      </c>
      <c r="AH30">
        <v>0</v>
      </c>
      <c r="AI30">
        <f t="shared" si="1"/>
        <v>1</v>
      </c>
      <c r="AJ30">
        <f t="shared" si="1"/>
        <v>1</v>
      </c>
      <c r="AK30">
        <f t="shared" si="1"/>
        <v>1</v>
      </c>
      <c r="AL30">
        <v>0</v>
      </c>
      <c r="AO30">
        <v>70</v>
      </c>
      <c r="AP30">
        <v>10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10</v>
      </c>
    </row>
    <row r="31" spans="1:57" x14ac:dyDescent="0.35">
      <c r="A31">
        <v>26</v>
      </c>
      <c r="B31">
        <v>10</v>
      </c>
      <c r="C31">
        <v>6</v>
      </c>
      <c r="D31">
        <v>6</v>
      </c>
      <c r="E31">
        <v>6</v>
      </c>
      <c r="F31">
        <v>6</v>
      </c>
      <c r="G31">
        <v>8</v>
      </c>
      <c r="H31">
        <v>9</v>
      </c>
      <c r="I31">
        <v>9</v>
      </c>
      <c r="J31">
        <v>9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T31">
        <v>27</v>
      </c>
      <c r="U31">
        <v>0</v>
      </c>
      <c r="V31">
        <f>(C32/B32)*100</f>
        <v>20</v>
      </c>
      <c r="W31">
        <f>(D32/B32)*100</f>
        <v>20</v>
      </c>
      <c r="X31">
        <f>(E32/B32)*100</f>
        <v>20</v>
      </c>
      <c r="Z31">
        <v>70</v>
      </c>
      <c r="AA31">
        <v>0</v>
      </c>
      <c r="AB31">
        <v>10</v>
      </c>
      <c r="AC31">
        <v>10</v>
      </c>
      <c r="AD31">
        <v>10</v>
      </c>
      <c r="AE31">
        <f t="shared" si="0"/>
        <v>90</v>
      </c>
      <c r="AG31">
        <v>70</v>
      </c>
      <c r="AH31">
        <v>0</v>
      </c>
      <c r="AI31">
        <f t="shared" si="1"/>
        <v>0.1</v>
      </c>
      <c r="AJ31">
        <f t="shared" si="1"/>
        <v>0.1</v>
      </c>
      <c r="AK31">
        <f t="shared" si="1"/>
        <v>0.1</v>
      </c>
      <c r="AL31">
        <v>90</v>
      </c>
      <c r="AO31">
        <v>71</v>
      </c>
      <c r="AP31">
        <v>10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2</v>
      </c>
      <c r="BC31">
        <v>4</v>
      </c>
      <c r="BD31">
        <v>5</v>
      </c>
      <c r="BE31">
        <v>10</v>
      </c>
    </row>
    <row r="32" spans="1:57" x14ac:dyDescent="0.35">
      <c r="A32">
        <v>27</v>
      </c>
      <c r="B32">
        <v>10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4</v>
      </c>
      <c r="P32">
        <v>4</v>
      </c>
      <c r="Q32">
        <v>10</v>
      </c>
      <c r="T32">
        <v>28</v>
      </c>
      <c r="U32">
        <v>0</v>
      </c>
      <c r="V32">
        <f>(C33/B33)*100</f>
        <v>100</v>
      </c>
      <c r="W32">
        <f>(D33/B33)*100</f>
        <v>100</v>
      </c>
      <c r="X32">
        <f>(E33/B33)*100</f>
        <v>100</v>
      </c>
      <c r="Z32">
        <v>71</v>
      </c>
      <c r="AA32">
        <v>0</v>
      </c>
      <c r="AB32">
        <v>0</v>
      </c>
      <c r="AC32">
        <v>0</v>
      </c>
      <c r="AD32">
        <v>0</v>
      </c>
      <c r="AE32">
        <f t="shared" si="0"/>
        <v>100</v>
      </c>
      <c r="AG32">
        <v>71</v>
      </c>
      <c r="AH32"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v>100</v>
      </c>
      <c r="AO32">
        <v>72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</row>
    <row r="33" spans="1:57" x14ac:dyDescent="0.35">
      <c r="A33">
        <v>28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T33">
        <v>29</v>
      </c>
      <c r="U33">
        <v>0</v>
      </c>
      <c r="V33" t="e">
        <f>(C34/B34)*100</f>
        <v>#DIV/0!</v>
      </c>
      <c r="W33" t="e">
        <f>(D34/B34)*100</f>
        <v>#DIV/0!</v>
      </c>
      <c r="X33" t="e">
        <f>(E34/B34)*100</f>
        <v>#DIV/0!</v>
      </c>
      <c r="Z33">
        <v>72</v>
      </c>
      <c r="AA33">
        <v>0</v>
      </c>
      <c r="AB33">
        <v>100</v>
      </c>
      <c r="AC33">
        <v>100</v>
      </c>
      <c r="AD33">
        <v>100</v>
      </c>
      <c r="AE33">
        <f t="shared" si="0"/>
        <v>0</v>
      </c>
      <c r="AG33">
        <v>72</v>
      </c>
      <c r="AH33">
        <v>0</v>
      </c>
      <c r="AI33">
        <f t="shared" si="1"/>
        <v>1</v>
      </c>
      <c r="AJ33">
        <f t="shared" si="1"/>
        <v>1</v>
      </c>
      <c r="AK33">
        <f t="shared" si="1"/>
        <v>1</v>
      </c>
      <c r="AL33">
        <v>0</v>
      </c>
      <c r="AO33">
        <v>73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</row>
    <row r="34" spans="1:57" x14ac:dyDescent="0.35">
      <c r="A34">
        <v>29</v>
      </c>
      <c r="Q34">
        <v>10</v>
      </c>
      <c r="T34">
        <v>30</v>
      </c>
      <c r="U34">
        <v>0</v>
      </c>
      <c r="V34" t="e">
        <f>(C35/B35)*100</f>
        <v>#DIV/0!</v>
      </c>
      <c r="W34" t="e">
        <f>(D35/B35)*100</f>
        <v>#DIV/0!</v>
      </c>
      <c r="X34" t="e">
        <f>(E35/B35)*100</f>
        <v>#DIV/0!</v>
      </c>
      <c r="Z34">
        <v>73</v>
      </c>
      <c r="AA34">
        <v>0</v>
      </c>
      <c r="AB34">
        <v>100</v>
      </c>
      <c r="AC34">
        <v>100</v>
      </c>
      <c r="AD34">
        <v>100</v>
      </c>
      <c r="AE34">
        <f t="shared" si="0"/>
        <v>0</v>
      </c>
      <c r="AG34">
        <v>73</v>
      </c>
      <c r="AH34">
        <v>0</v>
      </c>
      <c r="AI34">
        <f t="shared" si="1"/>
        <v>1</v>
      </c>
      <c r="AJ34">
        <f t="shared" si="1"/>
        <v>1</v>
      </c>
      <c r="AK34">
        <f t="shared" si="1"/>
        <v>1</v>
      </c>
      <c r="AL34">
        <v>0</v>
      </c>
      <c r="AO34">
        <v>81</v>
      </c>
      <c r="AP34">
        <v>10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10</v>
      </c>
    </row>
    <row r="35" spans="1:57" x14ac:dyDescent="0.35">
      <c r="A35">
        <v>30</v>
      </c>
      <c r="Q35">
        <v>10</v>
      </c>
      <c r="T35">
        <v>31</v>
      </c>
      <c r="U35">
        <v>0</v>
      </c>
      <c r="V35">
        <f>(C36/B36)*100</f>
        <v>100</v>
      </c>
      <c r="W35">
        <f>(D36/B36)*100</f>
        <v>100</v>
      </c>
      <c r="X35">
        <f>(E36/B36)*100</f>
        <v>100</v>
      </c>
      <c r="Z35">
        <v>81</v>
      </c>
      <c r="AA35">
        <v>0</v>
      </c>
      <c r="AB35">
        <v>90</v>
      </c>
      <c r="AC35">
        <v>90</v>
      </c>
      <c r="AD35">
        <v>90</v>
      </c>
      <c r="AE35">
        <f t="shared" si="0"/>
        <v>10</v>
      </c>
      <c r="AG35">
        <v>81</v>
      </c>
      <c r="AH35">
        <v>0</v>
      </c>
      <c r="AI35">
        <f t="shared" si="1"/>
        <v>0.9</v>
      </c>
      <c r="AJ35">
        <f t="shared" si="1"/>
        <v>0.9</v>
      </c>
      <c r="AK35">
        <f t="shared" si="1"/>
        <v>0.9</v>
      </c>
      <c r="AL35">
        <v>10</v>
      </c>
      <c r="AO35">
        <v>82</v>
      </c>
      <c r="AP35">
        <v>10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2</v>
      </c>
      <c r="BC35">
        <v>4</v>
      </c>
      <c r="BD35">
        <v>4</v>
      </c>
      <c r="BE35">
        <v>10</v>
      </c>
    </row>
    <row r="36" spans="1:57" x14ac:dyDescent="0.35">
      <c r="A36">
        <v>31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T36">
        <v>32</v>
      </c>
      <c r="U36">
        <v>0</v>
      </c>
      <c r="V36">
        <f>(C37/B37)*100</f>
        <v>100</v>
      </c>
      <c r="W36">
        <f>(D37/B37)*100</f>
        <v>100</v>
      </c>
      <c r="X36">
        <f>(E37/B37)*100</f>
        <v>100</v>
      </c>
      <c r="Z36">
        <v>82</v>
      </c>
      <c r="AA36">
        <v>0</v>
      </c>
      <c r="AB36">
        <v>10</v>
      </c>
      <c r="AC36">
        <v>10</v>
      </c>
      <c r="AD36">
        <v>10</v>
      </c>
      <c r="AE36">
        <f t="shared" si="0"/>
        <v>90</v>
      </c>
      <c r="AG36">
        <v>82</v>
      </c>
      <c r="AH36">
        <v>0</v>
      </c>
      <c r="AI36">
        <f t="shared" si="1"/>
        <v>0.1</v>
      </c>
      <c r="AJ36">
        <f t="shared" si="1"/>
        <v>0.1</v>
      </c>
      <c r="AK36">
        <f t="shared" si="1"/>
        <v>0.1</v>
      </c>
      <c r="AL36">
        <v>90</v>
      </c>
      <c r="AO36">
        <v>83</v>
      </c>
      <c r="AP36">
        <v>10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5</v>
      </c>
      <c r="AW36">
        <v>5</v>
      </c>
      <c r="AX36">
        <v>5</v>
      </c>
      <c r="AY36">
        <v>6</v>
      </c>
      <c r="AZ36">
        <v>7</v>
      </c>
      <c r="BA36">
        <v>7</v>
      </c>
      <c r="BB36">
        <v>7</v>
      </c>
      <c r="BC36">
        <v>8</v>
      </c>
      <c r="BD36">
        <v>8</v>
      </c>
      <c r="BE36">
        <v>10</v>
      </c>
    </row>
    <row r="37" spans="1:57" x14ac:dyDescent="0.35">
      <c r="A37">
        <v>32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T37">
        <v>33</v>
      </c>
      <c r="U37">
        <v>0</v>
      </c>
      <c r="V37" t="e">
        <f>(C38/B38)*100</f>
        <v>#DIV/0!</v>
      </c>
      <c r="W37" t="e">
        <f>(D38/B38)*100</f>
        <v>#DIV/0!</v>
      </c>
      <c r="X37" t="e">
        <f>(E38/B38)*100</f>
        <v>#DIV/0!</v>
      </c>
      <c r="Z37">
        <v>83</v>
      </c>
      <c r="AA37">
        <v>0</v>
      </c>
      <c r="AB37">
        <v>40</v>
      </c>
      <c r="AC37">
        <v>40</v>
      </c>
      <c r="AD37">
        <v>40</v>
      </c>
      <c r="AE37">
        <f t="shared" si="0"/>
        <v>60</v>
      </c>
      <c r="AG37">
        <v>83</v>
      </c>
      <c r="AH37">
        <v>0</v>
      </c>
      <c r="AI37">
        <f t="shared" si="1"/>
        <v>0.4</v>
      </c>
      <c r="AJ37">
        <f t="shared" si="1"/>
        <v>0.4</v>
      </c>
      <c r="AK37">
        <f t="shared" si="1"/>
        <v>0.4</v>
      </c>
      <c r="AL37">
        <v>60</v>
      </c>
      <c r="AO37">
        <v>84</v>
      </c>
      <c r="AP37">
        <v>10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5</v>
      </c>
      <c r="AZ37">
        <v>6</v>
      </c>
      <c r="BA37">
        <v>9</v>
      </c>
      <c r="BB37">
        <v>9</v>
      </c>
      <c r="BC37">
        <v>9</v>
      </c>
      <c r="BD37">
        <v>9</v>
      </c>
      <c r="BE37">
        <v>10</v>
      </c>
    </row>
    <row r="38" spans="1:57" x14ac:dyDescent="0.35">
      <c r="A38">
        <v>33</v>
      </c>
      <c r="Q38">
        <v>10</v>
      </c>
      <c r="T38">
        <v>34</v>
      </c>
      <c r="U38">
        <v>0</v>
      </c>
      <c r="V38" t="e">
        <f>(C39/B39)*100</f>
        <v>#DIV/0!</v>
      </c>
      <c r="W38" t="e">
        <f>(D39/B39)*100</f>
        <v>#DIV/0!</v>
      </c>
      <c r="X38" t="e">
        <f>(E39/B39)*100</f>
        <v>#DIV/0!</v>
      </c>
      <c r="Z38">
        <v>84</v>
      </c>
      <c r="AA38">
        <v>0</v>
      </c>
      <c r="AB38">
        <v>20</v>
      </c>
      <c r="AC38">
        <v>20</v>
      </c>
      <c r="AD38">
        <v>20</v>
      </c>
      <c r="AE38">
        <f t="shared" si="0"/>
        <v>80</v>
      </c>
      <c r="AG38">
        <v>84</v>
      </c>
      <c r="AH38">
        <v>0</v>
      </c>
      <c r="AI38">
        <f t="shared" si="1"/>
        <v>0.2</v>
      </c>
      <c r="AJ38">
        <f t="shared" si="1"/>
        <v>0.2</v>
      </c>
      <c r="AK38">
        <f t="shared" si="1"/>
        <v>0.2</v>
      </c>
      <c r="AL38">
        <v>80</v>
      </c>
      <c r="AO38">
        <v>86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</row>
    <row r="39" spans="1:57" x14ac:dyDescent="0.35">
      <c r="A39">
        <v>34</v>
      </c>
      <c r="Q39">
        <v>10</v>
      </c>
      <c r="T39">
        <v>35</v>
      </c>
      <c r="U39">
        <v>0</v>
      </c>
      <c r="V39" t="e">
        <f>(C40/B40)*100</f>
        <v>#DIV/0!</v>
      </c>
      <c r="W39" t="e">
        <f>(D40/B40)*100</f>
        <v>#DIV/0!</v>
      </c>
      <c r="X39" t="e">
        <f>(E40/B40)*100</f>
        <v>#DIV/0!</v>
      </c>
      <c r="Z39">
        <v>86</v>
      </c>
      <c r="AA39">
        <v>0</v>
      </c>
      <c r="AB39">
        <v>100</v>
      </c>
      <c r="AC39">
        <v>100</v>
      </c>
      <c r="AD39">
        <v>100</v>
      </c>
      <c r="AE39">
        <f t="shared" si="0"/>
        <v>0</v>
      </c>
      <c r="AG39">
        <v>86</v>
      </c>
      <c r="AH39">
        <v>0</v>
      </c>
      <c r="AI39">
        <f t="shared" si="1"/>
        <v>1</v>
      </c>
      <c r="AJ39">
        <f t="shared" si="1"/>
        <v>1</v>
      </c>
      <c r="AK39">
        <f t="shared" si="1"/>
        <v>1</v>
      </c>
      <c r="AL39">
        <v>0</v>
      </c>
      <c r="AO39">
        <v>87</v>
      </c>
      <c r="AP39">
        <v>10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2</v>
      </c>
      <c r="AY39">
        <v>2</v>
      </c>
      <c r="AZ39">
        <v>2</v>
      </c>
      <c r="BA39">
        <v>3</v>
      </c>
      <c r="BB39">
        <v>3</v>
      </c>
      <c r="BC39">
        <v>3</v>
      </c>
      <c r="BD39">
        <v>3</v>
      </c>
      <c r="BE39">
        <v>10</v>
      </c>
    </row>
    <row r="40" spans="1:57" x14ac:dyDescent="0.35">
      <c r="A40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10</v>
      </c>
      <c r="T40">
        <v>36</v>
      </c>
      <c r="U40">
        <v>0</v>
      </c>
      <c r="V40" t="e">
        <f>(C41/B41)*100</f>
        <v>#DIV/0!</v>
      </c>
      <c r="W40" t="e">
        <f>(D41/B41)*100</f>
        <v>#DIV/0!</v>
      </c>
      <c r="X40" t="e">
        <f>(E41/B41)*100</f>
        <v>#DIV/0!</v>
      </c>
      <c r="Z40">
        <v>87</v>
      </c>
      <c r="AA40">
        <v>0</v>
      </c>
      <c r="AB40">
        <v>0</v>
      </c>
      <c r="AC40">
        <v>0</v>
      </c>
      <c r="AD40">
        <v>10</v>
      </c>
      <c r="AE40">
        <f t="shared" si="0"/>
        <v>90</v>
      </c>
      <c r="AG40">
        <v>87</v>
      </c>
      <c r="AH40">
        <v>0</v>
      </c>
      <c r="AI40">
        <f t="shared" si="1"/>
        <v>0</v>
      </c>
      <c r="AJ40">
        <f t="shared" si="1"/>
        <v>0</v>
      </c>
      <c r="AK40">
        <f t="shared" si="1"/>
        <v>0.1</v>
      </c>
      <c r="AL40">
        <v>90</v>
      </c>
      <c r="AO40">
        <v>88</v>
      </c>
      <c r="AP40">
        <v>10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10</v>
      </c>
    </row>
    <row r="41" spans="1:57" x14ac:dyDescent="0.35">
      <c r="A41">
        <v>36</v>
      </c>
      <c r="Q41">
        <v>10</v>
      </c>
      <c r="T41">
        <v>37</v>
      </c>
      <c r="U41">
        <v>0</v>
      </c>
      <c r="V41" t="e">
        <f>(C42/B42)*100</f>
        <v>#DIV/0!</v>
      </c>
      <c r="W41" t="e">
        <f>(D42/B42)*100</f>
        <v>#DIV/0!</v>
      </c>
      <c r="X41" t="e">
        <f>(E42/B42)*100</f>
        <v>#DIV/0!</v>
      </c>
      <c r="Z41">
        <v>88</v>
      </c>
      <c r="AA41">
        <v>0</v>
      </c>
      <c r="AB41">
        <v>60</v>
      </c>
      <c r="AC41">
        <v>60</v>
      </c>
      <c r="AD41">
        <v>60</v>
      </c>
      <c r="AE41">
        <f t="shared" si="0"/>
        <v>40</v>
      </c>
      <c r="AG41">
        <v>88</v>
      </c>
      <c r="AH41">
        <v>0</v>
      </c>
      <c r="AI41">
        <f t="shared" si="1"/>
        <v>0.6</v>
      </c>
      <c r="AJ41">
        <f t="shared" si="1"/>
        <v>0.6</v>
      </c>
      <c r="AK41">
        <f t="shared" si="1"/>
        <v>0.6</v>
      </c>
      <c r="AL41">
        <v>40</v>
      </c>
      <c r="AO41">
        <v>92</v>
      </c>
      <c r="AP41">
        <v>10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</v>
      </c>
      <c r="BB41">
        <v>2</v>
      </c>
      <c r="BC41">
        <v>2</v>
      </c>
      <c r="BD41">
        <v>2</v>
      </c>
      <c r="BE41">
        <v>10</v>
      </c>
    </row>
    <row r="42" spans="1:57" x14ac:dyDescent="0.35">
      <c r="A42">
        <v>37</v>
      </c>
      <c r="Q42">
        <v>10</v>
      </c>
      <c r="T42">
        <v>38</v>
      </c>
      <c r="U42">
        <v>0</v>
      </c>
      <c r="V42" t="e">
        <f>(C43/B43)*100</f>
        <v>#DIV/0!</v>
      </c>
      <c r="W42" t="e">
        <f>(D43/B43)*100</f>
        <v>#DIV/0!</v>
      </c>
      <c r="X42" t="e">
        <f>(E43/B43)*100</f>
        <v>#DIV/0!</v>
      </c>
      <c r="Z42">
        <v>92</v>
      </c>
      <c r="AA42">
        <v>0</v>
      </c>
      <c r="AB42">
        <v>0</v>
      </c>
      <c r="AC42">
        <v>0</v>
      </c>
      <c r="AD42">
        <v>0</v>
      </c>
      <c r="AE42">
        <f t="shared" si="0"/>
        <v>100</v>
      </c>
      <c r="AG42">
        <v>92</v>
      </c>
      <c r="AH42">
        <v>0</v>
      </c>
      <c r="AI42">
        <f t="shared" si="1"/>
        <v>0</v>
      </c>
      <c r="AJ42">
        <f t="shared" si="1"/>
        <v>0</v>
      </c>
      <c r="AK42">
        <f t="shared" si="1"/>
        <v>0</v>
      </c>
      <c r="AL42">
        <v>100</v>
      </c>
      <c r="AO42">
        <v>106</v>
      </c>
      <c r="AP42">
        <v>10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</v>
      </c>
      <c r="AZ42">
        <v>7</v>
      </c>
      <c r="BA42">
        <v>7</v>
      </c>
      <c r="BB42">
        <v>7</v>
      </c>
      <c r="BC42">
        <v>8</v>
      </c>
      <c r="BD42">
        <v>8</v>
      </c>
      <c r="BE42">
        <v>10</v>
      </c>
    </row>
    <row r="43" spans="1:57" x14ac:dyDescent="0.35">
      <c r="A43">
        <v>38</v>
      </c>
      <c r="Q43">
        <v>10</v>
      </c>
      <c r="T43">
        <v>39</v>
      </c>
      <c r="U43">
        <v>0</v>
      </c>
      <c r="V43">
        <f>(C44/B44)*100</f>
        <v>70</v>
      </c>
      <c r="W43">
        <f>(D44/B44)*100</f>
        <v>70</v>
      </c>
      <c r="X43">
        <f>(E44/B44)*100</f>
        <v>70</v>
      </c>
      <c r="Z43">
        <v>106</v>
      </c>
      <c r="AA43">
        <v>0</v>
      </c>
      <c r="AB43">
        <v>0</v>
      </c>
      <c r="AC43">
        <v>0</v>
      </c>
      <c r="AD43">
        <v>0</v>
      </c>
      <c r="AE43">
        <f t="shared" si="0"/>
        <v>100</v>
      </c>
      <c r="AG43">
        <v>106</v>
      </c>
      <c r="AH43">
        <v>0</v>
      </c>
      <c r="AI43">
        <f t="shared" si="1"/>
        <v>0</v>
      </c>
      <c r="AJ43">
        <f t="shared" si="1"/>
        <v>0</v>
      </c>
      <c r="AK43">
        <f t="shared" si="1"/>
        <v>0</v>
      </c>
      <c r="AL43">
        <v>100</v>
      </c>
      <c r="AO43">
        <v>110</v>
      </c>
      <c r="AP43">
        <v>10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2</v>
      </c>
      <c r="AX43">
        <v>4</v>
      </c>
      <c r="AY43">
        <v>4</v>
      </c>
      <c r="AZ43">
        <v>4</v>
      </c>
      <c r="BA43">
        <v>9</v>
      </c>
      <c r="BB43">
        <v>9</v>
      </c>
      <c r="BC43">
        <v>9</v>
      </c>
      <c r="BD43">
        <v>9</v>
      </c>
      <c r="BE43">
        <v>10</v>
      </c>
    </row>
    <row r="44" spans="1:57" x14ac:dyDescent="0.35">
      <c r="A44">
        <v>39</v>
      </c>
      <c r="B44">
        <v>10</v>
      </c>
      <c r="C44">
        <v>7</v>
      </c>
      <c r="D44">
        <v>7</v>
      </c>
      <c r="E44">
        <v>7</v>
      </c>
      <c r="F44">
        <v>7</v>
      </c>
      <c r="G44">
        <v>7</v>
      </c>
      <c r="H44">
        <v>8</v>
      </c>
      <c r="I44">
        <v>8</v>
      </c>
      <c r="J44">
        <v>9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T44">
        <v>40</v>
      </c>
      <c r="U44">
        <v>0</v>
      </c>
      <c r="V44" t="e">
        <f>(C45/B45)*100</f>
        <v>#DIV/0!</v>
      </c>
      <c r="W44" t="e">
        <f>(D45/B45)*100</f>
        <v>#DIV/0!</v>
      </c>
      <c r="X44" t="e">
        <f>(E45/B45)*100</f>
        <v>#DIV/0!</v>
      </c>
      <c r="Z44">
        <v>110</v>
      </c>
      <c r="AA44">
        <v>0</v>
      </c>
      <c r="AB44">
        <v>0</v>
      </c>
      <c r="AC44">
        <v>10</v>
      </c>
      <c r="AD44">
        <v>10</v>
      </c>
      <c r="AE44">
        <f t="shared" si="0"/>
        <v>90</v>
      </c>
      <c r="AG44">
        <v>110</v>
      </c>
      <c r="AH44">
        <v>0</v>
      </c>
      <c r="AI44">
        <f t="shared" si="1"/>
        <v>0</v>
      </c>
      <c r="AJ44">
        <f t="shared" si="1"/>
        <v>0.1</v>
      </c>
      <c r="AK44">
        <f t="shared" si="1"/>
        <v>0.1</v>
      </c>
      <c r="AL44">
        <v>90</v>
      </c>
      <c r="AO44">
        <v>111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</row>
    <row r="45" spans="1:57" x14ac:dyDescent="0.35">
      <c r="A45">
        <v>40</v>
      </c>
      <c r="Q45">
        <v>10</v>
      </c>
      <c r="T45">
        <v>41</v>
      </c>
      <c r="U45">
        <v>0</v>
      </c>
      <c r="V45" t="e">
        <f>(C46/B46)*100</f>
        <v>#DIV/0!</v>
      </c>
      <c r="W45" t="e">
        <f>(D46/B46)*100</f>
        <v>#DIV/0!</v>
      </c>
      <c r="X45" t="e">
        <f>(E46/B46)*100</f>
        <v>#DIV/0!</v>
      </c>
      <c r="Z45">
        <v>111</v>
      </c>
      <c r="AA45">
        <v>0</v>
      </c>
      <c r="AB45">
        <v>100</v>
      </c>
      <c r="AC45">
        <v>100</v>
      </c>
      <c r="AD45">
        <v>100</v>
      </c>
      <c r="AE45">
        <f t="shared" si="0"/>
        <v>0</v>
      </c>
      <c r="AG45">
        <v>111</v>
      </c>
      <c r="AH45">
        <v>0</v>
      </c>
      <c r="AI45">
        <f t="shared" si="1"/>
        <v>1</v>
      </c>
      <c r="AJ45">
        <f t="shared" si="1"/>
        <v>1</v>
      </c>
      <c r="AK45">
        <f t="shared" si="1"/>
        <v>1</v>
      </c>
      <c r="AL45">
        <v>0</v>
      </c>
      <c r="AO45">
        <v>112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</row>
    <row r="46" spans="1:57" x14ac:dyDescent="0.35">
      <c r="A46">
        <v>41</v>
      </c>
      <c r="Q46">
        <v>10</v>
      </c>
      <c r="T46">
        <v>42</v>
      </c>
      <c r="U46">
        <v>0</v>
      </c>
      <c r="V46" t="e">
        <f>(C47/B47)*100</f>
        <v>#DIV/0!</v>
      </c>
      <c r="W46" t="e">
        <f>(D47/B47)*100</f>
        <v>#DIV/0!</v>
      </c>
      <c r="X46" t="e">
        <f>(E47/B47)*100</f>
        <v>#DIV/0!</v>
      </c>
      <c r="Z46">
        <v>112</v>
      </c>
      <c r="AA46">
        <v>0</v>
      </c>
      <c r="AB46">
        <v>100</v>
      </c>
      <c r="AC46">
        <v>100</v>
      </c>
      <c r="AD46">
        <v>100</v>
      </c>
      <c r="AE46">
        <f t="shared" si="0"/>
        <v>0</v>
      </c>
      <c r="AG46">
        <v>112</v>
      </c>
      <c r="AH46">
        <v>0</v>
      </c>
      <c r="AI46">
        <f t="shared" si="1"/>
        <v>1</v>
      </c>
      <c r="AJ46">
        <f t="shared" si="1"/>
        <v>1</v>
      </c>
      <c r="AK46">
        <f t="shared" si="1"/>
        <v>1</v>
      </c>
      <c r="AL46">
        <v>0</v>
      </c>
      <c r="AO46">
        <v>119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3</v>
      </c>
      <c r="BB46">
        <v>5</v>
      </c>
      <c r="BC46">
        <v>5</v>
      </c>
      <c r="BD46">
        <v>5</v>
      </c>
      <c r="BE46">
        <v>10</v>
      </c>
    </row>
    <row r="47" spans="1:57" x14ac:dyDescent="0.35">
      <c r="A47">
        <v>42</v>
      </c>
      <c r="Q47">
        <v>10</v>
      </c>
      <c r="T47">
        <v>43</v>
      </c>
      <c r="U47">
        <v>0</v>
      </c>
      <c r="V47" t="e">
        <f>(C48/B48)*100</f>
        <v>#DIV/0!</v>
      </c>
      <c r="W47" t="e">
        <f>(D48/B48)*100</f>
        <v>#DIV/0!</v>
      </c>
      <c r="X47" t="e">
        <f>(E48/B48)*100</f>
        <v>#DIV/0!</v>
      </c>
      <c r="Z47">
        <v>119</v>
      </c>
      <c r="AA47">
        <v>0</v>
      </c>
      <c r="AB47">
        <v>0</v>
      </c>
      <c r="AC47">
        <v>0</v>
      </c>
      <c r="AD47">
        <v>0</v>
      </c>
      <c r="AE47">
        <f t="shared" si="0"/>
        <v>100</v>
      </c>
      <c r="AG47">
        <v>119</v>
      </c>
      <c r="AH47">
        <v>0</v>
      </c>
      <c r="AI47">
        <f t="shared" si="1"/>
        <v>0</v>
      </c>
      <c r="AJ47">
        <f t="shared" si="1"/>
        <v>0</v>
      </c>
      <c r="AK47">
        <f t="shared" si="1"/>
        <v>0</v>
      </c>
      <c r="AL47">
        <v>100</v>
      </c>
      <c r="AO47">
        <v>123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</row>
    <row r="48" spans="1:57" x14ac:dyDescent="0.35">
      <c r="A48">
        <v>43</v>
      </c>
      <c r="Q48">
        <v>10</v>
      </c>
      <c r="T48">
        <v>44</v>
      </c>
      <c r="U48">
        <v>0</v>
      </c>
      <c r="V48" t="e">
        <f>(C49/B49)*100</f>
        <v>#DIV/0!</v>
      </c>
      <c r="W48" t="e">
        <f>(D49/B49)*100</f>
        <v>#DIV/0!</v>
      </c>
      <c r="X48" t="e">
        <f>(E49/B49)*100</f>
        <v>#DIV/0!</v>
      </c>
      <c r="Z48">
        <v>123</v>
      </c>
      <c r="AA48">
        <v>0</v>
      </c>
      <c r="AB48">
        <v>100</v>
      </c>
      <c r="AC48">
        <v>100</v>
      </c>
      <c r="AD48">
        <v>100</v>
      </c>
      <c r="AE48">
        <f t="shared" si="0"/>
        <v>0</v>
      </c>
      <c r="AG48">
        <v>123</v>
      </c>
      <c r="AH48">
        <v>0</v>
      </c>
      <c r="AI48">
        <f t="shared" si="1"/>
        <v>1</v>
      </c>
      <c r="AJ48">
        <f t="shared" si="1"/>
        <v>1</v>
      </c>
      <c r="AK48">
        <f t="shared" si="1"/>
        <v>1</v>
      </c>
      <c r="AL48">
        <v>0</v>
      </c>
      <c r="AO48">
        <v>127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</row>
    <row r="49" spans="1:57" x14ac:dyDescent="0.35">
      <c r="A49">
        <v>44</v>
      </c>
      <c r="Q49">
        <v>10</v>
      </c>
      <c r="T49">
        <v>45</v>
      </c>
      <c r="U49">
        <v>0</v>
      </c>
      <c r="V49">
        <f>(C50/B50)*100</f>
        <v>100</v>
      </c>
      <c r="W49">
        <f>(D50/B50)*100</f>
        <v>100</v>
      </c>
      <c r="X49">
        <f>(E50/B50)*100</f>
        <v>100</v>
      </c>
      <c r="Z49">
        <v>127</v>
      </c>
      <c r="AA49">
        <v>0</v>
      </c>
      <c r="AB49">
        <v>100</v>
      </c>
      <c r="AC49">
        <v>100</v>
      </c>
      <c r="AD49">
        <v>100</v>
      </c>
      <c r="AE49">
        <f t="shared" si="0"/>
        <v>0</v>
      </c>
      <c r="AG49">
        <v>127</v>
      </c>
      <c r="AH49">
        <v>0</v>
      </c>
      <c r="AI49">
        <f t="shared" si="1"/>
        <v>1</v>
      </c>
      <c r="AJ49">
        <f t="shared" si="1"/>
        <v>1</v>
      </c>
      <c r="AK49">
        <f t="shared" si="1"/>
        <v>1</v>
      </c>
      <c r="AL49">
        <v>0</v>
      </c>
      <c r="AO49">
        <v>132</v>
      </c>
      <c r="AP49">
        <v>10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4</v>
      </c>
      <c r="AW49">
        <v>5</v>
      </c>
      <c r="AX49">
        <v>5</v>
      </c>
      <c r="AY49">
        <v>7</v>
      </c>
      <c r="AZ49">
        <v>9</v>
      </c>
      <c r="BA49">
        <v>9</v>
      </c>
      <c r="BB49">
        <v>9</v>
      </c>
      <c r="BC49">
        <v>10</v>
      </c>
      <c r="BD49">
        <v>10</v>
      </c>
      <c r="BE49">
        <v>10</v>
      </c>
    </row>
    <row r="50" spans="1:57" x14ac:dyDescent="0.35">
      <c r="A50">
        <v>45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T50">
        <v>46</v>
      </c>
      <c r="U50">
        <v>0</v>
      </c>
      <c r="V50" t="e">
        <f>(C51/B51)*100</f>
        <v>#DIV/0!</v>
      </c>
      <c r="W50" t="e">
        <f>(D51/B51)*100</f>
        <v>#DIV/0!</v>
      </c>
      <c r="X50" t="e">
        <f>(E51/B51)*100</f>
        <v>#DIV/0!</v>
      </c>
      <c r="Z50">
        <v>132</v>
      </c>
      <c r="AA50">
        <v>0</v>
      </c>
      <c r="AB50">
        <v>30</v>
      </c>
      <c r="AC50">
        <v>30</v>
      </c>
      <c r="AD50">
        <v>30</v>
      </c>
      <c r="AE50">
        <f t="shared" si="0"/>
        <v>70</v>
      </c>
      <c r="AG50">
        <v>132</v>
      </c>
      <c r="AH50">
        <v>0</v>
      </c>
      <c r="AI50">
        <f t="shared" si="1"/>
        <v>0.3</v>
      </c>
      <c r="AJ50">
        <f t="shared" si="1"/>
        <v>0.3</v>
      </c>
      <c r="AK50">
        <f t="shared" si="1"/>
        <v>0.3</v>
      </c>
      <c r="AL50">
        <v>70</v>
      </c>
      <c r="AO50">
        <v>136</v>
      </c>
      <c r="AP50">
        <v>10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6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</row>
    <row r="51" spans="1:57" x14ac:dyDescent="0.35">
      <c r="A51">
        <v>46</v>
      </c>
      <c r="Q51">
        <v>10</v>
      </c>
      <c r="T51">
        <v>47</v>
      </c>
      <c r="U51">
        <v>0</v>
      </c>
      <c r="V51" t="e">
        <f>(C52/B52)*100</f>
        <v>#DIV/0!</v>
      </c>
      <c r="W51" t="e">
        <f>(D52/B52)*100</f>
        <v>#DIV/0!</v>
      </c>
      <c r="X51" t="e">
        <f>(E52/B52)*100</f>
        <v>#DIV/0!</v>
      </c>
      <c r="Z51">
        <v>136</v>
      </c>
      <c r="AA51">
        <v>0</v>
      </c>
      <c r="AB51">
        <v>0</v>
      </c>
      <c r="AC51">
        <v>0</v>
      </c>
      <c r="AD51">
        <v>0</v>
      </c>
      <c r="AE51">
        <f t="shared" si="0"/>
        <v>100</v>
      </c>
      <c r="AG51">
        <v>136</v>
      </c>
      <c r="AH51">
        <v>0</v>
      </c>
      <c r="AI51">
        <f t="shared" si="1"/>
        <v>0</v>
      </c>
      <c r="AJ51">
        <f t="shared" si="1"/>
        <v>0</v>
      </c>
      <c r="AK51">
        <f t="shared" si="1"/>
        <v>0</v>
      </c>
      <c r="AL51">
        <v>100</v>
      </c>
      <c r="AO51">
        <v>140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</row>
    <row r="52" spans="1:57" x14ac:dyDescent="0.35">
      <c r="A52">
        <v>47</v>
      </c>
      <c r="Q52">
        <v>10</v>
      </c>
      <c r="T52">
        <v>48</v>
      </c>
      <c r="U52">
        <v>0</v>
      </c>
      <c r="V52" t="e">
        <f>(C53/B53)*100</f>
        <v>#DIV/0!</v>
      </c>
      <c r="W52" t="e">
        <f>(D53/B53)*100</f>
        <v>#DIV/0!</v>
      </c>
      <c r="X52" t="e">
        <f>(E53/B53)*100</f>
        <v>#DIV/0!</v>
      </c>
      <c r="Z52">
        <v>140</v>
      </c>
      <c r="AA52">
        <v>0</v>
      </c>
      <c r="AB52">
        <v>100</v>
      </c>
      <c r="AC52">
        <v>100</v>
      </c>
      <c r="AD52">
        <v>100</v>
      </c>
      <c r="AE52">
        <f t="shared" si="0"/>
        <v>0</v>
      </c>
      <c r="AG52">
        <v>140</v>
      </c>
      <c r="AH52">
        <v>0</v>
      </c>
      <c r="AI52">
        <f t="shared" si="1"/>
        <v>1</v>
      </c>
      <c r="AJ52">
        <f t="shared" si="1"/>
        <v>1</v>
      </c>
      <c r="AK52">
        <f t="shared" si="1"/>
        <v>1</v>
      </c>
      <c r="AL52">
        <v>0</v>
      </c>
      <c r="AO52">
        <v>141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</row>
    <row r="53" spans="1:57" x14ac:dyDescent="0.35">
      <c r="A53">
        <v>48</v>
      </c>
      <c r="Q53">
        <v>10</v>
      </c>
      <c r="T53">
        <v>49</v>
      </c>
      <c r="U53">
        <v>0</v>
      </c>
      <c r="V53" t="e">
        <f>(C54/B54)*100</f>
        <v>#DIV/0!</v>
      </c>
      <c r="W53" t="e">
        <f>(D54/B54)*100</f>
        <v>#DIV/0!</v>
      </c>
      <c r="X53" t="e">
        <f>(E54/B54)*100</f>
        <v>#DIV/0!</v>
      </c>
      <c r="Z53">
        <v>141</v>
      </c>
      <c r="AA53">
        <v>0</v>
      </c>
      <c r="AB53">
        <v>100</v>
      </c>
      <c r="AC53">
        <v>100</v>
      </c>
      <c r="AD53">
        <v>100</v>
      </c>
      <c r="AE53">
        <f t="shared" si="0"/>
        <v>0</v>
      </c>
      <c r="AG53">
        <v>141</v>
      </c>
      <c r="AH53">
        <v>0</v>
      </c>
      <c r="AI53">
        <f t="shared" si="1"/>
        <v>1</v>
      </c>
      <c r="AJ53">
        <f t="shared" si="1"/>
        <v>1</v>
      </c>
      <c r="AK53">
        <f t="shared" si="1"/>
        <v>1</v>
      </c>
      <c r="AL53">
        <v>0</v>
      </c>
      <c r="AO53">
        <v>142</v>
      </c>
      <c r="AP53">
        <v>10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3</v>
      </c>
      <c r="BD53">
        <v>4</v>
      </c>
      <c r="BE53">
        <v>10</v>
      </c>
    </row>
    <row r="54" spans="1:57" x14ac:dyDescent="0.35">
      <c r="A54">
        <v>49</v>
      </c>
      <c r="Q54">
        <v>10</v>
      </c>
      <c r="T54">
        <v>50</v>
      </c>
      <c r="U54">
        <v>0</v>
      </c>
      <c r="V54" t="e">
        <f>(C55/B55)*100</f>
        <v>#DIV/0!</v>
      </c>
      <c r="W54" t="e">
        <f>(D55/B55)*100</f>
        <v>#DIV/0!</v>
      </c>
      <c r="X54" t="e">
        <f>(E55/B55)*100</f>
        <v>#DIV/0!</v>
      </c>
      <c r="Z54">
        <v>142</v>
      </c>
      <c r="AA54">
        <v>0</v>
      </c>
      <c r="AB54">
        <v>0</v>
      </c>
      <c r="AC54">
        <v>0</v>
      </c>
      <c r="AD54">
        <v>0</v>
      </c>
      <c r="AE54">
        <f t="shared" si="0"/>
        <v>100</v>
      </c>
      <c r="AG54">
        <v>142</v>
      </c>
      <c r="AH54"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v>100</v>
      </c>
      <c r="AO54">
        <v>143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</row>
    <row r="55" spans="1:57" x14ac:dyDescent="0.35">
      <c r="A55">
        <v>50</v>
      </c>
      <c r="Q55">
        <v>10</v>
      </c>
      <c r="T55">
        <v>51</v>
      </c>
      <c r="U55">
        <v>0</v>
      </c>
      <c r="V55" t="e">
        <f>(C56/B56)*100</f>
        <v>#DIV/0!</v>
      </c>
      <c r="W55" t="e">
        <f>(D56/B56)*100</f>
        <v>#DIV/0!</v>
      </c>
      <c r="X55" t="e">
        <f>(E56/B56)*100</f>
        <v>#DIV/0!</v>
      </c>
      <c r="Z55">
        <v>143</v>
      </c>
      <c r="AA55">
        <v>0</v>
      </c>
      <c r="AB55">
        <v>100</v>
      </c>
      <c r="AC55">
        <v>100</v>
      </c>
      <c r="AD55">
        <v>100</v>
      </c>
      <c r="AE55">
        <f t="shared" si="0"/>
        <v>0</v>
      </c>
      <c r="AG55">
        <v>143</v>
      </c>
      <c r="AH55">
        <v>0</v>
      </c>
      <c r="AI55">
        <f t="shared" si="1"/>
        <v>1</v>
      </c>
      <c r="AJ55">
        <f t="shared" si="1"/>
        <v>1</v>
      </c>
      <c r="AK55">
        <f t="shared" si="1"/>
        <v>1</v>
      </c>
      <c r="AL55">
        <v>0</v>
      </c>
      <c r="AO55">
        <v>145</v>
      </c>
      <c r="AP55">
        <v>10</v>
      </c>
      <c r="AQ55">
        <v>6</v>
      </c>
      <c r="AR55">
        <v>6</v>
      </c>
      <c r="AS55">
        <v>6</v>
      </c>
      <c r="AT55">
        <v>6</v>
      </c>
      <c r="AU55">
        <v>6</v>
      </c>
      <c r="AV55">
        <v>6</v>
      </c>
      <c r="AW55">
        <v>6</v>
      </c>
      <c r="AX55">
        <v>6</v>
      </c>
      <c r="AY55">
        <v>6</v>
      </c>
      <c r="AZ55">
        <v>6</v>
      </c>
      <c r="BA55">
        <v>7</v>
      </c>
      <c r="BB55">
        <v>7</v>
      </c>
      <c r="BC55">
        <v>8</v>
      </c>
      <c r="BD55">
        <v>8</v>
      </c>
      <c r="BE55">
        <v>10</v>
      </c>
    </row>
    <row r="56" spans="1:57" x14ac:dyDescent="0.35">
      <c r="A56">
        <v>51</v>
      </c>
      <c r="Q56">
        <v>10</v>
      </c>
      <c r="T56">
        <v>52</v>
      </c>
      <c r="U56">
        <v>0</v>
      </c>
      <c r="V56" t="e">
        <f>(C57/B57)*100</f>
        <v>#DIV/0!</v>
      </c>
      <c r="W56" t="e">
        <f>(D57/B57)*100</f>
        <v>#DIV/0!</v>
      </c>
      <c r="X56" t="e">
        <f>(E57/B57)*100</f>
        <v>#DIV/0!</v>
      </c>
      <c r="Z56">
        <v>145</v>
      </c>
      <c r="AA56">
        <v>0</v>
      </c>
      <c r="AB56">
        <v>60</v>
      </c>
      <c r="AC56">
        <v>60</v>
      </c>
      <c r="AD56">
        <v>60</v>
      </c>
      <c r="AE56">
        <f t="shared" si="0"/>
        <v>40</v>
      </c>
      <c r="AG56">
        <v>145</v>
      </c>
      <c r="AH56">
        <v>0</v>
      </c>
      <c r="AI56">
        <f t="shared" si="1"/>
        <v>0.6</v>
      </c>
      <c r="AJ56">
        <f t="shared" si="1"/>
        <v>0.6</v>
      </c>
      <c r="AK56">
        <f t="shared" si="1"/>
        <v>0.6</v>
      </c>
      <c r="AL56">
        <v>40</v>
      </c>
      <c r="AO56">
        <v>146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</row>
    <row r="57" spans="1:57" x14ac:dyDescent="0.35">
      <c r="A57">
        <v>52</v>
      </c>
      <c r="Q57">
        <v>10</v>
      </c>
      <c r="T57">
        <v>53</v>
      </c>
      <c r="U57">
        <v>0</v>
      </c>
      <c r="V57">
        <f>(C58/B58)*100</f>
        <v>60</v>
      </c>
      <c r="W57">
        <f>(D58/B58)*100</f>
        <v>60</v>
      </c>
      <c r="X57">
        <f>(E58/B58)*100</f>
        <v>60</v>
      </c>
      <c r="Z57">
        <v>146</v>
      </c>
      <c r="AA57">
        <v>0</v>
      </c>
      <c r="AB57">
        <v>100</v>
      </c>
      <c r="AC57">
        <v>100</v>
      </c>
      <c r="AD57">
        <v>100</v>
      </c>
      <c r="AE57">
        <f t="shared" si="0"/>
        <v>0</v>
      </c>
      <c r="AG57">
        <v>146</v>
      </c>
      <c r="AH57">
        <v>0</v>
      </c>
      <c r="AI57">
        <f t="shared" si="1"/>
        <v>1</v>
      </c>
      <c r="AJ57">
        <f t="shared" si="1"/>
        <v>1</v>
      </c>
      <c r="AK57">
        <f t="shared" si="1"/>
        <v>1</v>
      </c>
      <c r="AL57">
        <v>0</v>
      </c>
      <c r="AO57">
        <v>147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</row>
    <row r="58" spans="1:57" x14ac:dyDescent="0.35">
      <c r="A58">
        <v>53</v>
      </c>
      <c r="B58">
        <v>10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9</v>
      </c>
      <c r="L58">
        <v>9</v>
      </c>
      <c r="M58">
        <v>9</v>
      </c>
      <c r="N58">
        <v>9</v>
      </c>
      <c r="O58">
        <v>10</v>
      </c>
      <c r="P58">
        <v>10</v>
      </c>
      <c r="Q58">
        <v>10</v>
      </c>
      <c r="T58">
        <v>54</v>
      </c>
      <c r="U58">
        <v>0</v>
      </c>
      <c r="V58" t="e">
        <f>(C59/B59)*100</f>
        <v>#DIV/0!</v>
      </c>
      <c r="W58" t="e">
        <f>(D59/B59)*100</f>
        <v>#DIV/0!</v>
      </c>
      <c r="X58" t="e">
        <f>(E59/B59)*100</f>
        <v>#DIV/0!</v>
      </c>
      <c r="Z58">
        <v>147</v>
      </c>
      <c r="AA58">
        <v>0</v>
      </c>
      <c r="AB58">
        <v>100</v>
      </c>
      <c r="AC58">
        <v>100</v>
      </c>
      <c r="AD58">
        <v>100</v>
      </c>
      <c r="AE58">
        <f t="shared" si="0"/>
        <v>0</v>
      </c>
      <c r="AG58">
        <v>147</v>
      </c>
      <c r="AH58">
        <v>0</v>
      </c>
      <c r="AI58">
        <f t="shared" si="1"/>
        <v>1</v>
      </c>
      <c r="AJ58">
        <f t="shared" si="1"/>
        <v>1</v>
      </c>
      <c r="AK58">
        <f t="shared" si="1"/>
        <v>1</v>
      </c>
      <c r="AL58">
        <v>0</v>
      </c>
      <c r="AO58">
        <v>148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</row>
    <row r="59" spans="1:57" x14ac:dyDescent="0.35">
      <c r="A59">
        <v>54</v>
      </c>
      <c r="Q59">
        <v>10</v>
      </c>
      <c r="T59">
        <v>55</v>
      </c>
      <c r="U59">
        <v>0</v>
      </c>
      <c r="V59" t="e">
        <f>(C60/B60)*100</f>
        <v>#DIV/0!</v>
      </c>
      <c r="W59" t="e">
        <f>(D60/B60)*100</f>
        <v>#DIV/0!</v>
      </c>
      <c r="X59" t="e">
        <f>(E60/B60)*100</f>
        <v>#DIV/0!</v>
      </c>
      <c r="Z59">
        <v>148</v>
      </c>
      <c r="AA59">
        <v>0</v>
      </c>
      <c r="AB59">
        <v>100</v>
      </c>
      <c r="AC59">
        <v>100</v>
      </c>
      <c r="AD59">
        <v>100</v>
      </c>
      <c r="AE59">
        <f t="shared" si="0"/>
        <v>0</v>
      </c>
      <c r="AG59">
        <v>148</v>
      </c>
      <c r="AH59">
        <v>0</v>
      </c>
      <c r="AI59">
        <f t="shared" si="1"/>
        <v>1</v>
      </c>
      <c r="AJ59">
        <f t="shared" si="1"/>
        <v>1</v>
      </c>
      <c r="AK59">
        <f t="shared" si="1"/>
        <v>1</v>
      </c>
      <c r="AL59">
        <v>0</v>
      </c>
      <c r="AO59">
        <v>149</v>
      </c>
      <c r="AP59">
        <v>10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10</v>
      </c>
    </row>
    <row r="60" spans="1:57" x14ac:dyDescent="0.35">
      <c r="A60">
        <v>55</v>
      </c>
      <c r="Q60">
        <v>10</v>
      </c>
      <c r="T60">
        <v>56</v>
      </c>
      <c r="U60">
        <v>0</v>
      </c>
      <c r="V60" t="e">
        <f>(C61/B61)*100</f>
        <v>#DIV/0!</v>
      </c>
      <c r="W60" t="e">
        <f>(D61/B61)*100</f>
        <v>#DIV/0!</v>
      </c>
      <c r="X60" t="e">
        <f>(E61/B61)*100</f>
        <v>#DIV/0!</v>
      </c>
      <c r="Z60">
        <v>149</v>
      </c>
      <c r="AA60">
        <v>0</v>
      </c>
      <c r="AB60">
        <v>0</v>
      </c>
      <c r="AC60">
        <v>0</v>
      </c>
      <c r="AD60">
        <v>0</v>
      </c>
      <c r="AE60">
        <f t="shared" si="0"/>
        <v>100</v>
      </c>
      <c r="AG60">
        <v>149</v>
      </c>
      <c r="AH60"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v>100</v>
      </c>
      <c r="AO60">
        <v>150</v>
      </c>
      <c r="AP60">
        <v>10</v>
      </c>
      <c r="AQ60">
        <v>2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4</v>
      </c>
      <c r="AX60">
        <v>4</v>
      </c>
      <c r="AY60">
        <v>4</v>
      </c>
      <c r="AZ60">
        <v>5</v>
      </c>
      <c r="BA60">
        <v>7</v>
      </c>
      <c r="BB60">
        <v>7</v>
      </c>
      <c r="BC60">
        <v>9</v>
      </c>
      <c r="BD60">
        <v>9</v>
      </c>
      <c r="BE60">
        <v>10</v>
      </c>
    </row>
    <row r="61" spans="1:57" x14ac:dyDescent="0.35">
      <c r="A61">
        <v>56</v>
      </c>
      <c r="Q61">
        <v>10</v>
      </c>
      <c r="T61">
        <v>57</v>
      </c>
      <c r="U61">
        <v>0</v>
      </c>
      <c r="V61">
        <f>(C62/B62)*100</f>
        <v>20</v>
      </c>
      <c r="W61">
        <f>(D62/B62)*100</f>
        <v>20</v>
      </c>
      <c r="X61">
        <f>(E62/B62)*100</f>
        <v>20</v>
      </c>
      <c r="Z61">
        <v>150</v>
      </c>
      <c r="AA61">
        <v>0</v>
      </c>
      <c r="AB61">
        <v>20</v>
      </c>
      <c r="AC61">
        <v>30</v>
      </c>
      <c r="AD61">
        <v>30</v>
      </c>
      <c r="AE61">
        <f t="shared" si="0"/>
        <v>70</v>
      </c>
      <c r="AG61">
        <v>150</v>
      </c>
      <c r="AH61">
        <v>0</v>
      </c>
      <c r="AI61">
        <f t="shared" si="1"/>
        <v>0.2</v>
      </c>
      <c r="AJ61">
        <f t="shared" si="1"/>
        <v>0.3</v>
      </c>
      <c r="AK61">
        <f t="shared" si="1"/>
        <v>0.3</v>
      </c>
      <c r="AL61">
        <v>70</v>
      </c>
      <c r="AO61">
        <v>151</v>
      </c>
      <c r="AP61">
        <v>10</v>
      </c>
      <c r="BE61">
        <v>10</v>
      </c>
    </row>
    <row r="62" spans="1:57" x14ac:dyDescent="0.35">
      <c r="A62">
        <v>57</v>
      </c>
      <c r="B62">
        <v>10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5</v>
      </c>
      <c r="L62">
        <v>5</v>
      </c>
      <c r="M62">
        <v>7</v>
      </c>
      <c r="N62">
        <v>7</v>
      </c>
      <c r="O62">
        <v>7</v>
      </c>
      <c r="P62">
        <v>7</v>
      </c>
      <c r="Q62">
        <v>10</v>
      </c>
      <c r="T62">
        <v>58</v>
      </c>
      <c r="U62">
        <v>0</v>
      </c>
      <c r="V62" t="e">
        <f>(C63/B63)*100</f>
        <v>#DIV/0!</v>
      </c>
      <c r="W62" t="e">
        <f>(D63/B63)*100</f>
        <v>#DIV/0!</v>
      </c>
      <c r="X62" t="e">
        <f>(E63/B63)*100</f>
        <v>#DIV/0!</v>
      </c>
      <c r="Z62">
        <v>151</v>
      </c>
      <c r="AA62">
        <v>0</v>
      </c>
      <c r="AB62">
        <v>0</v>
      </c>
      <c r="AC62">
        <v>0</v>
      </c>
      <c r="AD62">
        <v>0</v>
      </c>
      <c r="AE62">
        <f t="shared" si="0"/>
        <v>100</v>
      </c>
      <c r="AG62">
        <v>151</v>
      </c>
      <c r="AH62">
        <v>0</v>
      </c>
      <c r="AI62">
        <f t="shared" si="1"/>
        <v>0</v>
      </c>
      <c r="AJ62">
        <f t="shared" si="1"/>
        <v>0</v>
      </c>
      <c r="AK62">
        <f t="shared" si="1"/>
        <v>0</v>
      </c>
      <c r="AL62">
        <v>100</v>
      </c>
      <c r="AO62">
        <v>152</v>
      </c>
      <c r="AP62">
        <v>10</v>
      </c>
      <c r="AQ62">
        <v>4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5</v>
      </c>
      <c r="AZ62">
        <v>5</v>
      </c>
      <c r="BA62">
        <v>6</v>
      </c>
      <c r="BB62">
        <v>6</v>
      </c>
      <c r="BC62">
        <v>6</v>
      </c>
      <c r="BD62">
        <v>6</v>
      </c>
      <c r="BE62">
        <v>10</v>
      </c>
    </row>
    <row r="63" spans="1:57" x14ac:dyDescent="0.35">
      <c r="A63">
        <v>58</v>
      </c>
      <c r="Q63">
        <v>10</v>
      </c>
      <c r="T63">
        <v>59</v>
      </c>
      <c r="U63">
        <v>0</v>
      </c>
      <c r="V63">
        <f>(C64/B64)*100</f>
        <v>60</v>
      </c>
      <c r="W63">
        <f>(D64/B64)*100</f>
        <v>60</v>
      </c>
      <c r="X63">
        <f>(E64/B64)*100</f>
        <v>60</v>
      </c>
      <c r="Z63">
        <v>152</v>
      </c>
      <c r="AA63">
        <v>0</v>
      </c>
      <c r="AB63">
        <v>40</v>
      </c>
      <c r="AC63">
        <v>40</v>
      </c>
      <c r="AD63">
        <v>40</v>
      </c>
      <c r="AE63">
        <f t="shared" si="0"/>
        <v>60</v>
      </c>
      <c r="AG63">
        <v>152</v>
      </c>
      <c r="AH63">
        <v>0</v>
      </c>
      <c r="AI63">
        <f t="shared" si="1"/>
        <v>0.4</v>
      </c>
      <c r="AJ63">
        <f t="shared" si="1"/>
        <v>0.4</v>
      </c>
      <c r="AK63">
        <f t="shared" si="1"/>
        <v>0.4</v>
      </c>
      <c r="AL63">
        <v>60</v>
      </c>
      <c r="AO63">
        <v>157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</row>
    <row r="64" spans="1:57" x14ac:dyDescent="0.35">
      <c r="A64">
        <v>59</v>
      </c>
      <c r="B64">
        <v>10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7</v>
      </c>
      <c r="L64">
        <v>7</v>
      </c>
      <c r="M64">
        <v>7</v>
      </c>
      <c r="N64">
        <v>7</v>
      </c>
      <c r="O64">
        <v>7</v>
      </c>
      <c r="P64">
        <v>7</v>
      </c>
      <c r="Q64">
        <v>10</v>
      </c>
      <c r="T64">
        <v>60</v>
      </c>
      <c r="U64">
        <v>0</v>
      </c>
      <c r="V64">
        <f>(C65/B65)*100</f>
        <v>100</v>
      </c>
      <c r="W64">
        <f>(D65/B65)*100</f>
        <v>100</v>
      </c>
      <c r="X64">
        <f>(E65/B65)*100</f>
        <v>100</v>
      </c>
      <c r="Z64">
        <v>157</v>
      </c>
      <c r="AA64">
        <v>0</v>
      </c>
      <c r="AB64">
        <v>100</v>
      </c>
      <c r="AC64">
        <v>100</v>
      </c>
      <c r="AD64">
        <v>100</v>
      </c>
      <c r="AE64">
        <f t="shared" si="0"/>
        <v>0</v>
      </c>
      <c r="AG64">
        <v>157</v>
      </c>
      <c r="AH64">
        <v>0</v>
      </c>
      <c r="AI64">
        <f t="shared" si="1"/>
        <v>1</v>
      </c>
      <c r="AJ64">
        <f t="shared" si="1"/>
        <v>1</v>
      </c>
      <c r="AK64">
        <f t="shared" si="1"/>
        <v>1</v>
      </c>
      <c r="AL64">
        <v>0</v>
      </c>
      <c r="AO64">
        <v>158</v>
      </c>
      <c r="AP64">
        <v>10</v>
      </c>
      <c r="AQ64">
        <v>4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6</v>
      </c>
      <c r="BA64">
        <v>8</v>
      </c>
      <c r="BB64">
        <v>8</v>
      </c>
      <c r="BC64">
        <v>8</v>
      </c>
      <c r="BD64">
        <v>8</v>
      </c>
      <c r="BE64">
        <v>10</v>
      </c>
    </row>
    <row r="65" spans="1:57" x14ac:dyDescent="0.35">
      <c r="A65">
        <v>60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T65">
        <v>61</v>
      </c>
      <c r="U65">
        <v>0</v>
      </c>
      <c r="V65">
        <f>(C66/B66)*100</f>
        <v>100</v>
      </c>
      <c r="W65">
        <f>(D66/B66)*100</f>
        <v>100</v>
      </c>
      <c r="X65">
        <f>(E66/B66)*100</f>
        <v>100</v>
      </c>
      <c r="Z65">
        <v>158</v>
      </c>
      <c r="AA65">
        <v>0</v>
      </c>
      <c r="AB65">
        <v>40</v>
      </c>
      <c r="AC65">
        <v>50</v>
      </c>
      <c r="AD65">
        <v>50</v>
      </c>
      <c r="AE65">
        <f t="shared" si="0"/>
        <v>50</v>
      </c>
      <c r="AG65">
        <v>158</v>
      </c>
      <c r="AH65">
        <v>0</v>
      </c>
      <c r="AI65">
        <f t="shared" si="1"/>
        <v>0.4</v>
      </c>
      <c r="AJ65">
        <f t="shared" si="1"/>
        <v>0.5</v>
      </c>
      <c r="AK65">
        <f t="shared" si="1"/>
        <v>0.5</v>
      </c>
      <c r="AL65">
        <v>50</v>
      </c>
      <c r="AO65">
        <v>160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</row>
    <row r="66" spans="1:57" x14ac:dyDescent="0.35">
      <c r="A66">
        <v>61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T66">
        <v>62</v>
      </c>
      <c r="U66">
        <v>0</v>
      </c>
      <c r="V66">
        <f>(C67/B67)*100</f>
        <v>10</v>
      </c>
      <c r="W66">
        <f>(D67/B67)*100</f>
        <v>10</v>
      </c>
      <c r="X66">
        <f>(E67/B67)*100</f>
        <v>10</v>
      </c>
      <c r="Z66">
        <v>160</v>
      </c>
      <c r="AA66">
        <v>0</v>
      </c>
      <c r="AB66">
        <v>100</v>
      </c>
      <c r="AC66">
        <v>100</v>
      </c>
      <c r="AD66">
        <v>100</v>
      </c>
      <c r="AE66">
        <f t="shared" si="0"/>
        <v>0</v>
      </c>
      <c r="AG66">
        <v>160</v>
      </c>
      <c r="AH66">
        <v>0</v>
      </c>
      <c r="AI66">
        <f t="shared" si="1"/>
        <v>1</v>
      </c>
      <c r="AJ66">
        <f t="shared" si="1"/>
        <v>1</v>
      </c>
      <c r="AK66">
        <f t="shared" si="1"/>
        <v>1</v>
      </c>
      <c r="AL66">
        <v>0</v>
      </c>
      <c r="AO66">
        <v>162</v>
      </c>
      <c r="AP66">
        <v>10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2</v>
      </c>
      <c r="AW66">
        <v>2</v>
      </c>
      <c r="AX66">
        <v>4</v>
      </c>
      <c r="AY66">
        <v>6</v>
      </c>
      <c r="AZ66">
        <v>6</v>
      </c>
      <c r="BA66">
        <v>7</v>
      </c>
      <c r="BB66">
        <v>9</v>
      </c>
      <c r="BC66">
        <v>9</v>
      </c>
      <c r="BD66">
        <v>9</v>
      </c>
      <c r="BE66">
        <v>10</v>
      </c>
    </row>
    <row r="67" spans="1:57" x14ac:dyDescent="0.35">
      <c r="A67">
        <v>62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2</v>
      </c>
      <c r="J67">
        <v>2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10</v>
      </c>
      <c r="T67">
        <v>63</v>
      </c>
      <c r="U67">
        <v>0</v>
      </c>
      <c r="V67">
        <f>(C68/B68)*100</f>
        <v>100</v>
      </c>
      <c r="W67">
        <f>(D68/B68)*100</f>
        <v>100</v>
      </c>
      <c r="X67">
        <f>(E68/B68)*100</f>
        <v>100</v>
      </c>
      <c r="Z67">
        <v>162</v>
      </c>
      <c r="AA67">
        <v>0</v>
      </c>
      <c r="AB67">
        <v>0</v>
      </c>
      <c r="AC67">
        <v>0</v>
      </c>
      <c r="AD67">
        <v>0</v>
      </c>
      <c r="AE67">
        <f t="shared" si="0"/>
        <v>100</v>
      </c>
      <c r="AG67">
        <v>162</v>
      </c>
      <c r="AH67">
        <v>0</v>
      </c>
      <c r="AI67">
        <f t="shared" si="1"/>
        <v>0</v>
      </c>
      <c r="AJ67">
        <f t="shared" si="1"/>
        <v>0</v>
      </c>
      <c r="AK67">
        <f t="shared" si="1"/>
        <v>0</v>
      </c>
      <c r="AL67">
        <v>100</v>
      </c>
      <c r="BE67">
        <v>10</v>
      </c>
    </row>
    <row r="68" spans="1:57" x14ac:dyDescent="0.35">
      <c r="A68">
        <v>63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T68">
        <v>64</v>
      </c>
      <c r="U68">
        <v>0</v>
      </c>
      <c r="V68" t="e">
        <f>(C69/B69)*100</f>
        <v>#DIV/0!</v>
      </c>
      <c r="W68" t="e">
        <f>(D69/B69)*100</f>
        <v>#DIV/0!</v>
      </c>
      <c r="X68" t="e">
        <f>(E69/B69)*100</f>
        <v>#DIV/0!</v>
      </c>
      <c r="BE68">
        <v>10</v>
      </c>
    </row>
    <row r="69" spans="1:57" x14ac:dyDescent="0.35">
      <c r="A69">
        <v>64</v>
      </c>
      <c r="Q69">
        <v>10</v>
      </c>
      <c r="T69">
        <v>65</v>
      </c>
      <c r="U69">
        <v>0</v>
      </c>
      <c r="V69" t="e">
        <f>(C70/B70)*100</f>
        <v>#DIV/0!</v>
      </c>
      <c r="W69" t="e">
        <f>(D70/B70)*100</f>
        <v>#DIV/0!</v>
      </c>
      <c r="X69" t="e">
        <f>(E70/B70)*100</f>
        <v>#DIV/0!</v>
      </c>
      <c r="AC69" s="12"/>
      <c r="AD69" s="12"/>
      <c r="BE69">
        <v>10</v>
      </c>
    </row>
    <row r="70" spans="1:57" x14ac:dyDescent="0.35">
      <c r="A70">
        <v>65</v>
      </c>
      <c r="Q70">
        <v>10</v>
      </c>
      <c r="T70">
        <v>66</v>
      </c>
      <c r="U70">
        <v>0</v>
      </c>
      <c r="V70">
        <f>(C71/B71)*100</f>
        <v>100</v>
      </c>
      <c r="W70">
        <f>(D71/B71)*100</f>
        <v>100</v>
      </c>
      <c r="X70">
        <f>(E71/B71)*100</f>
        <v>100</v>
      </c>
      <c r="BE70">
        <v>10</v>
      </c>
    </row>
    <row r="71" spans="1:57" x14ac:dyDescent="0.35">
      <c r="A71">
        <v>66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T71">
        <v>67</v>
      </c>
      <c r="U71">
        <v>0</v>
      </c>
      <c r="V71">
        <f>(C72/B72)*100</f>
        <v>10</v>
      </c>
      <c r="W71">
        <f>(D72/B72)*100</f>
        <v>10</v>
      </c>
      <c r="X71">
        <f>(E72/B72)*100</f>
        <v>10</v>
      </c>
      <c r="BE71">
        <v>10</v>
      </c>
    </row>
    <row r="72" spans="1:57" x14ac:dyDescent="0.35">
      <c r="A72">
        <v>67</v>
      </c>
      <c r="B72">
        <v>10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3</v>
      </c>
      <c r="L72">
        <v>6</v>
      </c>
      <c r="M72">
        <v>6</v>
      </c>
      <c r="N72">
        <v>6</v>
      </c>
      <c r="O72">
        <v>7</v>
      </c>
      <c r="P72">
        <v>7</v>
      </c>
      <c r="Q72">
        <v>10</v>
      </c>
      <c r="T72">
        <v>68</v>
      </c>
      <c r="U72">
        <v>0</v>
      </c>
      <c r="V72" t="e">
        <f>(C73/B73)*100</f>
        <v>#DIV/0!</v>
      </c>
      <c r="W72" t="e">
        <f>(D73/B73)*100</f>
        <v>#DIV/0!</v>
      </c>
      <c r="X72" t="e">
        <f>(E73/B73)*100</f>
        <v>#DIV/0!</v>
      </c>
      <c r="BE72">
        <v>10</v>
      </c>
    </row>
    <row r="73" spans="1:57" x14ac:dyDescent="0.35">
      <c r="A73">
        <v>68</v>
      </c>
      <c r="Q73">
        <v>10</v>
      </c>
      <c r="T73">
        <v>69</v>
      </c>
      <c r="U73">
        <v>0</v>
      </c>
      <c r="V73">
        <f>(C74/B74)*100</f>
        <v>100</v>
      </c>
      <c r="W73">
        <f>(D74/B74)*100</f>
        <v>100</v>
      </c>
      <c r="X73">
        <f>(E74/B74)*100</f>
        <v>100</v>
      </c>
      <c r="BE73">
        <v>10</v>
      </c>
    </row>
    <row r="74" spans="1:57" x14ac:dyDescent="0.35">
      <c r="A74">
        <v>69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T74">
        <v>70</v>
      </c>
      <c r="U74">
        <v>0</v>
      </c>
      <c r="V74">
        <f>(C75/B75)*100</f>
        <v>10</v>
      </c>
      <c r="W74">
        <f>(D75/B75)*100</f>
        <v>10</v>
      </c>
      <c r="X74">
        <f>(E75/B75)*100</f>
        <v>10</v>
      </c>
      <c r="BE74">
        <v>10</v>
      </c>
    </row>
    <row r="75" spans="1:57" x14ac:dyDescent="0.35">
      <c r="A75">
        <v>70</v>
      </c>
      <c r="B75">
        <v>10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10</v>
      </c>
      <c r="T75">
        <v>71</v>
      </c>
      <c r="U75">
        <v>0</v>
      </c>
      <c r="V75">
        <f>(C76/B76)*100</f>
        <v>0</v>
      </c>
      <c r="W75">
        <f>(D76/B76)*100</f>
        <v>0</v>
      </c>
      <c r="X75">
        <f>(E76/B76)*100</f>
        <v>0</v>
      </c>
      <c r="BE75">
        <v>10</v>
      </c>
    </row>
    <row r="76" spans="1:57" x14ac:dyDescent="0.35">
      <c r="A76">
        <v>71</v>
      </c>
      <c r="B76">
        <v>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2</v>
      </c>
      <c r="O76">
        <v>4</v>
      </c>
      <c r="P76">
        <v>5</v>
      </c>
      <c r="Q76">
        <v>10</v>
      </c>
      <c r="T76">
        <v>72</v>
      </c>
      <c r="U76">
        <v>0</v>
      </c>
      <c r="V76">
        <f>(C77/B77)*100</f>
        <v>100</v>
      </c>
      <c r="W76">
        <f>(D77/B77)*100</f>
        <v>100</v>
      </c>
      <c r="X76">
        <f>(E77/B77)*100</f>
        <v>100</v>
      </c>
      <c r="BE76">
        <v>10</v>
      </c>
    </row>
    <row r="77" spans="1:57" x14ac:dyDescent="0.35">
      <c r="A77">
        <v>72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T77">
        <v>73</v>
      </c>
      <c r="U77">
        <v>0</v>
      </c>
      <c r="V77">
        <f>(C78/B78)*100</f>
        <v>100</v>
      </c>
      <c r="W77">
        <f>(D78/B78)*100</f>
        <v>100</v>
      </c>
      <c r="X77">
        <f>(E78/B78)*100</f>
        <v>100</v>
      </c>
      <c r="BE77">
        <v>10</v>
      </c>
    </row>
    <row r="78" spans="1:57" x14ac:dyDescent="0.35">
      <c r="A78">
        <v>73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T78">
        <v>74</v>
      </c>
      <c r="U78">
        <v>0</v>
      </c>
      <c r="V78" t="e">
        <f>(C79/B79)*100</f>
        <v>#DIV/0!</v>
      </c>
      <c r="W78" t="e">
        <f>(D79/B79)*100</f>
        <v>#DIV/0!</v>
      </c>
      <c r="X78" t="e">
        <f>(E79/B79)*100</f>
        <v>#DIV/0!</v>
      </c>
      <c r="BE78">
        <v>10</v>
      </c>
    </row>
    <row r="79" spans="1:57" x14ac:dyDescent="0.35">
      <c r="A79">
        <v>74</v>
      </c>
      <c r="Q79">
        <v>10</v>
      </c>
      <c r="T79">
        <v>75</v>
      </c>
      <c r="U79">
        <v>0</v>
      </c>
      <c r="V79" t="e">
        <f>(C80/B80)*100</f>
        <v>#DIV/0!</v>
      </c>
      <c r="W79" t="e">
        <f>(D80/B80)*100</f>
        <v>#DIV/0!</v>
      </c>
      <c r="X79" t="e">
        <f>(E80/B80)*100</f>
        <v>#DIV/0!</v>
      </c>
      <c r="BE79">
        <v>10</v>
      </c>
    </row>
    <row r="80" spans="1:57" x14ac:dyDescent="0.35">
      <c r="A80">
        <v>75</v>
      </c>
      <c r="Q80">
        <v>10</v>
      </c>
      <c r="T80">
        <v>76</v>
      </c>
      <c r="U80">
        <v>0</v>
      </c>
      <c r="V80" t="e">
        <f>(C81/B81)*100</f>
        <v>#DIV/0!</v>
      </c>
      <c r="W80" t="e">
        <f>(D81/B81)*100</f>
        <v>#DIV/0!</v>
      </c>
      <c r="X80" t="e">
        <f>(E81/B81)*100</f>
        <v>#DIV/0!</v>
      </c>
      <c r="BE80">
        <v>10</v>
      </c>
    </row>
    <row r="81" spans="1:57" x14ac:dyDescent="0.35">
      <c r="A81">
        <v>76</v>
      </c>
      <c r="Q81">
        <v>10</v>
      </c>
      <c r="T81">
        <v>77</v>
      </c>
      <c r="U81">
        <v>0</v>
      </c>
      <c r="V81" t="e">
        <f>(C82/B82)*100</f>
        <v>#DIV/0!</v>
      </c>
      <c r="W81" t="e">
        <f>(D82/B82)*100</f>
        <v>#DIV/0!</v>
      </c>
      <c r="X81" t="e">
        <f>(E82/B82)*100</f>
        <v>#DIV/0!</v>
      </c>
      <c r="BE81">
        <v>10</v>
      </c>
    </row>
    <row r="82" spans="1:57" x14ac:dyDescent="0.35">
      <c r="A82">
        <v>77</v>
      </c>
      <c r="Q82">
        <v>10</v>
      </c>
      <c r="T82">
        <v>78</v>
      </c>
      <c r="U82">
        <v>0</v>
      </c>
      <c r="V82" t="e">
        <f>(C83/B83)*100</f>
        <v>#DIV/0!</v>
      </c>
      <c r="W82" t="e">
        <f>(D83/B83)*100</f>
        <v>#DIV/0!</v>
      </c>
      <c r="X82" t="e">
        <f>(E83/B83)*100</f>
        <v>#DIV/0!</v>
      </c>
      <c r="BE82">
        <v>10</v>
      </c>
    </row>
    <row r="83" spans="1:57" x14ac:dyDescent="0.35">
      <c r="A83">
        <v>78</v>
      </c>
      <c r="Q83">
        <v>10</v>
      </c>
      <c r="T83">
        <v>79</v>
      </c>
      <c r="U83">
        <v>0</v>
      </c>
      <c r="V83" t="e">
        <f>(C84/B84)*100</f>
        <v>#DIV/0!</v>
      </c>
      <c r="W83" t="e">
        <f>(D84/B84)*100</f>
        <v>#DIV/0!</v>
      </c>
      <c r="X83" t="e">
        <f>(E84/B84)*100</f>
        <v>#DIV/0!</v>
      </c>
      <c r="BE83">
        <v>10</v>
      </c>
    </row>
    <row r="84" spans="1:57" x14ac:dyDescent="0.35">
      <c r="A84">
        <v>79</v>
      </c>
      <c r="Q84">
        <v>10</v>
      </c>
      <c r="T84">
        <v>80</v>
      </c>
      <c r="U84">
        <v>0</v>
      </c>
      <c r="V84" t="e">
        <f>(C85/B85)*100</f>
        <v>#DIV/0!</v>
      </c>
      <c r="W84" t="e">
        <f>(D85/B85)*100</f>
        <v>#DIV/0!</v>
      </c>
      <c r="X84" t="e">
        <f>(E85/B85)*100</f>
        <v>#DIV/0!</v>
      </c>
      <c r="BE84">
        <v>10</v>
      </c>
    </row>
    <row r="85" spans="1:57" x14ac:dyDescent="0.35">
      <c r="A85">
        <v>80</v>
      </c>
      <c r="Q85">
        <v>10</v>
      </c>
      <c r="T85">
        <v>81</v>
      </c>
      <c r="U85">
        <v>0</v>
      </c>
      <c r="V85">
        <f>(C86/B86)*100</f>
        <v>90</v>
      </c>
      <c r="W85">
        <f>(D86/B86)*100</f>
        <v>90</v>
      </c>
      <c r="X85">
        <f>(E86/B86)*100</f>
        <v>90</v>
      </c>
      <c r="BE85">
        <v>10</v>
      </c>
    </row>
    <row r="86" spans="1:57" x14ac:dyDescent="0.35">
      <c r="A86">
        <v>81</v>
      </c>
      <c r="B86">
        <v>10</v>
      </c>
      <c r="C86">
        <v>9</v>
      </c>
      <c r="D86">
        <v>9</v>
      </c>
      <c r="E86">
        <v>9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9</v>
      </c>
      <c r="M86">
        <v>9</v>
      </c>
      <c r="N86">
        <v>9</v>
      </c>
      <c r="O86">
        <v>9</v>
      </c>
      <c r="P86">
        <v>9</v>
      </c>
      <c r="Q86">
        <v>10</v>
      </c>
      <c r="T86">
        <v>82</v>
      </c>
      <c r="U86">
        <v>0</v>
      </c>
      <c r="V86">
        <f>(C87/B87)*100</f>
        <v>10</v>
      </c>
      <c r="W86">
        <f>(D87/B87)*100</f>
        <v>10</v>
      </c>
      <c r="X86">
        <f>(E87/B87)*100</f>
        <v>10</v>
      </c>
      <c r="BE86">
        <v>10</v>
      </c>
    </row>
    <row r="87" spans="1:57" x14ac:dyDescent="0.35">
      <c r="A87">
        <v>82</v>
      </c>
      <c r="B87">
        <v>10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2</v>
      </c>
      <c r="N87">
        <v>2</v>
      </c>
      <c r="O87">
        <v>4</v>
      </c>
      <c r="P87">
        <v>4</v>
      </c>
      <c r="Q87">
        <v>10</v>
      </c>
      <c r="T87">
        <v>83</v>
      </c>
      <c r="U87">
        <v>0</v>
      </c>
      <c r="V87">
        <f>(C88/B88)*100</f>
        <v>40</v>
      </c>
      <c r="W87">
        <f>(D88/B88)*100</f>
        <v>40</v>
      </c>
      <c r="X87">
        <f>(E88/B88)*100</f>
        <v>40</v>
      </c>
      <c r="BE87">
        <v>10</v>
      </c>
    </row>
    <row r="88" spans="1:57" x14ac:dyDescent="0.35">
      <c r="A88">
        <v>83</v>
      </c>
      <c r="B88">
        <v>10</v>
      </c>
      <c r="C88">
        <v>4</v>
      </c>
      <c r="D88">
        <v>4</v>
      </c>
      <c r="E88">
        <v>4</v>
      </c>
      <c r="F88">
        <v>4</v>
      </c>
      <c r="G88">
        <v>4</v>
      </c>
      <c r="H88">
        <v>5</v>
      </c>
      <c r="I88">
        <v>5</v>
      </c>
      <c r="J88">
        <v>5</v>
      </c>
      <c r="K88">
        <v>6</v>
      </c>
      <c r="L88">
        <v>7</v>
      </c>
      <c r="M88">
        <v>7</v>
      </c>
      <c r="N88">
        <v>7</v>
      </c>
      <c r="O88">
        <v>8</v>
      </c>
      <c r="P88">
        <v>8</v>
      </c>
      <c r="Q88">
        <v>10</v>
      </c>
      <c r="T88">
        <v>84</v>
      </c>
      <c r="U88">
        <v>0</v>
      </c>
      <c r="V88">
        <f>(C89/B89)*100</f>
        <v>20</v>
      </c>
      <c r="W88">
        <f>(D89/B89)*100</f>
        <v>20</v>
      </c>
      <c r="X88">
        <f>(E89/B89)*100</f>
        <v>20</v>
      </c>
      <c r="BE88">
        <v>10</v>
      </c>
    </row>
    <row r="89" spans="1:57" x14ac:dyDescent="0.35">
      <c r="A89">
        <v>84</v>
      </c>
      <c r="B89">
        <v>10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5</v>
      </c>
      <c r="L89">
        <v>6</v>
      </c>
      <c r="M89">
        <v>9</v>
      </c>
      <c r="N89">
        <v>9</v>
      </c>
      <c r="O89">
        <v>9</v>
      </c>
      <c r="P89">
        <v>9</v>
      </c>
      <c r="Q89">
        <v>10</v>
      </c>
      <c r="T89">
        <v>85</v>
      </c>
      <c r="U89">
        <v>0</v>
      </c>
      <c r="V89" t="e">
        <f>(C90/B90)*100</f>
        <v>#DIV/0!</v>
      </c>
      <c r="W89" t="e">
        <f>(D90/B90)*100</f>
        <v>#DIV/0!</v>
      </c>
      <c r="X89" t="e">
        <f>(E90/B90)*100</f>
        <v>#DIV/0!</v>
      </c>
      <c r="BE89">
        <v>10</v>
      </c>
    </row>
    <row r="90" spans="1:57" x14ac:dyDescent="0.35">
      <c r="A90">
        <v>85</v>
      </c>
      <c r="Q90">
        <v>10</v>
      </c>
      <c r="T90">
        <v>86</v>
      </c>
      <c r="U90">
        <v>0</v>
      </c>
      <c r="V90">
        <f>(C91/B91)*100</f>
        <v>100</v>
      </c>
      <c r="W90">
        <f>(D91/B91)*100</f>
        <v>100</v>
      </c>
      <c r="X90">
        <f>(E91/B91)*100</f>
        <v>100</v>
      </c>
      <c r="BE90">
        <v>10</v>
      </c>
    </row>
    <row r="91" spans="1:57" x14ac:dyDescent="0.35">
      <c r="A91">
        <v>86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T91">
        <v>87</v>
      </c>
      <c r="U91">
        <v>0</v>
      </c>
      <c r="V91">
        <f>(C92/B92)*100</f>
        <v>0</v>
      </c>
      <c r="W91">
        <f>(D92/B92)*100</f>
        <v>0</v>
      </c>
      <c r="X91">
        <f>(E92/B92)*100</f>
        <v>10</v>
      </c>
      <c r="BE91">
        <v>10</v>
      </c>
    </row>
    <row r="92" spans="1:57" x14ac:dyDescent="0.35">
      <c r="A92">
        <v>87</v>
      </c>
      <c r="B92">
        <v>10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2</v>
      </c>
      <c r="L92">
        <v>2</v>
      </c>
      <c r="M92">
        <v>3</v>
      </c>
      <c r="N92">
        <v>3</v>
      </c>
      <c r="O92">
        <v>3</v>
      </c>
      <c r="P92">
        <v>3</v>
      </c>
      <c r="Q92">
        <v>10</v>
      </c>
      <c r="T92">
        <v>88</v>
      </c>
      <c r="U92">
        <v>0</v>
      </c>
      <c r="V92">
        <f>(C93/B93)*100</f>
        <v>60</v>
      </c>
      <c r="W92">
        <f>(D93/B93)*100</f>
        <v>60</v>
      </c>
      <c r="X92">
        <f>(E93/B93)*100</f>
        <v>60</v>
      </c>
      <c r="BE92">
        <v>10</v>
      </c>
    </row>
    <row r="93" spans="1:57" x14ac:dyDescent="0.35">
      <c r="A93">
        <v>88</v>
      </c>
      <c r="B93">
        <v>10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</v>
      </c>
      <c r="N93">
        <v>6</v>
      </c>
      <c r="O93">
        <v>6</v>
      </c>
      <c r="P93">
        <v>6</v>
      </c>
      <c r="Q93">
        <v>10</v>
      </c>
      <c r="T93">
        <v>89</v>
      </c>
      <c r="U93">
        <v>0</v>
      </c>
      <c r="V93" t="e">
        <f>(C94/B94)*100</f>
        <v>#DIV/0!</v>
      </c>
      <c r="W93" t="e">
        <f>(D94/B94)*100</f>
        <v>#DIV/0!</v>
      </c>
      <c r="X93" t="e">
        <f>(E94/B94)*100</f>
        <v>#DIV/0!</v>
      </c>
      <c r="BE93">
        <v>10</v>
      </c>
    </row>
    <row r="94" spans="1:57" x14ac:dyDescent="0.35">
      <c r="A94">
        <v>89</v>
      </c>
      <c r="Q94">
        <v>10</v>
      </c>
      <c r="T94">
        <v>90</v>
      </c>
      <c r="U94">
        <v>0</v>
      </c>
      <c r="V94" t="e">
        <f>(C95/B95)*100</f>
        <v>#DIV/0!</v>
      </c>
      <c r="W94" t="e">
        <f>(D95/B95)*100</f>
        <v>#DIV/0!</v>
      </c>
      <c r="X94" t="e">
        <f>(E95/B95)*100</f>
        <v>#DIV/0!</v>
      </c>
      <c r="BE94">
        <v>10</v>
      </c>
    </row>
    <row r="95" spans="1:57" x14ac:dyDescent="0.35">
      <c r="A95">
        <v>90</v>
      </c>
      <c r="Q95">
        <v>10</v>
      </c>
      <c r="T95">
        <v>91</v>
      </c>
      <c r="U95">
        <v>0</v>
      </c>
      <c r="V95" t="e">
        <f>(C96/B96)*100</f>
        <v>#DIV/0!</v>
      </c>
      <c r="W95" t="e">
        <f>(D96/B96)*100</f>
        <v>#DIV/0!</v>
      </c>
      <c r="X95" t="e">
        <f>(E96/B96)*100</f>
        <v>#DIV/0!</v>
      </c>
      <c r="BE95">
        <v>10</v>
      </c>
    </row>
    <row r="96" spans="1:57" x14ac:dyDescent="0.35">
      <c r="A96">
        <v>91</v>
      </c>
      <c r="Q96">
        <v>10</v>
      </c>
      <c r="T96">
        <v>92</v>
      </c>
      <c r="U96">
        <v>0</v>
      </c>
      <c r="V96">
        <f>(C97/B97)*100</f>
        <v>0</v>
      </c>
      <c r="W96">
        <f>(D97/B97)*100</f>
        <v>0</v>
      </c>
      <c r="X96">
        <f>(E97/B97)*100</f>
        <v>0</v>
      </c>
      <c r="BE96">
        <v>10</v>
      </c>
    </row>
    <row r="97" spans="1:57" x14ac:dyDescent="0.35">
      <c r="A97">
        <v>92</v>
      </c>
      <c r="B97">
        <v>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2</v>
      </c>
      <c r="O97">
        <v>2</v>
      </c>
      <c r="P97">
        <v>2</v>
      </c>
      <c r="Q97">
        <v>10</v>
      </c>
      <c r="T97">
        <v>93</v>
      </c>
      <c r="U97">
        <v>0</v>
      </c>
      <c r="V97" t="e">
        <f>(C98/B98)*100</f>
        <v>#DIV/0!</v>
      </c>
      <c r="W97" t="e">
        <f>(D98/B98)*100</f>
        <v>#DIV/0!</v>
      </c>
      <c r="X97" t="e">
        <f>(E98/B98)*100</f>
        <v>#DIV/0!</v>
      </c>
      <c r="BE97">
        <v>10</v>
      </c>
    </row>
    <row r="98" spans="1:57" x14ac:dyDescent="0.35">
      <c r="A98">
        <v>93</v>
      </c>
      <c r="Q98">
        <v>10</v>
      </c>
      <c r="T98">
        <v>94</v>
      </c>
      <c r="U98">
        <v>0</v>
      </c>
      <c r="V98" t="e">
        <f>(C99/B99)*100</f>
        <v>#DIV/0!</v>
      </c>
      <c r="W98" t="e">
        <f>(D99/B99)*100</f>
        <v>#DIV/0!</v>
      </c>
      <c r="X98" t="e">
        <f>(E99/B99)*100</f>
        <v>#DIV/0!</v>
      </c>
      <c r="BE98">
        <v>10</v>
      </c>
    </row>
    <row r="99" spans="1:57" x14ac:dyDescent="0.35">
      <c r="A99">
        <v>94</v>
      </c>
      <c r="Q99">
        <v>10</v>
      </c>
      <c r="T99">
        <v>95</v>
      </c>
      <c r="U99">
        <v>0</v>
      </c>
      <c r="V99" t="e">
        <f>(C100/B100)*100</f>
        <v>#DIV/0!</v>
      </c>
      <c r="W99" t="e">
        <f>(D100/B100)*100</f>
        <v>#DIV/0!</v>
      </c>
      <c r="X99" t="e">
        <f>(E100/B100)*100</f>
        <v>#DIV/0!</v>
      </c>
      <c r="BE99">
        <v>10</v>
      </c>
    </row>
    <row r="100" spans="1:57" x14ac:dyDescent="0.35">
      <c r="A100">
        <v>95</v>
      </c>
      <c r="Q100">
        <v>10</v>
      </c>
      <c r="T100">
        <v>96</v>
      </c>
      <c r="U100">
        <v>0</v>
      </c>
      <c r="V100" t="e">
        <f>(C101/B101)*100</f>
        <v>#DIV/0!</v>
      </c>
      <c r="W100" t="e">
        <f>(D101/B101)*100</f>
        <v>#DIV/0!</v>
      </c>
      <c r="X100" t="e">
        <f>(E101/B101)*100</f>
        <v>#DIV/0!</v>
      </c>
      <c r="BE100">
        <v>10</v>
      </c>
    </row>
    <row r="101" spans="1:57" x14ac:dyDescent="0.35">
      <c r="A101">
        <v>96</v>
      </c>
      <c r="Q101">
        <v>10</v>
      </c>
      <c r="T101">
        <v>97</v>
      </c>
      <c r="U101">
        <v>0</v>
      </c>
      <c r="V101" t="e">
        <f>(C102/B102)*100</f>
        <v>#DIV/0!</v>
      </c>
      <c r="W101" t="e">
        <f>(D102/B102)*100</f>
        <v>#DIV/0!</v>
      </c>
      <c r="X101" t="e">
        <f>(E102/B102)*100</f>
        <v>#DIV/0!</v>
      </c>
      <c r="BE101">
        <v>48</v>
      </c>
    </row>
    <row r="102" spans="1:57" x14ac:dyDescent="0.35">
      <c r="A102">
        <v>97</v>
      </c>
      <c r="Q102">
        <v>10</v>
      </c>
      <c r="T102">
        <v>98</v>
      </c>
      <c r="U102">
        <v>0</v>
      </c>
      <c r="V102" t="e">
        <f>(C103/B103)*100</f>
        <v>#DIV/0!</v>
      </c>
      <c r="W102" t="e">
        <f>(D103/B103)*100</f>
        <v>#DIV/0!</v>
      </c>
      <c r="X102" t="e">
        <f>(E103/B103)*100</f>
        <v>#DIV/0!</v>
      </c>
      <c r="BE102">
        <v>10</v>
      </c>
    </row>
    <row r="103" spans="1:57" x14ac:dyDescent="0.35">
      <c r="A103">
        <v>98</v>
      </c>
      <c r="Q103">
        <v>10</v>
      </c>
      <c r="T103">
        <v>99</v>
      </c>
      <c r="U103">
        <v>0</v>
      </c>
      <c r="V103" t="e">
        <f>(C104/B104)*100</f>
        <v>#DIV/0!</v>
      </c>
      <c r="W103" t="e">
        <f>(D104/B104)*100</f>
        <v>#DIV/0!</v>
      </c>
      <c r="X103" t="e">
        <f>(E104/B104)*100</f>
        <v>#DIV/0!</v>
      </c>
      <c r="BE103">
        <v>10</v>
      </c>
    </row>
    <row r="104" spans="1:57" x14ac:dyDescent="0.35">
      <c r="A104">
        <v>99</v>
      </c>
      <c r="Q104">
        <v>10</v>
      </c>
      <c r="T104">
        <v>100</v>
      </c>
      <c r="U104">
        <v>0</v>
      </c>
      <c r="V104" t="e">
        <f>(C105/B105)*100</f>
        <v>#DIV/0!</v>
      </c>
      <c r="W104" t="e">
        <f>(D105/B105)*100</f>
        <v>#DIV/0!</v>
      </c>
      <c r="X104" t="e">
        <f>(E105/B105)*100</f>
        <v>#DIV/0!</v>
      </c>
      <c r="BE104">
        <v>10</v>
      </c>
    </row>
    <row r="105" spans="1:57" x14ac:dyDescent="0.35">
      <c r="A105">
        <v>100</v>
      </c>
      <c r="Q105">
        <v>10</v>
      </c>
      <c r="T105">
        <v>101</v>
      </c>
      <c r="U105">
        <v>0</v>
      </c>
      <c r="V105" t="e">
        <f>(C106/B106)*100</f>
        <v>#DIV/0!</v>
      </c>
      <c r="W105" t="e">
        <f>(D106/B106)*100</f>
        <v>#DIV/0!</v>
      </c>
      <c r="X105" t="e">
        <f>(E106/B106)*100</f>
        <v>#DIV/0!</v>
      </c>
      <c r="BE105">
        <v>10</v>
      </c>
    </row>
    <row r="106" spans="1:57" x14ac:dyDescent="0.35">
      <c r="A106">
        <v>101</v>
      </c>
      <c r="Q106">
        <v>10</v>
      </c>
      <c r="T106">
        <v>102</v>
      </c>
      <c r="U106">
        <v>0</v>
      </c>
      <c r="V106" t="e">
        <f>(C107/B107)*100</f>
        <v>#DIV/0!</v>
      </c>
      <c r="W106" t="e">
        <f>(D107/B107)*100</f>
        <v>#DIV/0!</v>
      </c>
      <c r="X106" t="e">
        <f>(E107/B107)*100</f>
        <v>#DIV/0!</v>
      </c>
      <c r="BE106">
        <v>10</v>
      </c>
    </row>
    <row r="107" spans="1:57" x14ac:dyDescent="0.35">
      <c r="A107">
        <v>102</v>
      </c>
      <c r="Q107">
        <v>10</v>
      </c>
      <c r="T107">
        <v>103</v>
      </c>
      <c r="U107">
        <v>0</v>
      </c>
      <c r="V107" t="e">
        <f>(C108/B108)*100</f>
        <v>#DIV/0!</v>
      </c>
      <c r="W107" t="e">
        <f>(D108/B108)*100</f>
        <v>#DIV/0!</v>
      </c>
      <c r="X107" t="e">
        <f>(E108/B108)*100</f>
        <v>#DIV/0!</v>
      </c>
      <c r="BE107">
        <v>10</v>
      </c>
    </row>
    <row r="108" spans="1:57" x14ac:dyDescent="0.35">
      <c r="A108">
        <v>103</v>
      </c>
      <c r="Q108">
        <v>10</v>
      </c>
      <c r="T108">
        <v>104</v>
      </c>
      <c r="U108">
        <v>0</v>
      </c>
      <c r="V108" t="e">
        <f>(C109/B109)*100</f>
        <v>#DIV/0!</v>
      </c>
      <c r="W108" t="e">
        <f>(D109/B109)*100</f>
        <v>#DIV/0!</v>
      </c>
      <c r="X108" t="e">
        <f>(E109/B109)*100</f>
        <v>#DIV/0!</v>
      </c>
      <c r="BE108">
        <v>10</v>
      </c>
    </row>
    <row r="109" spans="1:57" x14ac:dyDescent="0.35">
      <c r="A109">
        <v>104</v>
      </c>
      <c r="Q109">
        <v>10</v>
      </c>
      <c r="T109">
        <v>105</v>
      </c>
      <c r="U109">
        <v>0</v>
      </c>
      <c r="V109" t="e">
        <f>(C110/B110)*100</f>
        <v>#DIV/0!</v>
      </c>
      <c r="W109" t="e">
        <f>(D110/B110)*100</f>
        <v>#DIV/0!</v>
      </c>
      <c r="X109" t="e">
        <f>(E110/B110)*100</f>
        <v>#DIV/0!</v>
      </c>
      <c r="BE109">
        <v>10</v>
      </c>
    </row>
    <row r="110" spans="1:57" x14ac:dyDescent="0.35">
      <c r="A110">
        <v>105</v>
      </c>
      <c r="Q110">
        <v>10</v>
      </c>
      <c r="T110">
        <v>106</v>
      </c>
      <c r="U110">
        <v>0</v>
      </c>
      <c r="V110">
        <f>(C111/B111)*100</f>
        <v>0</v>
      </c>
      <c r="W110">
        <f>(D111/B111)*100</f>
        <v>0</v>
      </c>
      <c r="X110">
        <f>(E111/B111)*100</f>
        <v>0</v>
      </c>
      <c r="BE110">
        <v>10</v>
      </c>
    </row>
    <row r="111" spans="1:57" x14ac:dyDescent="0.35">
      <c r="A111">
        <v>106</v>
      </c>
      <c r="B111">
        <v>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7</v>
      </c>
      <c r="M111">
        <v>7</v>
      </c>
      <c r="N111">
        <v>7</v>
      </c>
      <c r="O111">
        <v>8</v>
      </c>
      <c r="P111">
        <v>8</v>
      </c>
      <c r="Q111">
        <v>10</v>
      </c>
      <c r="T111">
        <v>107</v>
      </c>
      <c r="U111">
        <v>0</v>
      </c>
      <c r="V111" t="e">
        <f>(C112/B112)*100</f>
        <v>#DIV/0!</v>
      </c>
      <c r="W111" t="e">
        <f>(D112/B112)*100</f>
        <v>#DIV/0!</v>
      </c>
      <c r="X111" t="e">
        <f>(E112/B112)*100</f>
        <v>#DIV/0!</v>
      </c>
      <c r="BE111">
        <v>10</v>
      </c>
    </row>
    <row r="112" spans="1:57" x14ac:dyDescent="0.35">
      <c r="A112">
        <v>107</v>
      </c>
      <c r="Q112">
        <v>10</v>
      </c>
      <c r="T112">
        <v>108</v>
      </c>
      <c r="U112">
        <v>0</v>
      </c>
      <c r="V112" t="e">
        <f>(C113/B113)*100</f>
        <v>#DIV/0!</v>
      </c>
      <c r="W112" t="e">
        <f>(D113/B113)*100</f>
        <v>#DIV/0!</v>
      </c>
      <c r="X112" t="e">
        <f>(E113/B113)*100</f>
        <v>#DIV/0!</v>
      </c>
      <c r="BE112">
        <v>10</v>
      </c>
    </row>
    <row r="113" spans="1:57" x14ac:dyDescent="0.35">
      <c r="A113">
        <v>108</v>
      </c>
      <c r="Q113">
        <v>10</v>
      </c>
      <c r="T113">
        <v>109</v>
      </c>
      <c r="U113">
        <v>0</v>
      </c>
      <c r="V113" t="e">
        <f>(C114/B114)*100</f>
        <v>#DIV/0!</v>
      </c>
      <c r="W113" t="e">
        <f>(D114/B114)*100</f>
        <v>#DIV/0!</v>
      </c>
      <c r="X113" t="e">
        <f>(E114/B114)*100</f>
        <v>#DIV/0!</v>
      </c>
      <c r="BE113">
        <v>10</v>
      </c>
    </row>
    <row r="114" spans="1:57" x14ac:dyDescent="0.35">
      <c r="A114">
        <v>109</v>
      </c>
      <c r="Q114">
        <v>10</v>
      </c>
      <c r="T114">
        <v>110</v>
      </c>
      <c r="U114">
        <v>0</v>
      </c>
      <c r="V114">
        <f>(C115/B115)*100</f>
        <v>0</v>
      </c>
      <c r="W114">
        <f>(D115/B115)*100</f>
        <v>10</v>
      </c>
      <c r="X114">
        <f>(E115/B115)*100</f>
        <v>10</v>
      </c>
      <c r="BE114">
        <v>10</v>
      </c>
    </row>
    <row r="115" spans="1:57" x14ac:dyDescent="0.35">
      <c r="A115">
        <v>110</v>
      </c>
      <c r="B115">
        <v>10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2</v>
      </c>
      <c r="J115">
        <v>4</v>
      </c>
      <c r="K115">
        <v>4</v>
      </c>
      <c r="L115">
        <v>4</v>
      </c>
      <c r="M115">
        <v>9</v>
      </c>
      <c r="N115">
        <v>9</v>
      </c>
      <c r="O115">
        <v>9</v>
      </c>
      <c r="P115">
        <v>9</v>
      </c>
      <c r="Q115">
        <v>10</v>
      </c>
      <c r="T115">
        <v>111</v>
      </c>
      <c r="U115">
        <v>0</v>
      </c>
      <c r="V115">
        <f>(C116/B116)*100</f>
        <v>100</v>
      </c>
      <c r="W115">
        <f>(D116/B116)*100</f>
        <v>100</v>
      </c>
      <c r="X115">
        <f>(E116/B116)*100</f>
        <v>100</v>
      </c>
      <c r="BE115">
        <v>10</v>
      </c>
    </row>
    <row r="116" spans="1:57" x14ac:dyDescent="0.35">
      <c r="A116">
        <v>111</v>
      </c>
      <c r="B116">
        <v>10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T116">
        <v>112</v>
      </c>
      <c r="U116">
        <v>0</v>
      </c>
      <c r="V116">
        <f>(C117/B117)*100</f>
        <v>100</v>
      </c>
      <c r="W116">
        <f>(D117/B117)*100</f>
        <v>100</v>
      </c>
      <c r="X116">
        <f>(E117/B117)*100</f>
        <v>100</v>
      </c>
      <c r="BE116">
        <v>10</v>
      </c>
    </row>
    <row r="117" spans="1:57" x14ac:dyDescent="0.35">
      <c r="A117">
        <v>112</v>
      </c>
      <c r="B117">
        <v>10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10</v>
      </c>
      <c r="Q117">
        <v>10</v>
      </c>
      <c r="T117">
        <v>113</v>
      </c>
      <c r="U117">
        <v>0</v>
      </c>
      <c r="V117" t="e">
        <f>(C118/B118)*100</f>
        <v>#DIV/0!</v>
      </c>
      <c r="W117" t="e">
        <f>(D118/B118)*100</f>
        <v>#DIV/0!</v>
      </c>
      <c r="X117" t="e">
        <f>(E118/B118)*100</f>
        <v>#DIV/0!</v>
      </c>
      <c r="BE117">
        <v>10</v>
      </c>
    </row>
    <row r="118" spans="1:57" x14ac:dyDescent="0.35">
      <c r="A118">
        <v>113</v>
      </c>
      <c r="Q118">
        <v>10</v>
      </c>
      <c r="T118">
        <v>114</v>
      </c>
      <c r="U118">
        <v>0</v>
      </c>
      <c r="V118" t="e">
        <f>(C119/B119)*100</f>
        <v>#DIV/0!</v>
      </c>
      <c r="W118" t="e">
        <f>(D119/B119)*100</f>
        <v>#DIV/0!</v>
      </c>
      <c r="X118" t="e">
        <f>(E119/B119)*100</f>
        <v>#DIV/0!</v>
      </c>
      <c r="BE118">
        <v>10</v>
      </c>
    </row>
    <row r="119" spans="1:57" x14ac:dyDescent="0.35">
      <c r="A119">
        <v>114</v>
      </c>
      <c r="Q119">
        <v>10</v>
      </c>
      <c r="T119">
        <v>115</v>
      </c>
      <c r="U119">
        <v>0</v>
      </c>
      <c r="V119" t="e">
        <f>(C120/B120)*100</f>
        <v>#DIV/0!</v>
      </c>
      <c r="W119" t="e">
        <f>(D120/B120)*100</f>
        <v>#DIV/0!</v>
      </c>
      <c r="X119" t="e">
        <f>(E120/B120)*100</f>
        <v>#DIV/0!</v>
      </c>
      <c r="BE119">
        <v>10</v>
      </c>
    </row>
    <row r="120" spans="1:57" x14ac:dyDescent="0.35">
      <c r="A120">
        <v>115</v>
      </c>
      <c r="Q120">
        <v>10</v>
      </c>
      <c r="T120">
        <v>116</v>
      </c>
      <c r="U120">
        <v>0</v>
      </c>
      <c r="V120" t="e">
        <f>(C121/B121)*100</f>
        <v>#DIV/0!</v>
      </c>
      <c r="W120" t="e">
        <f>(D121/B121)*100</f>
        <v>#DIV/0!</v>
      </c>
      <c r="X120" t="e">
        <f>(E121/B121)*100</f>
        <v>#DIV/0!</v>
      </c>
      <c r="BE120">
        <v>10</v>
      </c>
    </row>
    <row r="121" spans="1:57" x14ac:dyDescent="0.35">
      <c r="A121">
        <v>116</v>
      </c>
      <c r="Q121">
        <v>10</v>
      </c>
      <c r="T121">
        <v>117</v>
      </c>
      <c r="U121">
        <v>0</v>
      </c>
      <c r="V121" t="e">
        <f>(C122/B122)*100</f>
        <v>#DIV/0!</v>
      </c>
      <c r="W121" t="e">
        <f>(D122/B122)*100</f>
        <v>#DIV/0!</v>
      </c>
      <c r="X121" t="e">
        <f>(E122/B122)*100</f>
        <v>#DIV/0!</v>
      </c>
      <c r="BE121">
        <v>10</v>
      </c>
    </row>
    <row r="122" spans="1:57" x14ac:dyDescent="0.35">
      <c r="A122">
        <v>117</v>
      </c>
      <c r="Q122">
        <v>10</v>
      </c>
      <c r="T122">
        <v>118</v>
      </c>
      <c r="U122">
        <v>0</v>
      </c>
      <c r="V122" t="e">
        <f>(C123/B123)*100</f>
        <v>#DIV/0!</v>
      </c>
      <c r="W122" t="e">
        <f>(D123/B123)*100</f>
        <v>#DIV/0!</v>
      </c>
      <c r="X122" t="e">
        <f>(E123/B123)*100</f>
        <v>#DIV/0!</v>
      </c>
      <c r="BE122">
        <v>10</v>
      </c>
    </row>
    <row r="123" spans="1:57" x14ac:dyDescent="0.35">
      <c r="A123">
        <v>118</v>
      </c>
      <c r="Q123">
        <v>10</v>
      </c>
      <c r="T123">
        <v>119</v>
      </c>
      <c r="U123">
        <v>0</v>
      </c>
      <c r="V123">
        <f>(C124/B124)*100</f>
        <v>0</v>
      </c>
      <c r="W123">
        <f>(D124/B124)*100</f>
        <v>0</v>
      </c>
      <c r="X123">
        <f>(E124/B124)*100</f>
        <v>0</v>
      </c>
      <c r="BE123">
        <v>10</v>
      </c>
    </row>
    <row r="124" spans="1:57" x14ac:dyDescent="0.35">
      <c r="A124">
        <v>119</v>
      </c>
      <c r="B124">
        <v>10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10</v>
      </c>
      <c r="T124">
        <v>120</v>
      </c>
      <c r="U124">
        <v>0</v>
      </c>
      <c r="V124" t="e">
        <f>(C125/B125)*100</f>
        <v>#DIV/0!</v>
      </c>
      <c r="W124" t="e">
        <f>(D125/B125)*100</f>
        <v>#DIV/0!</v>
      </c>
      <c r="X124" t="e">
        <f>(E125/B125)*100</f>
        <v>#DIV/0!</v>
      </c>
      <c r="BE124">
        <v>10</v>
      </c>
    </row>
    <row r="125" spans="1:57" x14ac:dyDescent="0.35">
      <c r="A125">
        <v>120</v>
      </c>
      <c r="Q125">
        <v>10</v>
      </c>
      <c r="T125">
        <v>121</v>
      </c>
      <c r="U125">
        <v>0</v>
      </c>
      <c r="V125" t="e">
        <f>(C126/B126)*100</f>
        <v>#DIV/0!</v>
      </c>
      <c r="W125" t="e">
        <f>(D126/B126)*100</f>
        <v>#DIV/0!</v>
      </c>
      <c r="X125" t="e">
        <f>(E126/B126)*100</f>
        <v>#DIV/0!</v>
      </c>
      <c r="BE125">
        <v>10</v>
      </c>
    </row>
    <row r="126" spans="1:57" x14ac:dyDescent="0.35">
      <c r="A126">
        <v>121</v>
      </c>
      <c r="Q126">
        <v>10</v>
      </c>
      <c r="T126">
        <v>122</v>
      </c>
      <c r="U126">
        <v>0</v>
      </c>
      <c r="V126" t="e">
        <f>(C127/B127)*100</f>
        <v>#DIV/0!</v>
      </c>
      <c r="W126" t="e">
        <f>(D127/B127)*100</f>
        <v>#DIV/0!</v>
      </c>
      <c r="X126" t="e">
        <f>(E127/B127)*100</f>
        <v>#DIV/0!</v>
      </c>
      <c r="BE126">
        <v>10</v>
      </c>
    </row>
    <row r="127" spans="1:57" x14ac:dyDescent="0.35">
      <c r="A127">
        <v>122</v>
      </c>
      <c r="Q127">
        <v>10</v>
      </c>
      <c r="T127">
        <v>123</v>
      </c>
      <c r="U127">
        <v>0</v>
      </c>
      <c r="V127">
        <f>(C128/B128)*100</f>
        <v>100</v>
      </c>
      <c r="W127">
        <f>(D128/B128)*100</f>
        <v>100</v>
      </c>
      <c r="X127">
        <f>(E128/B128)*100</f>
        <v>100</v>
      </c>
      <c r="BE127">
        <v>10</v>
      </c>
    </row>
    <row r="128" spans="1:57" x14ac:dyDescent="0.35">
      <c r="A128">
        <v>123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T128">
        <v>124</v>
      </c>
      <c r="U128">
        <v>0</v>
      </c>
      <c r="V128" t="e">
        <f>(C129/B129)*100</f>
        <v>#DIV/0!</v>
      </c>
      <c r="W128" t="e">
        <f>(D129/B129)*100</f>
        <v>#DIV/0!</v>
      </c>
      <c r="X128" t="e">
        <f>(E129/B129)*100</f>
        <v>#DIV/0!</v>
      </c>
      <c r="BE128">
        <v>10</v>
      </c>
    </row>
    <row r="129" spans="1:57" x14ac:dyDescent="0.35">
      <c r="A129">
        <v>124</v>
      </c>
      <c r="Q129">
        <v>10</v>
      </c>
      <c r="T129">
        <v>125</v>
      </c>
      <c r="U129">
        <v>0</v>
      </c>
      <c r="V129" t="e">
        <f>(C130/B130)*100</f>
        <v>#DIV/0!</v>
      </c>
      <c r="W129" t="e">
        <f>(D130/B130)*100</f>
        <v>#DIV/0!</v>
      </c>
      <c r="X129" t="e">
        <f>(E130/B130)*100</f>
        <v>#DIV/0!</v>
      </c>
      <c r="BE129">
        <v>10</v>
      </c>
    </row>
    <row r="130" spans="1:57" x14ac:dyDescent="0.35">
      <c r="A130">
        <v>125</v>
      </c>
      <c r="Q130">
        <v>10</v>
      </c>
      <c r="T130">
        <v>126</v>
      </c>
      <c r="U130">
        <v>0</v>
      </c>
      <c r="V130" t="e">
        <f>(C131/B131)*100</f>
        <v>#DIV/0!</v>
      </c>
      <c r="W130" t="e">
        <f>(D131/B131)*100</f>
        <v>#DIV/0!</v>
      </c>
      <c r="X130" t="e">
        <f>(E131/B131)*100</f>
        <v>#DIV/0!</v>
      </c>
      <c r="BE130">
        <v>10</v>
      </c>
    </row>
    <row r="131" spans="1:57" x14ac:dyDescent="0.35">
      <c r="A131">
        <v>126</v>
      </c>
      <c r="Q131">
        <v>10</v>
      </c>
      <c r="T131">
        <v>127</v>
      </c>
      <c r="U131">
        <v>0</v>
      </c>
      <c r="V131">
        <f>(C132/B132)*100</f>
        <v>100</v>
      </c>
      <c r="W131">
        <f>(D132/B132)*100</f>
        <v>100</v>
      </c>
      <c r="X131">
        <f>(E132/B132)*100</f>
        <v>100</v>
      </c>
      <c r="BE131">
        <v>10</v>
      </c>
    </row>
    <row r="132" spans="1:57" x14ac:dyDescent="0.35">
      <c r="A132">
        <v>127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T132">
        <v>128</v>
      </c>
      <c r="U132">
        <v>0</v>
      </c>
      <c r="V132" t="e">
        <f>(C133/B133)*100</f>
        <v>#DIV/0!</v>
      </c>
      <c r="W132" t="e">
        <f>(D133/B133)*100</f>
        <v>#DIV/0!</v>
      </c>
      <c r="X132" t="e">
        <f>(E133/B133)*100</f>
        <v>#DIV/0!</v>
      </c>
      <c r="BE132">
        <v>10</v>
      </c>
    </row>
    <row r="133" spans="1:57" x14ac:dyDescent="0.35">
      <c r="A133">
        <v>128</v>
      </c>
      <c r="Q133">
        <v>10</v>
      </c>
      <c r="T133">
        <v>129</v>
      </c>
      <c r="U133">
        <v>0</v>
      </c>
      <c r="V133" t="e">
        <f>(C134/B134)*100</f>
        <v>#DIV/0!</v>
      </c>
      <c r="W133" t="e">
        <f>(D134/B134)*100</f>
        <v>#DIV/0!</v>
      </c>
      <c r="X133" t="e">
        <f>(E134/B134)*100</f>
        <v>#DIV/0!</v>
      </c>
      <c r="BE133">
        <v>10</v>
      </c>
    </row>
    <row r="134" spans="1:57" x14ac:dyDescent="0.35">
      <c r="A134">
        <v>129</v>
      </c>
      <c r="Q134">
        <v>10</v>
      </c>
      <c r="T134">
        <v>130</v>
      </c>
      <c r="U134">
        <v>0</v>
      </c>
      <c r="V134" t="e">
        <f>(C135/B135)*100</f>
        <v>#DIV/0!</v>
      </c>
      <c r="W134" t="e">
        <f>(D135/B135)*100</f>
        <v>#DIV/0!</v>
      </c>
      <c r="X134" t="e">
        <f>(E135/B135)*100</f>
        <v>#DIV/0!</v>
      </c>
      <c r="BE134">
        <v>10</v>
      </c>
    </row>
    <row r="135" spans="1:57" x14ac:dyDescent="0.35">
      <c r="A135">
        <v>130</v>
      </c>
      <c r="Q135">
        <v>10</v>
      </c>
      <c r="T135">
        <v>131</v>
      </c>
      <c r="U135">
        <v>0</v>
      </c>
      <c r="V135" t="e">
        <f>(C136/B136)*100</f>
        <v>#DIV/0!</v>
      </c>
      <c r="W135" t="e">
        <f>(D136/B136)*100</f>
        <v>#DIV/0!</v>
      </c>
      <c r="X135" t="e">
        <f>(E136/B136)*100</f>
        <v>#DIV/0!</v>
      </c>
      <c r="BE135">
        <v>10</v>
      </c>
    </row>
    <row r="136" spans="1:57" x14ac:dyDescent="0.35">
      <c r="A136">
        <v>131</v>
      </c>
      <c r="Q136">
        <v>10</v>
      </c>
      <c r="T136">
        <v>132</v>
      </c>
      <c r="U136">
        <v>0</v>
      </c>
      <c r="V136">
        <f>(C137/B137)*100</f>
        <v>30</v>
      </c>
      <c r="W136">
        <f>(D137/B137)*100</f>
        <v>30</v>
      </c>
      <c r="X136">
        <f>(E137/B137)*100</f>
        <v>30</v>
      </c>
      <c r="BE136">
        <v>10</v>
      </c>
    </row>
    <row r="137" spans="1:57" x14ac:dyDescent="0.35">
      <c r="A137">
        <v>132</v>
      </c>
      <c r="B137">
        <v>10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4</v>
      </c>
      <c r="I137">
        <v>5</v>
      </c>
      <c r="J137">
        <v>5</v>
      </c>
      <c r="K137">
        <v>7</v>
      </c>
      <c r="L137">
        <v>9</v>
      </c>
      <c r="M137">
        <v>9</v>
      </c>
      <c r="N137">
        <v>9</v>
      </c>
      <c r="O137">
        <v>10</v>
      </c>
      <c r="P137">
        <v>10</v>
      </c>
      <c r="Q137">
        <v>10</v>
      </c>
      <c r="T137">
        <v>133</v>
      </c>
      <c r="U137">
        <v>0</v>
      </c>
      <c r="V137" t="e">
        <f>(C138/B138)*100</f>
        <v>#DIV/0!</v>
      </c>
      <c r="W137" t="e">
        <f>(D138/B138)*100</f>
        <v>#DIV/0!</v>
      </c>
      <c r="X137" t="e">
        <f>(E138/B138)*100</f>
        <v>#DIV/0!</v>
      </c>
      <c r="BE137">
        <v>10</v>
      </c>
    </row>
    <row r="138" spans="1:57" x14ac:dyDescent="0.35">
      <c r="A138">
        <v>133</v>
      </c>
      <c r="Q138">
        <v>10</v>
      </c>
      <c r="T138">
        <v>134</v>
      </c>
      <c r="U138">
        <v>0</v>
      </c>
      <c r="V138" t="e">
        <f>(C139/B139)*100</f>
        <v>#DIV/0!</v>
      </c>
      <c r="W138" t="e">
        <f>(D139/B139)*100</f>
        <v>#DIV/0!</v>
      </c>
      <c r="X138" t="e">
        <f>(E139/B139)*100</f>
        <v>#DIV/0!</v>
      </c>
      <c r="BE138">
        <v>10</v>
      </c>
    </row>
    <row r="139" spans="1:57" x14ac:dyDescent="0.35">
      <c r="A139">
        <v>134</v>
      </c>
      <c r="Q139">
        <v>10</v>
      </c>
      <c r="T139">
        <v>135</v>
      </c>
      <c r="U139">
        <v>0</v>
      </c>
      <c r="V139" t="e">
        <f>(C140/B140)*100</f>
        <v>#DIV/0!</v>
      </c>
      <c r="W139" t="e">
        <f>(D140/B140)*100</f>
        <v>#DIV/0!</v>
      </c>
      <c r="X139" t="e">
        <f>(E140/B140)*100</f>
        <v>#DIV/0!</v>
      </c>
      <c r="BE139">
        <v>10</v>
      </c>
    </row>
    <row r="140" spans="1:57" x14ac:dyDescent="0.35">
      <c r="A140">
        <v>135</v>
      </c>
      <c r="Q140">
        <v>10</v>
      </c>
      <c r="T140">
        <v>136</v>
      </c>
      <c r="U140">
        <v>0</v>
      </c>
      <c r="V140">
        <f>(C141/B141)*100</f>
        <v>0</v>
      </c>
      <c r="W140">
        <f>(D141/B141)*100</f>
        <v>0</v>
      </c>
      <c r="X140">
        <f>(E141/B141)*100</f>
        <v>0</v>
      </c>
      <c r="BE140">
        <v>10</v>
      </c>
    </row>
    <row r="141" spans="1:57" x14ac:dyDescent="0.35">
      <c r="A141">
        <v>136</v>
      </c>
      <c r="B141">
        <v>10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6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10</v>
      </c>
      <c r="T141">
        <v>137</v>
      </c>
      <c r="U141">
        <v>0</v>
      </c>
      <c r="V141" t="e">
        <f>(C142/B142)*100</f>
        <v>#DIV/0!</v>
      </c>
      <c r="W141" t="e">
        <f>(D142/B142)*100</f>
        <v>#DIV/0!</v>
      </c>
      <c r="X141" t="e">
        <f>(E142/B142)*100</f>
        <v>#DIV/0!</v>
      </c>
      <c r="BE141">
        <v>10</v>
      </c>
    </row>
    <row r="142" spans="1:57" x14ac:dyDescent="0.35">
      <c r="A142">
        <v>137</v>
      </c>
      <c r="Q142">
        <v>10</v>
      </c>
      <c r="T142">
        <v>138</v>
      </c>
      <c r="U142">
        <v>0</v>
      </c>
      <c r="V142" t="e">
        <f>(C143/B143)*100</f>
        <v>#DIV/0!</v>
      </c>
      <c r="W142" t="e">
        <f>(D143/B143)*100</f>
        <v>#DIV/0!</v>
      </c>
      <c r="X142" t="e">
        <f>(E143/B143)*100</f>
        <v>#DIV/0!</v>
      </c>
      <c r="BE142">
        <v>10</v>
      </c>
    </row>
    <row r="143" spans="1:57" x14ac:dyDescent="0.35">
      <c r="A143">
        <v>138</v>
      </c>
      <c r="Q143">
        <v>10</v>
      </c>
      <c r="T143">
        <v>139</v>
      </c>
      <c r="U143">
        <v>0</v>
      </c>
      <c r="V143" t="e">
        <f>(C144/B144)*100</f>
        <v>#DIV/0!</v>
      </c>
      <c r="W143" t="e">
        <f>(D144/B144)*100</f>
        <v>#DIV/0!</v>
      </c>
      <c r="X143" t="e">
        <f>(E144/B144)*100</f>
        <v>#DIV/0!</v>
      </c>
      <c r="BE143">
        <v>10</v>
      </c>
    </row>
    <row r="144" spans="1:57" x14ac:dyDescent="0.35">
      <c r="A144">
        <v>139</v>
      </c>
      <c r="Q144">
        <v>10</v>
      </c>
      <c r="T144">
        <v>140</v>
      </c>
      <c r="U144">
        <v>0</v>
      </c>
      <c r="V144">
        <f>(C145/B145)*100</f>
        <v>100</v>
      </c>
      <c r="W144">
        <f>(D145/B145)*100</f>
        <v>100</v>
      </c>
      <c r="X144">
        <f>(E145/B145)*100</f>
        <v>100</v>
      </c>
      <c r="BE144">
        <v>10</v>
      </c>
    </row>
    <row r="145" spans="1:57" x14ac:dyDescent="0.35">
      <c r="A145">
        <v>140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10</v>
      </c>
      <c r="T145">
        <v>141</v>
      </c>
      <c r="U145">
        <v>0</v>
      </c>
      <c r="V145">
        <f>(C146/B146)*100</f>
        <v>100</v>
      </c>
      <c r="W145">
        <f>(D146/B146)*100</f>
        <v>100</v>
      </c>
      <c r="X145">
        <f>(E146/B146)*100</f>
        <v>100</v>
      </c>
      <c r="BE145">
        <v>10</v>
      </c>
    </row>
    <row r="146" spans="1:57" x14ac:dyDescent="0.35">
      <c r="A146">
        <v>141</v>
      </c>
      <c r="B146">
        <v>10</v>
      </c>
      <c r="C146">
        <v>10</v>
      </c>
      <c r="D146">
        <v>10</v>
      </c>
      <c r="E146">
        <v>10</v>
      </c>
      <c r="F146">
        <v>10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T146">
        <v>142</v>
      </c>
      <c r="U146">
        <v>0</v>
      </c>
      <c r="V146">
        <f>(C147/B147)*100</f>
        <v>0</v>
      </c>
      <c r="W146">
        <f>(D147/B147)*100</f>
        <v>0</v>
      </c>
      <c r="X146">
        <f>(E147/B147)*100</f>
        <v>0</v>
      </c>
      <c r="BE146">
        <v>10</v>
      </c>
    </row>
    <row r="147" spans="1:57" x14ac:dyDescent="0.35">
      <c r="A147">
        <v>142</v>
      </c>
      <c r="B147">
        <v>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3</v>
      </c>
      <c r="P147">
        <v>4</v>
      </c>
      <c r="Q147">
        <v>10</v>
      </c>
      <c r="T147">
        <v>143</v>
      </c>
      <c r="U147">
        <v>0</v>
      </c>
      <c r="V147">
        <f>(C148/B148)*100</f>
        <v>100</v>
      </c>
      <c r="W147">
        <f>(D148/B148)*100</f>
        <v>100</v>
      </c>
      <c r="X147">
        <f>(E148/B148)*100</f>
        <v>100</v>
      </c>
      <c r="BE147">
        <v>10</v>
      </c>
    </row>
    <row r="148" spans="1:57" x14ac:dyDescent="0.35">
      <c r="A148">
        <v>143</v>
      </c>
      <c r="B148">
        <v>10</v>
      </c>
      <c r="C148">
        <v>10</v>
      </c>
      <c r="D148">
        <v>10</v>
      </c>
      <c r="E148">
        <v>10</v>
      </c>
      <c r="F148">
        <v>10</v>
      </c>
      <c r="G148">
        <v>10</v>
      </c>
      <c r="H148">
        <v>10</v>
      </c>
      <c r="I148">
        <v>10</v>
      </c>
      <c r="J148"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10</v>
      </c>
      <c r="Q148">
        <v>10</v>
      </c>
      <c r="T148">
        <v>144</v>
      </c>
      <c r="U148">
        <v>0</v>
      </c>
      <c r="V148" t="e">
        <f>(C149/B149)*100</f>
        <v>#DIV/0!</v>
      </c>
      <c r="W148" t="e">
        <f>(D149/B149)*100</f>
        <v>#DIV/0!</v>
      </c>
      <c r="X148" t="e">
        <f>(E149/B149)*100</f>
        <v>#DIV/0!</v>
      </c>
      <c r="BE148">
        <v>10</v>
      </c>
    </row>
    <row r="149" spans="1:57" x14ac:dyDescent="0.35">
      <c r="A149">
        <v>144</v>
      </c>
      <c r="Q149">
        <v>10</v>
      </c>
      <c r="T149">
        <v>145</v>
      </c>
      <c r="U149">
        <v>0</v>
      </c>
      <c r="V149">
        <f>(C150/B150)*100</f>
        <v>60</v>
      </c>
      <c r="W149">
        <f>(D150/B150)*100</f>
        <v>60</v>
      </c>
      <c r="X149">
        <f>(E150/B150)*100</f>
        <v>60</v>
      </c>
      <c r="BE149">
        <v>10</v>
      </c>
    </row>
    <row r="150" spans="1:57" x14ac:dyDescent="0.35">
      <c r="A150">
        <v>145</v>
      </c>
      <c r="B150">
        <v>10</v>
      </c>
      <c r="C150">
        <v>6</v>
      </c>
      <c r="D150">
        <v>6</v>
      </c>
      <c r="E150">
        <v>6</v>
      </c>
      <c r="F150">
        <v>6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6</v>
      </c>
      <c r="M150">
        <v>7</v>
      </c>
      <c r="N150">
        <v>7</v>
      </c>
      <c r="O150">
        <v>8</v>
      </c>
      <c r="P150">
        <v>8</v>
      </c>
      <c r="Q150">
        <v>10</v>
      </c>
      <c r="T150">
        <v>146</v>
      </c>
      <c r="U150">
        <v>0</v>
      </c>
      <c r="V150">
        <f>(C151/B151)*100</f>
        <v>100</v>
      </c>
      <c r="W150">
        <f>(D151/B151)*100</f>
        <v>100</v>
      </c>
      <c r="X150">
        <f>(E151/B151)*100</f>
        <v>100</v>
      </c>
      <c r="BE150">
        <v>10</v>
      </c>
    </row>
    <row r="151" spans="1:57" x14ac:dyDescent="0.35">
      <c r="A151">
        <v>146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T151">
        <v>147</v>
      </c>
      <c r="U151">
        <v>0</v>
      </c>
      <c r="V151">
        <f>(C152/B152)*100</f>
        <v>100</v>
      </c>
      <c r="W151">
        <f>(D152/B152)*100</f>
        <v>100</v>
      </c>
      <c r="X151">
        <f>(E152/B152)*100</f>
        <v>100</v>
      </c>
      <c r="BE151">
        <v>10</v>
      </c>
    </row>
    <row r="152" spans="1:57" x14ac:dyDescent="0.35">
      <c r="A152">
        <v>147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10</v>
      </c>
      <c r="Q152">
        <v>10</v>
      </c>
      <c r="T152">
        <v>148</v>
      </c>
      <c r="U152">
        <v>0</v>
      </c>
      <c r="V152">
        <f>(C153/B153)*100</f>
        <v>100</v>
      </c>
      <c r="W152">
        <f>(D153/B153)*100</f>
        <v>100</v>
      </c>
      <c r="X152">
        <f>(E153/B153)*100</f>
        <v>100</v>
      </c>
      <c r="BE152">
        <v>10</v>
      </c>
    </row>
    <row r="153" spans="1:57" x14ac:dyDescent="0.35">
      <c r="A153">
        <v>148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10</v>
      </c>
      <c r="Q153">
        <v>10</v>
      </c>
      <c r="T153">
        <v>149</v>
      </c>
      <c r="U153">
        <v>0</v>
      </c>
      <c r="V153">
        <f>(C154/B154)*100</f>
        <v>0</v>
      </c>
      <c r="W153">
        <f>(D154/B154)*100</f>
        <v>0</v>
      </c>
      <c r="X153">
        <f>(E154/B154)*100</f>
        <v>0</v>
      </c>
      <c r="BE153">
        <v>10</v>
      </c>
    </row>
    <row r="154" spans="1:57" x14ac:dyDescent="0.35">
      <c r="A154">
        <v>149</v>
      </c>
      <c r="B154">
        <v>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6</v>
      </c>
      <c r="M154">
        <v>6</v>
      </c>
      <c r="N154">
        <v>6</v>
      </c>
      <c r="O154">
        <v>6</v>
      </c>
      <c r="P154">
        <v>6</v>
      </c>
      <c r="Q154">
        <v>10</v>
      </c>
      <c r="T154">
        <v>150</v>
      </c>
      <c r="U154">
        <v>0</v>
      </c>
      <c r="V154">
        <f>(C155/B155)*100</f>
        <v>20</v>
      </c>
      <c r="W154">
        <f>(D155/B155)*100</f>
        <v>30</v>
      </c>
      <c r="X154">
        <f>(E155/B155)*100</f>
        <v>30</v>
      </c>
      <c r="BE154">
        <v>10</v>
      </c>
    </row>
    <row r="155" spans="1:57" x14ac:dyDescent="0.35">
      <c r="A155">
        <v>150</v>
      </c>
      <c r="B155">
        <v>10</v>
      </c>
      <c r="C155">
        <v>2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4</v>
      </c>
      <c r="J155">
        <v>4</v>
      </c>
      <c r="K155">
        <v>4</v>
      </c>
      <c r="L155">
        <v>5</v>
      </c>
      <c r="M155">
        <v>7</v>
      </c>
      <c r="N155">
        <v>7</v>
      </c>
      <c r="O155">
        <v>9</v>
      </c>
      <c r="P155">
        <v>9</v>
      </c>
      <c r="Q155">
        <v>10</v>
      </c>
      <c r="T155">
        <v>151</v>
      </c>
      <c r="U155">
        <v>0</v>
      </c>
      <c r="V155" t="e">
        <f>(C156/B156)*100</f>
        <v>#DIV/0!</v>
      </c>
      <c r="W155" t="e">
        <f>(D156/B156)*100</f>
        <v>#DIV/0!</v>
      </c>
      <c r="X155" t="e">
        <f>(E156/B156)*100</f>
        <v>#DIV/0!</v>
      </c>
      <c r="BE155">
        <v>10</v>
      </c>
    </row>
    <row r="156" spans="1:57" x14ac:dyDescent="0.35">
      <c r="A156">
        <v>151</v>
      </c>
      <c r="Q156">
        <v>10</v>
      </c>
      <c r="T156">
        <v>152</v>
      </c>
      <c r="U156">
        <v>0</v>
      </c>
      <c r="V156">
        <f>(C157/B157)*100</f>
        <v>40</v>
      </c>
      <c r="W156">
        <f>(D157/B157)*100</f>
        <v>40</v>
      </c>
      <c r="X156">
        <f>(E157/B157)*100</f>
        <v>40</v>
      </c>
      <c r="BE156">
        <v>10</v>
      </c>
    </row>
    <row r="157" spans="1:57" x14ac:dyDescent="0.35">
      <c r="A157">
        <v>152</v>
      </c>
      <c r="B157">
        <v>10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5</v>
      </c>
      <c r="L157">
        <v>5</v>
      </c>
      <c r="M157">
        <v>6</v>
      </c>
      <c r="N157">
        <v>6</v>
      </c>
      <c r="O157">
        <v>6</v>
      </c>
      <c r="P157">
        <v>6</v>
      </c>
      <c r="Q157">
        <v>10</v>
      </c>
      <c r="T157">
        <v>153</v>
      </c>
      <c r="U157">
        <v>0</v>
      </c>
      <c r="V157" t="e">
        <f>(C158/B158)*100</f>
        <v>#DIV/0!</v>
      </c>
      <c r="W157" t="e">
        <f>(D158/B158)*100</f>
        <v>#DIV/0!</v>
      </c>
      <c r="X157" t="e">
        <f>(E158/B158)*100</f>
        <v>#DIV/0!</v>
      </c>
      <c r="BE157">
        <v>10</v>
      </c>
    </row>
    <row r="158" spans="1:57" x14ac:dyDescent="0.35">
      <c r="A158">
        <v>153</v>
      </c>
      <c r="Q158">
        <v>10</v>
      </c>
      <c r="T158">
        <v>154</v>
      </c>
      <c r="U158">
        <v>0</v>
      </c>
      <c r="V158" t="e">
        <f>(C159/B159)*100</f>
        <v>#DIV/0!</v>
      </c>
      <c r="W158" t="e">
        <f>(D159/B159)*100</f>
        <v>#DIV/0!</v>
      </c>
      <c r="X158" t="e">
        <f>(E159/B159)*100</f>
        <v>#DIV/0!</v>
      </c>
      <c r="BE158">
        <v>10</v>
      </c>
    </row>
    <row r="159" spans="1:57" x14ac:dyDescent="0.35">
      <c r="A159">
        <v>154</v>
      </c>
      <c r="Q159">
        <v>10</v>
      </c>
      <c r="T159">
        <v>155</v>
      </c>
      <c r="U159">
        <v>0</v>
      </c>
      <c r="V159" t="e">
        <f>(C160/B160)*100</f>
        <v>#DIV/0!</v>
      </c>
      <c r="W159" t="e">
        <f>(D160/B160)*100</f>
        <v>#DIV/0!</v>
      </c>
      <c r="X159" t="e">
        <f>(E160/B160)*100</f>
        <v>#DIV/0!</v>
      </c>
      <c r="BE159">
        <v>10</v>
      </c>
    </row>
    <row r="160" spans="1:57" x14ac:dyDescent="0.35">
      <c r="A160">
        <v>155</v>
      </c>
      <c r="Q160">
        <v>10</v>
      </c>
      <c r="T160">
        <v>156</v>
      </c>
      <c r="U160">
        <v>0</v>
      </c>
      <c r="V160" t="e">
        <f>(C161/B161)*100</f>
        <v>#DIV/0!</v>
      </c>
      <c r="W160" t="e">
        <f>(D161/B161)*100</f>
        <v>#DIV/0!</v>
      </c>
      <c r="X160" t="e">
        <f>(E161/B161)*100</f>
        <v>#DIV/0!</v>
      </c>
      <c r="BE160">
        <v>10</v>
      </c>
    </row>
    <row r="161" spans="1:67" x14ac:dyDescent="0.35">
      <c r="A161">
        <v>156</v>
      </c>
      <c r="Q161">
        <v>10</v>
      </c>
      <c r="T161">
        <v>157</v>
      </c>
      <c r="U161">
        <v>0</v>
      </c>
      <c r="V161">
        <f>(C162/B162)*100</f>
        <v>100</v>
      </c>
      <c r="W161">
        <f>(D162/B162)*100</f>
        <v>100</v>
      </c>
      <c r="X161">
        <f>(E162/B162)*100</f>
        <v>100</v>
      </c>
      <c r="BE161">
        <v>10</v>
      </c>
    </row>
    <row r="162" spans="1:67" x14ac:dyDescent="0.35">
      <c r="A162">
        <v>157</v>
      </c>
      <c r="B162">
        <v>10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10</v>
      </c>
      <c r="Q162">
        <v>10</v>
      </c>
      <c r="T162">
        <v>158</v>
      </c>
      <c r="U162">
        <v>0</v>
      </c>
      <c r="V162">
        <f>(C163/B163)*100</f>
        <v>40</v>
      </c>
      <c r="W162">
        <f>(D163/B163)*100</f>
        <v>50</v>
      </c>
      <c r="X162">
        <f>(E163/B163)*100</f>
        <v>50</v>
      </c>
      <c r="BE162">
        <v>10</v>
      </c>
    </row>
    <row r="163" spans="1:67" x14ac:dyDescent="0.35">
      <c r="A163">
        <v>158</v>
      </c>
      <c r="B163">
        <v>10</v>
      </c>
      <c r="C163">
        <v>4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6</v>
      </c>
      <c r="M163">
        <v>8</v>
      </c>
      <c r="N163">
        <v>8</v>
      </c>
      <c r="O163">
        <v>8</v>
      </c>
      <c r="P163">
        <v>8</v>
      </c>
      <c r="Q163">
        <v>10</v>
      </c>
      <c r="T163">
        <v>159</v>
      </c>
      <c r="U163">
        <v>0</v>
      </c>
      <c r="V163" t="e">
        <f>(C164/B164)*100</f>
        <v>#DIV/0!</v>
      </c>
      <c r="W163" t="e">
        <f>(D164/B164)*100</f>
        <v>#DIV/0!</v>
      </c>
      <c r="X163" t="e">
        <f>(E164/B164)*100</f>
        <v>#DIV/0!</v>
      </c>
      <c r="BE163">
        <v>10</v>
      </c>
    </row>
    <row r="164" spans="1:67" x14ac:dyDescent="0.35">
      <c r="A164">
        <v>159</v>
      </c>
      <c r="Q164">
        <v>10</v>
      </c>
      <c r="T164">
        <v>160</v>
      </c>
      <c r="U164">
        <v>0</v>
      </c>
      <c r="V164">
        <f>(C165/B165)*100</f>
        <v>100</v>
      </c>
      <c r="W164">
        <f>(D165/B165)*100</f>
        <v>100</v>
      </c>
      <c r="X164">
        <f>(E165/B165)*100</f>
        <v>100</v>
      </c>
      <c r="BE164">
        <v>10</v>
      </c>
    </row>
    <row r="165" spans="1:67" x14ac:dyDescent="0.35">
      <c r="A165">
        <v>160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T165">
        <v>161</v>
      </c>
      <c r="U165">
        <v>0</v>
      </c>
      <c r="V165" t="e">
        <f>(C166/B166)*100</f>
        <v>#DIV/0!</v>
      </c>
      <c r="W165" t="e">
        <f>(D166/B166)*100</f>
        <v>#DIV/0!</v>
      </c>
      <c r="X165" t="e">
        <f>(E166/B166)*100</f>
        <v>#DIV/0!</v>
      </c>
      <c r="BE165">
        <v>10</v>
      </c>
    </row>
    <row r="166" spans="1:67" x14ac:dyDescent="0.35">
      <c r="A166">
        <v>161</v>
      </c>
      <c r="Q166">
        <v>10</v>
      </c>
      <c r="T166">
        <v>162</v>
      </c>
      <c r="U166">
        <v>0</v>
      </c>
      <c r="V166">
        <f>(C167/B167)*100</f>
        <v>0</v>
      </c>
      <c r="W166">
        <f>(D167/B167)*100</f>
        <v>0</v>
      </c>
      <c r="X166">
        <f>(E167/B167)*100</f>
        <v>0</v>
      </c>
      <c r="BE166">
        <v>10</v>
      </c>
    </row>
    <row r="167" spans="1:67" x14ac:dyDescent="0.35">
      <c r="A167">
        <v>162</v>
      </c>
      <c r="B167">
        <v>10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2</v>
      </c>
      <c r="I167">
        <v>2</v>
      </c>
      <c r="J167">
        <v>4</v>
      </c>
      <c r="K167">
        <v>6</v>
      </c>
      <c r="L167">
        <v>6</v>
      </c>
      <c r="M167">
        <v>7</v>
      </c>
      <c r="N167">
        <v>9</v>
      </c>
      <c r="O167">
        <v>9</v>
      </c>
      <c r="P167">
        <v>9</v>
      </c>
      <c r="Q167">
        <v>10</v>
      </c>
    </row>
    <row r="170" spans="1:67" x14ac:dyDescent="0.35">
      <c r="A170" s="12" t="s">
        <v>3</v>
      </c>
      <c r="B170" t="s">
        <v>124</v>
      </c>
      <c r="C170" t="s">
        <v>10</v>
      </c>
      <c r="D170" t="s">
        <v>17</v>
      </c>
      <c r="E170">
        <v>3</v>
      </c>
      <c r="F170">
        <v>5</v>
      </c>
      <c r="G170">
        <v>8</v>
      </c>
      <c r="H170">
        <v>14</v>
      </c>
      <c r="I170">
        <v>15</v>
      </c>
      <c r="J170">
        <v>16</v>
      </c>
      <c r="K170">
        <v>17</v>
      </c>
      <c r="L170">
        <v>18</v>
      </c>
      <c r="M170">
        <v>25</v>
      </c>
      <c r="N170">
        <v>26</v>
      </c>
      <c r="O170">
        <v>27</v>
      </c>
      <c r="P170">
        <v>28</v>
      </c>
      <c r="Q170">
        <v>31</v>
      </c>
      <c r="R170">
        <v>32</v>
      </c>
      <c r="S170">
        <v>39</v>
      </c>
      <c r="T170">
        <v>45</v>
      </c>
      <c r="U170">
        <v>53</v>
      </c>
      <c r="V170">
        <v>57</v>
      </c>
      <c r="W170">
        <v>59</v>
      </c>
      <c r="X170">
        <v>60</v>
      </c>
      <c r="Y170">
        <v>61</v>
      </c>
      <c r="Z170">
        <v>62</v>
      </c>
      <c r="AA170">
        <v>63</v>
      </c>
      <c r="AB170">
        <v>66</v>
      </c>
      <c r="AC170">
        <v>67</v>
      </c>
      <c r="AD170">
        <v>69</v>
      </c>
      <c r="AE170">
        <v>70</v>
      </c>
      <c r="AF170">
        <v>71</v>
      </c>
      <c r="AG170">
        <v>72</v>
      </c>
      <c r="AH170">
        <v>73</v>
      </c>
      <c r="AI170">
        <v>81</v>
      </c>
      <c r="AJ170">
        <v>82</v>
      </c>
      <c r="AK170">
        <v>83</v>
      </c>
      <c r="AL170">
        <v>84</v>
      </c>
      <c r="AM170">
        <v>86</v>
      </c>
      <c r="AN170">
        <v>87</v>
      </c>
      <c r="AO170">
        <v>88</v>
      </c>
      <c r="AP170">
        <v>92</v>
      </c>
      <c r="AQ170">
        <v>106</v>
      </c>
      <c r="AR170">
        <v>110</v>
      </c>
      <c r="AS170">
        <v>111</v>
      </c>
      <c r="AT170">
        <v>112</v>
      </c>
      <c r="AU170">
        <v>119</v>
      </c>
      <c r="AV170">
        <v>123</v>
      </c>
      <c r="AW170">
        <v>127</v>
      </c>
      <c r="AX170">
        <v>132</v>
      </c>
      <c r="AY170">
        <v>136</v>
      </c>
      <c r="AZ170">
        <v>140</v>
      </c>
      <c r="BA170">
        <v>141</v>
      </c>
      <c r="BB170">
        <v>142</v>
      </c>
      <c r="BC170">
        <v>143</v>
      </c>
      <c r="BD170">
        <v>145</v>
      </c>
      <c r="BE170">
        <v>146</v>
      </c>
      <c r="BF170">
        <v>147</v>
      </c>
      <c r="BG170">
        <v>148</v>
      </c>
      <c r="BH170">
        <v>149</v>
      </c>
      <c r="BI170">
        <v>150</v>
      </c>
      <c r="BJ170">
        <v>151</v>
      </c>
      <c r="BK170">
        <v>152</v>
      </c>
      <c r="BL170">
        <v>157</v>
      </c>
      <c r="BM170">
        <v>158</v>
      </c>
      <c r="BN170">
        <v>160</v>
      </c>
      <c r="BO170">
        <v>162</v>
      </c>
    </row>
    <row r="171" spans="1:67" x14ac:dyDescent="0.35">
      <c r="A171" s="12">
        <v>45433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35">
      <c r="A172" s="12">
        <v>45434</v>
      </c>
      <c r="B172">
        <v>3</v>
      </c>
      <c r="C172">
        <v>1</v>
      </c>
      <c r="D172">
        <v>0</v>
      </c>
      <c r="E172">
        <v>0.3</v>
      </c>
      <c r="F172">
        <v>0.2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0.3</v>
      </c>
      <c r="M172">
        <v>1</v>
      </c>
      <c r="N172">
        <v>0.6</v>
      </c>
      <c r="O172">
        <v>0.2</v>
      </c>
      <c r="P172">
        <v>1</v>
      </c>
      <c r="Q172">
        <v>1</v>
      </c>
      <c r="R172">
        <v>1</v>
      </c>
      <c r="S172">
        <v>0.7</v>
      </c>
      <c r="T172">
        <v>1</v>
      </c>
      <c r="U172">
        <v>0.6</v>
      </c>
      <c r="V172">
        <v>0.2</v>
      </c>
      <c r="W172">
        <v>0.6</v>
      </c>
      <c r="X172">
        <v>1</v>
      </c>
      <c r="Y172">
        <v>1</v>
      </c>
      <c r="Z172">
        <v>0.1</v>
      </c>
      <c r="AA172">
        <v>1</v>
      </c>
      <c r="AB172">
        <v>1</v>
      </c>
      <c r="AC172">
        <v>0.1</v>
      </c>
      <c r="AD172">
        <v>1</v>
      </c>
      <c r="AE172">
        <v>0.1</v>
      </c>
      <c r="AF172">
        <v>0</v>
      </c>
      <c r="AG172">
        <v>1</v>
      </c>
      <c r="AH172">
        <v>1</v>
      </c>
      <c r="AI172">
        <v>0.9</v>
      </c>
      <c r="AJ172">
        <v>0.1</v>
      </c>
      <c r="AK172">
        <v>0.4</v>
      </c>
      <c r="AL172">
        <v>0.2</v>
      </c>
      <c r="AM172">
        <v>1</v>
      </c>
      <c r="AN172">
        <v>0</v>
      </c>
      <c r="AO172">
        <v>0.6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0</v>
      </c>
      <c r="AV172">
        <v>1</v>
      </c>
      <c r="AW172">
        <v>1</v>
      </c>
      <c r="AX172">
        <v>0.3</v>
      </c>
      <c r="AY172">
        <v>0</v>
      </c>
      <c r="AZ172">
        <v>1</v>
      </c>
      <c r="BA172">
        <v>1</v>
      </c>
      <c r="BB172">
        <v>0</v>
      </c>
      <c r="BC172">
        <v>1</v>
      </c>
      <c r="BD172">
        <v>0.6</v>
      </c>
      <c r="BE172">
        <v>1</v>
      </c>
      <c r="BF172">
        <v>1</v>
      </c>
      <c r="BG172">
        <v>1</v>
      </c>
      <c r="BH172">
        <v>0</v>
      </c>
      <c r="BI172">
        <v>0.2</v>
      </c>
      <c r="BJ172">
        <v>0</v>
      </c>
      <c r="BK172">
        <v>0.4</v>
      </c>
      <c r="BL172">
        <v>1</v>
      </c>
      <c r="BM172">
        <v>0.4</v>
      </c>
      <c r="BN172">
        <v>1</v>
      </c>
      <c r="BO172">
        <v>0</v>
      </c>
    </row>
    <row r="173" spans="1:67" x14ac:dyDescent="0.35">
      <c r="A173" s="12">
        <v>45435</v>
      </c>
      <c r="B173">
        <v>6</v>
      </c>
      <c r="C173">
        <v>1</v>
      </c>
      <c r="D173">
        <v>0.1</v>
      </c>
      <c r="E173">
        <v>0.3</v>
      </c>
      <c r="F173">
        <v>0.2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0.3</v>
      </c>
      <c r="M173">
        <v>1</v>
      </c>
      <c r="N173">
        <v>0.6</v>
      </c>
      <c r="O173">
        <v>0.2</v>
      </c>
      <c r="P173">
        <v>1</v>
      </c>
      <c r="Q173">
        <v>1</v>
      </c>
      <c r="R173">
        <v>1</v>
      </c>
      <c r="S173">
        <v>0.7</v>
      </c>
      <c r="T173">
        <v>1</v>
      </c>
      <c r="U173">
        <v>0.6</v>
      </c>
      <c r="V173">
        <v>0.2</v>
      </c>
      <c r="W173">
        <v>0.6</v>
      </c>
      <c r="X173">
        <v>1</v>
      </c>
      <c r="Y173">
        <v>1</v>
      </c>
      <c r="Z173">
        <v>0.1</v>
      </c>
      <c r="AA173">
        <v>1</v>
      </c>
      <c r="AB173">
        <v>1</v>
      </c>
      <c r="AC173">
        <v>0.1</v>
      </c>
      <c r="AD173">
        <v>1</v>
      </c>
      <c r="AE173">
        <v>0.1</v>
      </c>
      <c r="AF173">
        <v>0</v>
      </c>
      <c r="AG173">
        <v>1</v>
      </c>
      <c r="AH173">
        <v>1</v>
      </c>
      <c r="AI173">
        <v>0.9</v>
      </c>
      <c r="AJ173">
        <v>0.1</v>
      </c>
      <c r="AK173">
        <v>0.4</v>
      </c>
      <c r="AL173">
        <v>0.2</v>
      </c>
      <c r="AM173">
        <v>1</v>
      </c>
      <c r="AN173">
        <v>0</v>
      </c>
      <c r="AO173">
        <v>0.6</v>
      </c>
      <c r="AP173">
        <v>0</v>
      </c>
      <c r="AQ173">
        <v>0</v>
      </c>
      <c r="AR173">
        <v>0.1</v>
      </c>
      <c r="AS173">
        <v>1</v>
      </c>
      <c r="AT173">
        <v>1</v>
      </c>
      <c r="AU173">
        <v>0</v>
      </c>
      <c r="AV173">
        <v>1</v>
      </c>
      <c r="AW173">
        <v>1</v>
      </c>
      <c r="AX173">
        <v>0.3</v>
      </c>
      <c r="AY173">
        <v>0</v>
      </c>
      <c r="AZ173">
        <v>1</v>
      </c>
      <c r="BA173">
        <v>1</v>
      </c>
      <c r="BB173">
        <v>0</v>
      </c>
      <c r="BC173">
        <v>1</v>
      </c>
      <c r="BD173">
        <v>0.6</v>
      </c>
      <c r="BE173">
        <v>1</v>
      </c>
      <c r="BF173">
        <v>1</v>
      </c>
      <c r="BG173">
        <v>1</v>
      </c>
      <c r="BH173">
        <v>0</v>
      </c>
      <c r="BI173">
        <v>0.3</v>
      </c>
      <c r="BJ173">
        <v>0</v>
      </c>
      <c r="BK173">
        <v>0.4</v>
      </c>
      <c r="BL173">
        <v>1</v>
      </c>
      <c r="BM173">
        <v>0.5</v>
      </c>
      <c r="BN173">
        <v>1</v>
      </c>
      <c r="BO173">
        <v>0</v>
      </c>
    </row>
    <row r="174" spans="1:67" x14ac:dyDescent="0.35">
      <c r="A174" s="12">
        <v>45436</v>
      </c>
      <c r="B174">
        <v>9</v>
      </c>
      <c r="C174">
        <v>1</v>
      </c>
      <c r="D174">
        <v>0.1</v>
      </c>
      <c r="E174">
        <v>0.3</v>
      </c>
      <c r="F174">
        <v>0.3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0.3</v>
      </c>
      <c r="M174">
        <v>1</v>
      </c>
      <c r="N174">
        <v>0.6</v>
      </c>
      <c r="O174">
        <v>0.2</v>
      </c>
      <c r="P174">
        <v>1</v>
      </c>
      <c r="Q174">
        <v>1</v>
      </c>
      <c r="R174">
        <v>1</v>
      </c>
      <c r="S174">
        <v>0.7</v>
      </c>
      <c r="T174">
        <v>1</v>
      </c>
      <c r="U174">
        <v>0.6</v>
      </c>
      <c r="V174">
        <v>0.2</v>
      </c>
      <c r="W174">
        <v>0.6</v>
      </c>
      <c r="X174">
        <v>1</v>
      </c>
      <c r="Y174">
        <v>1</v>
      </c>
      <c r="Z174">
        <v>0.1</v>
      </c>
      <c r="AA174">
        <v>1</v>
      </c>
      <c r="AB174">
        <v>1</v>
      </c>
      <c r="AC174">
        <v>0.1</v>
      </c>
      <c r="AD174">
        <v>1</v>
      </c>
      <c r="AE174">
        <v>0.1</v>
      </c>
      <c r="AF174">
        <v>0</v>
      </c>
      <c r="AG174">
        <v>1</v>
      </c>
      <c r="AH174">
        <v>1</v>
      </c>
      <c r="AI174">
        <v>0.9</v>
      </c>
      <c r="AJ174">
        <v>0.1</v>
      </c>
      <c r="AK174">
        <v>0.4</v>
      </c>
      <c r="AL174">
        <v>0.2</v>
      </c>
      <c r="AM174">
        <v>1</v>
      </c>
      <c r="AN174">
        <v>0.1</v>
      </c>
      <c r="AO174">
        <v>0.6</v>
      </c>
      <c r="AP174">
        <v>0</v>
      </c>
      <c r="AQ174">
        <v>0</v>
      </c>
      <c r="AR174">
        <v>0.1</v>
      </c>
      <c r="AS174">
        <v>1</v>
      </c>
      <c r="AT174">
        <v>1</v>
      </c>
      <c r="AU174">
        <v>0</v>
      </c>
      <c r="AV174">
        <v>1</v>
      </c>
      <c r="AW174">
        <v>1</v>
      </c>
      <c r="AX174">
        <v>0.3</v>
      </c>
      <c r="AY174">
        <v>0</v>
      </c>
      <c r="AZ174">
        <v>1</v>
      </c>
      <c r="BA174">
        <v>1</v>
      </c>
      <c r="BB174">
        <v>0</v>
      </c>
      <c r="BC174">
        <v>1</v>
      </c>
      <c r="BD174">
        <v>0.6</v>
      </c>
      <c r="BE174">
        <v>1</v>
      </c>
      <c r="BF174">
        <v>1</v>
      </c>
      <c r="BG174">
        <v>1</v>
      </c>
      <c r="BH174">
        <v>0</v>
      </c>
      <c r="BI174">
        <v>0.3</v>
      </c>
      <c r="BJ174">
        <v>0</v>
      </c>
      <c r="BK174">
        <v>0.4</v>
      </c>
      <c r="BL174">
        <v>1</v>
      </c>
      <c r="BM174">
        <v>0.5</v>
      </c>
      <c r="BN174">
        <v>1</v>
      </c>
      <c r="BO174">
        <v>0</v>
      </c>
    </row>
    <row r="175" spans="1:67" x14ac:dyDescent="0.35">
      <c r="A175" t="s">
        <v>125</v>
      </c>
      <c r="C175">
        <f>SUMPRODUCT((C172:C174+C171:C173)/2, $B172:$B174-$B171:$B173)</f>
        <v>7.5</v>
      </c>
      <c r="D175">
        <f>SUMPRODUCT((D172:D174+D171:D173)/2, $B172:$B174-$B171:$B173)</f>
        <v>0.45000000000000007</v>
      </c>
      <c r="E175">
        <f t="shared" ref="E175:BO175" si="2">SUMPRODUCT((E172:E174+E171:E173)/2, $B172:$B174-$B171:$B173)</f>
        <v>2.25</v>
      </c>
      <c r="F175">
        <f t="shared" si="2"/>
        <v>1.6500000000000001</v>
      </c>
      <c r="G175">
        <f t="shared" si="2"/>
        <v>0</v>
      </c>
      <c r="H175">
        <f t="shared" si="2"/>
        <v>0</v>
      </c>
      <c r="I175">
        <f t="shared" si="2"/>
        <v>7.5</v>
      </c>
      <c r="J175">
        <f t="shared" si="2"/>
        <v>7.5</v>
      </c>
      <c r="K175">
        <f t="shared" si="2"/>
        <v>7.5</v>
      </c>
      <c r="L175">
        <f t="shared" si="2"/>
        <v>2.25</v>
      </c>
      <c r="M175">
        <f t="shared" si="2"/>
        <v>7.5</v>
      </c>
      <c r="N175">
        <f t="shared" si="2"/>
        <v>4.5</v>
      </c>
      <c r="O175">
        <f t="shared" si="2"/>
        <v>1.5000000000000002</v>
      </c>
      <c r="P175">
        <f t="shared" si="2"/>
        <v>7.5</v>
      </c>
      <c r="Q175">
        <f t="shared" si="2"/>
        <v>7.5</v>
      </c>
      <c r="R175">
        <f t="shared" si="2"/>
        <v>7.5</v>
      </c>
      <c r="S175">
        <f t="shared" si="2"/>
        <v>5.2499999999999991</v>
      </c>
      <c r="T175">
        <f t="shared" si="2"/>
        <v>7.5</v>
      </c>
      <c r="U175">
        <f t="shared" si="2"/>
        <v>4.5</v>
      </c>
      <c r="V175">
        <f t="shared" si="2"/>
        <v>1.5000000000000002</v>
      </c>
      <c r="W175">
        <f t="shared" si="2"/>
        <v>4.5</v>
      </c>
      <c r="X175">
        <f t="shared" si="2"/>
        <v>7.5</v>
      </c>
      <c r="Y175">
        <f t="shared" si="2"/>
        <v>7.5</v>
      </c>
      <c r="Z175">
        <f t="shared" si="2"/>
        <v>0.75000000000000011</v>
      </c>
      <c r="AA175">
        <f t="shared" si="2"/>
        <v>7.5</v>
      </c>
      <c r="AB175">
        <f t="shared" si="2"/>
        <v>7.5</v>
      </c>
      <c r="AC175">
        <f t="shared" si="2"/>
        <v>0.75000000000000011</v>
      </c>
      <c r="AD175">
        <f t="shared" si="2"/>
        <v>7.5</v>
      </c>
      <c r="AE175">
        <f t="shared" si="2"/>
        <v>0.75000000000000011</v>
      </c>
      <c r="AF175">
        <f t="shared" si="2"/>
        <v>0</v>
      </c>
      <c r="AG175">
        <f t="shared" si="2"/>
        <v>7.5</v>
      </c>
      <c r="AH175">
        <f t="shared" si="2"/>
        <v>7.5</v>
      </c>
      <c r="AI175">
        <f t="shared" si="2"/>
        <v>6.7500000000000009</v>
      </c>
      <c r="AJ175">
        <f t="shared" si="2"/>
        <v>0.75000000000000011</v>
      </c>
      <c r="AK175">
        <f t="shared" si="2"/>
        <v>3.0000000000000004</v>
      </c>
      <c r="AL175">
        <f t="shared" si="2"/>
        <v>1.5000000000000002</v>
      </c>
      <c r="AM175">
        <f t="shared" si="2"/>
        <v>7.5</v>
      </c>
      <c r="AN175">
        <f t="shared" si="2"/>
        <v>0.15000000000000002</v>
      </c>
      <c r="AO175">
        <f t="shared" si="2"/>
        <v>4.5</v>
      </c>
      <c r="AP175">
        <f t="shared" si="2"/>
        <v>0</v>
      </c>
      <c r="AQ175">
        <f t="shared" si="2"/>
        <v>0</v>
      </c>
      <c r="AR175">
        <f t="shared" si="2"/>
        <v>0.45000000000000007</v>
      </c>
      <c r="AS175">
        <f t="shared" si="2"/>
        <v>7.5</v>
      </c>
      <c r="AT175">
        <f t="shared" si="2"/>
        <v>7.5</v>
      </c>
      <c r="AU175">
        <f t="shared" si="2"/>
        <v>0</v>
      </c>
      <c r="AV175">
        <f t="shared" si="2"/>
        <v>7.5</v>
      </c>
      <c r="AW175">
        <f t="shared" si="2"/>
        <v>7.5</v>
      </c>
      <c r="AX175">
        <f t="shared" si="2"/>
        <v>2.25</v>
      </c>
      <c r="AY175">
        <f t="shared" si="2"/>
        <v>0</v>
      </c>
      <c r="AZ175">
        <f t="shared" si="2"/>
        <v>7.5</v>
      </c>
      <c r="BA175">
        <f t="shared" si="2"/>
        <v>7.5</v>
      </c>
      <c r="BB175">
        <f t="shared" si="2"/>
        <v>0</v>
      </c>
      <c r="BC175">
        <f t="shared" si="2"/>
        <v>7.5</v>
      </c>
      <c r="BD175">
        <f t="shared" si="2"/>
        <v>4.5</v>
      </c>
      <c r="BE175">
        <f t="shared" si="2"/>
        <v>7.5</v>
      </c>
      <c r="BF175">
        <f t="shared" si="2"/>
        <v>7.5</v>
      </c>
      <c r="BG175">
        <f t="shared" si="2"/>
        <v>7.5</v>
      </c>
      <c r="BH175">
        <f t="shared" si="2"/>
        <v>0</v>
      </c>
      <c r="BI175">
        <f t="shared" si="2"/>
        <v>1.95</v>
      </c>
      <c r="BJ175">
        <f t="shared" si="2"/>
        <v>0</v>
      </c>
      <c r="BK175">
        <f t="shared" si="2"/>
        <v>3.0000000000000004</v>
      </c>
      <c r="BL175">
        <f t="shared" si="2"/>
        <v>7.5</v>
      </c>
      <c r="BM175">
        <f t="shared" si="2"/>
        <v>3.45</v>
      </c>
      <c r="BN175">
        <f t="shared" si="2"/>
        <v>7.5</v>
      </c>
      <c r="BO175">
        <f t="shared" si="2"/>
        <v>0</v>
      </c>
    </row>
    <row r="176" spans="1:67" x14ac:dyDescent="0.35">
      <c r="A176" t="s">
        <v>123</v>
      </c>
      <c r="C176">
        <v>0</v>
      </c>
      <c r="D176">
        <v>90</v>
      </c>
      <c r="E176">
        <v>70</v>
      </c>
      <c r="F176">
        <v>70</v>
      </c>
      <c r="G176">
        <v>100</v>
      </c>
      <c r="H176">
        <v>100</v>
      </c>
      <c r="I176">
        <v>0</v>
      </c>
      <c r="J176">
        <v>0</v>
      </c>
      <c r="K176">
        <v>0</v>
      </c>
      <c r="L176">
        <v>70</v>
      </c>
      <c r="M176">
        <v>0</v>
      </c>
      <c r="N176">
        <v>40</v>
      </c>
      <c r="O176">
        <v>80</v>
      </c>
      <c r="P176">
        <v>0</v>
      </c>
      <c r="Q176">
        <v>0</v>
      </c>
      <c r="R176">
        <v>0</v>
      </c>
      <c r="S176">
        <v>30</v>
      </c>
      <c r="T176">
        <v>0</v>
      </c>
      <c r="U176">
        <v>40</v>
      </c>
      <c r="V176">
        <v>80</v>
      </c>
      <c r="W176">
        <v>40</v>
      </c>
      <c r="X176">
        <v>0</v>
      </c>
      <c r="Y176">
        <v>0</v>
      </c>
      <c r="Z176">
        <v>90</v>
      </c>
      <c r="AA176">
        <v>0</v>
      </c>
      <c r="AB176">
        <v>0</v>
      </c>
      <c r="AC176">
        <v>90</v>
      </c>
      <c r="AD176">
        <v>0</v>
      </c>
      <c r="AE176">
        <v>90</v>
      </c>
      <c r="AF176">
        <v>100</v>
      </c>
      <c r="AG176">
        <v>0</v>
      </c>
      <c r="AH176">
        <v>0</v>
      </c>
      <c r="AI176">
        <v>10</v>
      </c>
      <c r="AJ176">
        <v>90</v>
      </c>
      <c r="AK176">
        <v>60</v>
      </c>
      <c r="AL176">
        <v>80</v>
      </c>
      <c r="AM176">
        <v>0</v>
      </c>
      <c r="AN176">
        <v>90</v>
      </c>
      <c r="AO176">
        <v>40</v>
      </c>
      <c r="AP176">
        <v>100</v>
      </c>
      <c r="AQ176">
        <v>100</v>
      </c>
      <c r="AR176">
        <v>90</v>
      </c>
      <c r="AS176">
        <v>0</v>
      </c>
      <c r="AT176">
        <v>0</v>
      </c>
      <c r="AU176">
        <v>100</v>
      </c>
      <c r="AV176">
        <v>0</v>
      </c>
      <c r="AW176">
        <v>0</v>
      </c>
      <c r="AX176">
        <v>70</v>
      </c>
      <c r="AY176">
        <v>100</v>
      </c>
      <c r="AZ176">
        <v>0</v>
      </c>
      <c r="BA176">
        <v>0</v>
      </c>
      <c r="BB176">
        <v>100</v>
      </c>
      <c r="BC176">
        <v>0</v>
      </c>
      <c r="BD176">
        <v>40</v>
      </c>
      <c r="BE176">
        <v>0</v>
      </c>
      <c r="BF176">
        <v>0</v>
      </c>
      <c r="BG176">
        <v>0</v>
      </c>
      <c r="BH176">
        <v>100</v>
      </c>
      <c r="BI176">
        <v>70</v>
      </c>
      <c r="BJ176">
        <v>100</v>
      </c>
      <c r="BK176">
        <v>60</v>
      </c>
      <c r="BL176">
        <v>0</v>
      </c>
      <c r="BM176">
        <v>50</v>
      </c>
      <c r="BN176">
        <v>0</v>
      </c>
      <c r="BO176">
        <v>100</v>
      </c>
    </row>
    <row r="178" spans="1:67" x14ac:dyDescent="0.35">
      <c r="A178" s="12" t="s">
        <v>3</v>
      </c>
      <c r="B178" t="s">
        <v>124</v>
      </c>
      <c r="C178" t="s">
        <v>10</v>
      </c>
      <c r="D178" t="s">
        <v>17</v>
      </c>
      <c r="E178">
        <v>3</v>
      </c>
      <c r="F178">
        <v>5</v>
      </c>
      <c r="G178">
        <v>8</v>
      </c>
      <c r="H178">
        <v>14</v>
      </c>
      <c r="I178">
        <v>15</v>
      </c>
      <c r="J178">
        <v>16</v>
      </c>
      <c r="K178">
        <v>17</v>
      </c>
      <c r="L178">
        <v>18</v>
      </c>
      <c r="M178">
        <v>25</v>
      </c>
      <c r="N178">
        <v>26</v>
      </c>
      <c r="O178">
        <v>27</v>
      </c>
      <c r="P178">
        <v>28</v>
      </c>
      <c r="Q178">
        <v>31</v>
      </c>
      <c r="R178">
        <v>32</v>
      </c>
      <c r="S178">
        <v>39</v>
      </c>
      <c r="T178">
        <v>45</v>
      </c>
      <c r="U178">
        <v>53</v>
      </c>
      <c r="V178">
        <v>57</v>
      </c>
      <c r="W178">
        <v>59</v>
      </c>
      <c r="X178">
        <v>60</v>
      </c>
      <c r="Y178">
        <v>61</v>
      </c>
      <c r="Z178">
        <v>62</v>
      </c>
      <c r="AA178">
        <v>63</v>
      </c>
      <c r="AB178">
        <v>66</v>
      </c>
      <c r="AC178">
        <v>67</v>
      </c>
      <c r="AD178">
        <v>69</v>
      </c>
      <c r="AE178">
        <v>70</v>
      </c>
      <c r="AF178">
        <v>71</v>
      </c>
      <c r="AG178">
        <v>72</v>
      </c>
      <c r="AH178">
        <v>73</v>
      </c>
      <c r="AI178">
        <v>81</v>
      </c>
      <c r="AJ178">
        <v>82</v>
      </c>
      <c r="AK178">
        <v>83</v>
      </c>
      <c r="AL178">
        <v>84</v>
      </c>
      <c r="AM178">
        <v>86</v>
      </c>
      <c r="AN178">
        <v>87</v>
      </c>
      <c r="AO178">
        <v>88</v>
      </c>
      <c r="AP178">
        <v>92</v>
      </c>
      <c r="AQ178">
        <v>106</v>
      </c>
      <c r="AR178">
        <v>110</v>
      </c>
      <c r="AS178">
        <v>111</v>
      </c>
      <c r="AT178">
        <v>112</v>
      </c>
      <c r="AU178">
        <v>119</v>
      </c>
      <c r="AV178">
        <v>123</v>
      </c>
      <c r="AW178">
        <v>127</v>
      </c>
      <c r="AX178">
        <v>132</v>
      </c>
      <c r="AY178">
        <v>136</v>
      </c>
      <c r="AZ178">
        <v>140</v>
      </c>
      <c r="BA178">
        <v>141</v>
      </c>
      <c r="BB178">
        <v>142</v>
      </c>
      <c r="BC178">
        <v>143</v>
      </c>
      <c r="BD178">
        <v>145</v>
      </c>
      <c r="BE178">
        <v>146</v>
      </c>
      <c r="BF178">
        <v>147</v>
      </c>
      <c r="BG178">
        <v>148</v>
      </c>
      <c r="BH178">
        <v>149</v>
      </c>
      <c r="BI178">
        <v>150</v>
      </c>
      <c r="BJ178">
        <v>151</v>
      </c>
      <c r="BK178">
        <v>152</v>
      </c>
      <c r="BL178">
        <v>157</v>
      </c>
      <c r="BM178">
        <v>158</v>
      </c>
      <c r="BN178">
        <v>160</v>
      </c>
      <c r="BO178">
        <v>162</v>
      </c>
    </row>
    <row r="179" spans="1:67" x14ac:dyDescent="0.35">
      <c r="A179" t="s">
        <v>126</v>
      </c>
      <c r="C179">
        <v>7.5</v>
      </c>
      <c r="D179">
        <v>0.45000000000000007</v>
      </c>
      <c r="E179">
        <v>2.25</v>
      </c>
      <c r="F179">
        <v>1.6500000000000001</v>
      </c>
      <c r="G179">
        <v>0</v>
      </c>
      <c r="H179">
        <v>0</v>
      </c>
      <c r="I179">
        <v>7.5</v>
      </c>
      <c r="J179">
        <v>7.5</v>
      </c>
      <c r="K179">
        <v>7.5</v>
      </c>
      <c r="L179">
        <v>2.25</v>
      </c>
      <c r="M179">
        <v>7.5</v>
      </c>
      <c r="N179">
        <v>4.5</v>
      </c>
      <c r="O179">
        <v>1.5000000000000002</v>
      </c>
      <c r="P179">
        <v>7.5</v>
      </c>
      <c r="Q179">
        <v>7.5</v>
      </c>
      <c r="R179">
        <v>7.5</v>
      </c>
      <c r="S179">
        <v>5.2499999999999991</v>
      </c>
      <c r="T179">
        <v>7.5</v>
      </c>
      <c r="U179">
        <v>4.5</v>
      </c>
      <c r="V179">
        <v>1.5000000000000002</v>
      </c>
      <c r="W179">
        <v>4.5</v>
      </c>
      <c r="X179">
        <v>7.5</v>
      </c>
      <c r="Y179">
        <v>7.5</v>
      </c>
      <c r="Z179">
        <v>0.75000000000000011</v>
      </c>
      <c r="AA179">
        <v>7.5</v>
      </c>
      <c r="AB179">
        <v>7.5</v>
      </c>
      <c r="AC179">
        <v>0.75000000000000011</v>
      </c>
      <c r="AD179">
        <v>7.5</v>
      </c>
      <c r="AE179">
        <v>0.75000000000000011</v>
      </c>
      <c r="AF179">
        <v>0</v>
      </c>
      <c r="AG179">
        <v>7.5</v>
      </c>
      <c r="AH179">
        <v>7.5</v>
      </c>
      <c r="AI179">
        <v>6.7500000000000009</v>
      </c>
      <c r="AJ179">
        <v>0.75000000000000011</v>
      </c>
      <c r="AK179">
        <v>3.0000000000000004</v>
      </c>
      <c r="AL179">
        <v>1.5000000000000002</v>
      </c>
      <c r="AM179">
        <v>7.5</v>
      </c>
      <c r="AN179">
        <v>0.15000000000000002</v>
      </c>
      <c r="AO179">
        <v>4.5</v>
      </c>
      <c r="AP179">
        <v>0</v>
      </c>
      <c r="AQ179">
        <v>0</v>
      </c>
      <c r="AR179">
        <v>0.45000000000000007</v>
      </c>
      <c r="AS179">
        <v>7.5</v>
      </c>
      <c r="AT179">
        <v>7.5</v>
      </c>
      <c r="AU179">
        <v>0</v>
      </c>
      <c r="AV179">
        <v>7.5</v>
      </c>
      <c r="AW179">
        <v>7.5</v>
      </c>
      <c r="AX179">
        <v>2.25</v>
      </c>
      <c r="AY179">
        <v>0</v>
      </c>
      <c r="AZ179">
        <v>7.5</v>
      </c>
      <c r="BA179">
        <v>7.5</v>
      </c>
      <c r="BB179">
        <v>0</v>
      </c>
      <c r="BC179">
        <v>7.5</v>
      </c>
      <c r="BD179">
        <v>4.5</v>
      </c>
      <c r="BE179">
        <v>7.5</v>
      </c>
      <c r="BF179">
        <v>7.5</v>
      </c>
      <c r="BG179">
        <v>7.5</v>
      </c>
      <c r="BH179">
        <v>0</v>
      </c>
      <c r="BI179">
        <v>1.95</v>
      </c>
      <c r="BJ179">
        <v>0</v>
      </c>
      <c r="BK179">
        <v>3.0000000000000004</v>
      </c>
      <c r="BL179">
        <v>7.5</v>
      </c>
      <c r="BM179">
        <v>3.45</v>
      </c>
      <c r="BN179">
        <v>7.5</v>
      </c>
      <c r="BO179">
        <v>0</v>
      </c>
    </row>
    <row r="180" spans="1:67" x14ac:dyDescent="0.35">
      <c r="A180" t="s">
        <v>123</v>
      </c>
      <c r="C180">
        <v>0</v>
      </c>
      <c r="D180">
        <v>90</v>
      </c>
      <c r="E180">
        <v>70</v>
      </c>
      <c r="F180">
        <v>70</v>
      </c>
      <c r="G180">
        <v>100</v>
      </c>
      <c r="H180">
        <v>100</v>
      </c>
      <c r="I180">
        <v>0</v>
      </c>
      <c r="J180">
        <v>0</v>
      </c>
      <c r="K180">
        <v>0</v>
      </c>
      <c r="L180">
        <v>70</v>
      </c>
      <c r="M180">
        <v>0</v>
      </c>
      <c r="N180">
        <v>40</v>
      </c>
      <c r="O180">
        <v>80</v>
      </c>
      <c r="P180">
        <v>0</v>
      </c>
      <c r="Q180">
        <v>0</v>
      </c>
      <c r="R180">
        <v>0</v>
      </c>
      <c r="S180">
        <v>30</v>
      </c>
      <c r="T180">
        <v>0</v>
      </c>
      <c r="U180">
        <v>40</v>
      </c>
      <c r="V180">
        <v>80</v>
      </c>
      <c r="W180">
        <v>40</v>
      </c>
      <c r="X180">
        <v>0</v>
      </c>
      <c r="Y180">
        <v>0</v>
      </c>
      <c r="Z180">
        <v>90</v>
      </c>
      <c r="AA180">
        <v>0</v>
      </c>
      <c r="AB180">
        <v>0</v>
      </c>
      <c r="AC180">
        <v>90</v>
      </c>
      <c r="AD180">
        <v>0</v>
      </c>
      <c r="AE180">
        <v>90</v>
      </c>
      <c r="AF180">
        <v>100</v>
      </c>
      <c r="AG180">
        <v>0</v>
      </c>
      <c r="AH180">
        <v>0</v>
      </c>
      <c r="AI180">
        <v>10</v>
      </c>
      <c r="AJ180">
        <v>90</v>
      </c>
      <c r="AK180">
        <v>60</v>
      </c>
      <c r="AL180">
        <v>80</v>
      </c>
      <c r="AM180">
        <v>0</v>
      </c>
      <c r="AN180">
        <v>90</v>
      </c>
      <c r="AO180">
        <v>40</v>
      </c>
      <c r="AP180">
        <v>100</v>
      </c>
      <c r="AQ180">
        <v>100</v>
      </c>
      <c r="AR180">
        <v>90</v>
      </c>
      <c r="AS180">
        <v>0</v>
      </c>
      <c r="AT180">
        <v>0</v>
      </c>
      <c r="AU180">
        <v>100</v>
      </c>
      <c r="AV180">
        <v>0</v>
      </c>
      <c r="AW180">
        <v>0</v>
      </c>
      <c r="AX180">
        <v>70</v>
      </c>
      <c r="AY180">
        <v>100</v>
      </c>
      <c r="AZ180">
        <v>0</v>
      </c>
      <c r="BA180">
        <v>0</v>
      </c>
      <c r="BB180">
        <v>100</v>
      </c>
      <c r="BC180">
        <v>0</v>
      </c>
      <c r="BD180">
        <v>40</v>
      </c>
      <c r="BE180">
        <v>0</v>
      </c>
      <c r="BF180">
        <v>0</v>
      </c>
      <c r="BG180">
        <v>0</v>
      </c>
      <c r="BH180">
        <v>100</v>
      </c>
      <c r="BI180">
        <v>70</v>
      </c>
      <c r="BJ180">
        <v>100</v>
      </c>
      <c r="BK180">
        <v>60</v>
      </c>
      <c r="BL180">
        <v>0</v>
      </c>
      <c r="BM180">
        <v>50</v>
      </c>
      <c r="BN180">
        <v>0</v>
      </c>
      <c r="BO180">
        <v>100</v>
      </c>
    </row>
    <row r="184" spans="1:67" x14ac:dyDescent="0.35">
      <c r="B184" t="s">
        <v>10</v>
      </c>
      <c r="C184" t="s">
        <v>17</v>
      </c>
      <c r="D184">
        <v>3</v>
      </c>
      <c r="E184">
        <v>5</v>
      </c>
      <c r="F184">
        <v>8</v>
      </c>
      <c r="G184">
        <v>14</v>
      </c>
      <c r="H184">
        <v>15</v>
      </c>
      <c r="I184">
        <v>16</v>
      </c>
      <c r="J184">
        <v>17</v>
      </c>
      <c r="K184">
        <v>18</v>
      </c>
      <c r="L184">
        <v>25</v>
      </c>
      <c r="M184">
        <v>26</v>
      </c>
      <c r="N184">
        <v>27</v>
      </c>
      <c r="O184">
        <v>28</v>
      </c>
      <c r="P184">
        <v>31</v>
      </c>
      <c r="Q184">
        <v>32</v>
      </c>
      <c r="R184">
        <v>35</v>
      </c>
      <c r="S184">
        <v>39</v>
      </c>
      <c r="T184">
        <v>45</v>
      </c>
      <c r="U184">
        <v>53</v>
      </c>
      <c r="V184">
        <v>57</v>
      </c>
      <c r="W184">
        <v>59</v>
      </c>
      <c r="X184">
        <v>60</v>
      </c>
      <c r="Y184">
        <v>61</v>
      </c>
      <c r="Z184">
        <v>62</v>
      </c>
      <c r="AA184">
        <v>63</v>
      </c>
      <c r="AB184">
        <v>66</v>
      </c>
      <c r="AC184">
        <v>67</v>
      </c>
      <c r="AD184">
        <v>69</v>
      </c>
      <c r="AE184">
        <v>70</v>
      </c>
      <c r="AF184">
        <v>71</v>
      </c>
      <c r="AG184">
        <v>72</v>
      </c>
      <c r="AH184">
        <v>73</v>
      </c>
      <c r="AI184">
        <v>81</v>
      </c>
      <c r="AJ184">
        <v>82</v>
      </c>
      <c r="AK184">
        <v>83</v>
      </c>
      <c r="AL184">
        <v>84</v>
      </c>
      <c r="AM184">
        <v>86</v>
      </c>
      <c r="AN184">
        <v>87</v>
      </c>
      <c r="AO184">
        <v>88</v>
      </c>
      <c r="AP184">
        <v>92</v>
      </c>
      <c r="AQ184">
        <v>106</v>
      </c>
      <c r="AR184">
        <v>110</v>
      </c>
      <c r="AS184">
        <v>111</v>
      </c>
      <c r="AT184">
        <v>112</v>
      </c>
      <c r="AU184">
        <v>119</v>
      </c>
      <c r="AV184">
        <v>123</v>
      </c>
      <c r="AW184">
        <v>127</v>
      </c>
      <c r="AX184">
        <v>132</v>
      </c>
      <c r="AY184">
        <v>136</v>
      </c>
      <c r="AZ184">
        <v>140</v>
      </c>
      <c r="BA184">
        <v>141</v>
      </c>
      <c r="BB184">
        <v>142</v>
      </c>
      <c r="BC184">
        <v>143</v>
      </c>
      <c r="BD184">
        <v>145</v>
      </c>
      <c r="BE184">
        <v>146</v>
      </c>
      <c r="BF184">
        <v>147</v>
      </c>
      <c r="BG184">
        <v>148</v>
      </c>
      <c r="BH184">
        <v>149</v>
      </c>
      <c r="BI184">
        <v>150</v>
      </c>
      <c r="BJ184">
        <v>152</v>
      </c>
      <c r="BK184">
        <v>157</v>
      </c>
      <c r="BL184">
        <v>158</v>
      </c>
      <c r="BM184">
        <v>160</v>
      </c>
      <c r="BN184">
        <v>162</v>
      </c>
    </row>
    <row r="185" spans="1:67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7" x14ac:dyDescent="0.35">
      <c r="A186">
        <v>3</v>
      </c>
      <c r="B186">
        <v>10</v>
      </c>
      <c r="C186">
        <v>0</v>
      </c>
      <c r="D186">
        <v>3</v>
      </c>
      <c r="E186">
        <v>2</v>
      </c>
      <c r="F186">
        <v>0</v>
      </c>
      <c r="G186">
        <v>0</v>
      </c>
      <c r="H186">
        <v>10</v>
      </c>
      <c r="I186">
        <v>10</v>
      </c>
      <c r="J186">
        <v>10</v>
      </c>
      <c r="K186">
        <v>3</v>
      </c>
      <c r="L186">
        <v>10</v>
      </c>
      <c r="M186">
        <v>6</v>
      </c>
      <c r="N186">
        <v>2</v>
      </c>
      <c r="O186">
        <v>10</v>
      </c>
      <c r="P186">
        <v>10</v>
      </c>
      <c r="Q186">
        <v>10</v>
      </c>
      <c r="R186">
        <v>0</v>
      </c>
      <c r="S186">
        <v>7</v>
      </c>
      <c r="T186">
        <v>10</v>
      </c>
      <c r="U186">
        <v>6</v>
      </c>
      <c r="V186">
        <v>2</v>
      </c>
      <c r="W186">
        <v>6</v>
      </c>
      <c r="X186">
        <v>10</v>
      </c>
      <c r="Y186">
        <v>10</v>
      </c>
      <c r="Z186">
        <v>1</v>
      </c>
      <c r="AA186">
        <v>10</v>
      </c>
      <c r="AB186">
        <v>10</v>
      </c>
      <c r="AC186">
        <v>1</v>
      </c>
      <c r="AD186">
        <v>10</v>
      </c>
      <c r="AE186">
        <v>1</v>
      </c>
      <c r="AF186">
        <v>0</v>
      </c>
      <c r="AG186">
        <v>10</v>
      </c>
      <c r="AH186">
        <v>10</v>
      </c>
      <c r="AI186">
        <v>9</v>
      </c>
      <c r="AJ186">
        <v>1</v>
      </c>
      <c r="AK186">
        <v>4</v>
      </c>
      <c r="AL186">
        <v>2</v>
      </c>
      <c r="AM186">
        <v>10</v>
      </c>
      <c r="AN186">
        <v>0</v>
      </c>
      <c r="AO186">
        <v>6</v>
      </c>
      <c r="AP186">
        <v>0</v>
      </c>
      <c r="AQ186">
        <v>0</v>
      </c>
      <c r="AR186">
        <v>0</v>
      </c>
      <c r="AS186">
        <v>10</v>
      </c>
      <c r="AT186">
        <v>10</v>
      </c>
      <c r="AU186">
        <v>0</v>
      </c>
      <c r="AV186">
        <v>10</v>
      </c>
      <c r="AW186">
        <v>10</v>
      </c>
      <c r="AX186">
        <v>3</v>
      </c>
      <c r="AY186">
        <v>0</v>
      </c>
      <c r="AZ186">
        <v>10</v>
      </c>
      <c r="BA186">
        <v>10</v>
      </c>
      <c r="BB186">
        <v>0</v>
      </c>
      <c r="BC186">
        <v>10</v>
      </c>
      <c r="BD186">
        <v>6</v>
      </c>
      <c r="BE186">
        <v>10</v>
      </c>
      <c r="BF186">
        <v>10</v>
      </c>
      <c r="BG186">
        <v>10</v>
      </c>
      <c r="BH186">
        <v>0</v>
      </c>
      <c r="BI186">
        <v>2</v>
      </c>
      <c r="BJ186">
        <v>4</v>
      </c>
      <c r="BK186">
        <v>10</v>
      </c>
      <c r="BL186">
        <v>4</v>
      </c>
      <c r="BM186">
        <v>10</v>
      </c>
      <c r="BN186">
        <v>0</v>
      </c>
    </row>
    <row r="187" spans="1:67" x14ac:dyDescent="0.35">
      <c r="A187">
        <v>6</v>
      </c>
      <c r="B187">
        <v>10</v>
      </c>
      <c r="C187">
        <v>1</v>
      </c>
      <c r="D187">
        <v>3</v>
      </c>
      <c r="E187">
        <v>2</v>
      </c>
      <c r="F187">
        <v>0</v>
      </c>
      <c r="G187">
        <v>0</v>
      </c>
      <c r="H187">
        <v>10</v>
      </c>
      <c r="I187">
        <v>10</v>
      </c>
      <c r="J187">
        <v>10</v>
      </c>
      <c r="K187">
        <v>3</v>
      </c>
      <c r="L187">
        <v>10</v>
      </c>
      <c r="M187">
        <v>6</v>
      </c>
      <c r="N187">
        <v>2</v>
      </c>
      <c r="O187">
        <v>10</v>
      </c>
      <c r="P187">
        <v>10</v>
      </c>
      <c r="Q187">
        <v>10</v>
      </c>
      <c r="R187">
        <v>0</v>
      </c>
      <c r="S187">
        <v>7</v>
      </c>
      <c r="T187">
        <v>10</v>
      </c>
      <c r="U187">
        <v>6</v>
      </c>
      <c r="V187">
        <v>2</v>
      </c>
      <c r="W187">
        <v>6</v>
      </c>
      <c r="X187">
        <v>10</v>
      </c>
      <c r="Y187">
        <v>10</v>
      </c>
      <c r="Z187">
        <v>1</v>
      </c>
      <c r="AA187">
        <v>10</v>
      </c>
      <c r="AB187">
        <v>10</v>
      </c>
      <c r="AC187">
        <v>1</v>
      </c>
      <c r="AD187">
        <v>10</v>
      </c>
      <c r="AE187">
        <v>1</v>
      </c>
      <c r="AF187">
        <v>0</v>
      </c>
      <c r="AG187">
        <v>10</v>
      </c>
      <c r="AH187">
        <v>10</v>
      </c>
      <c r="AI187">
        <v>9</v>
      </c>
      <c r="AJ187">
        <v>1</v>
      </c>
      <c r="AK187">
        <v>4</v>
      </c>
      <c r="AL187">
        <v>2</v>
      </c>
      <c r="AM187">
        <v>10</v>
      </c>
      <c r="AN187">
        <v>0</v>
      </c>
      <c r="AO187">
        <v>6</v>
      </c>
      <c r="AP187">
        <v>0</v>
      </c>
      <c r="AQ187">
        <v>0</v>
      </c>
      <c r="AR187">
        <v>1</v>
      </c>
      <c r="AS187">
        <v>10</v>
      </c>
      <c r="AT187">
        <v>10</v>
      </c>
      <c r="AU187">
        <v>0</v>
      </c>
      <c r="AV187">
        <v>10</v>
      </c>
      <c r="AW187">
        <v>10</v>
      </c>
      <c r="AX187">
        <v>3</v>
      </c>
      <c r="AY187">
        <v>0</v>
      </c>
      <c r="AZ187">
        <v>10</v>
      </c>
      <c r="BA187">
        <v>10</v>
      </c>
      <c r="BB187">
        <v>0</v>
      </c>
      <c r="BC187">
        <v>10</v>
      </c>
      <c r="BD187">
        <v>6</v>
      </c>
      <c r="BE187">
        <v>10</v>
      </c>
      <c r="BF187">
        <v>10</v>
      </c>
      <c r="BG187">
        <v>10</v>
      </c>
      <c r="BH187">
        <v>0</v>
      </c>
      <c r="BI187">
        <v>3</v>
      </c>
      <c r="BJ187">
        <v>4</v>
      </c>
      <c r="BK187">
        <v>10</v>
      </c>
      <c r="BL187">
        <v>5</v>
      </c>
      <c r="BM187">
        <v>10</v>
      </c>
      <c r="BN187">
        <v>0</v>
      </c>
    </row>
    <row r="188" spans="1:67" x14ac:dyDescent="0.35">
      <c r="A188">
        <v>9</v>
      </c>
      <c r="B188">
        <v>10</v>
      </c>
      <c r="C188">
        <v>1</v>
      </c>
      <c r="D188">
        <v>3</v>
      </c>
      <c r="E188">
        <v>3</v>
      </c>
      <c r="F188">
        <v>0</v>
      </c>
      <c r="G188">
        <v>0</v>
      </c>
      <c r="H188">
        <v>10</v>
      </c>
      <c r="I188">
        <v>10</v>
      </c>
      <c r="J188">
        <v>10</v>
      </c>
      <c r="K188">
        <v>3</v>
      </c>
      <c r="L188">
        <v>10</v>
      </c>
      <c r="M188">
        <v>6</v>
      </c>
      <c r="N188">
        <v>2</v>
      </c>
      <c r="O188">
        <v>10</v>
      </c>
      <c r="P188">
        <v>10</v>
      </c>
      <c r="Q188">
        <v>10</v>
      </c>
      <c r="R188">
        <v>0</v>
      </c>
      <c r="S188">
        <v>7</v>
      </c>
      <c r="T188">
        <v>10</v>
      </c>
      <c r="U188">
        <v>6</v>
      </c>
      <c r="V188">
        <v>2</v>
      </c>
      <c r="W188">
        <v>6</v>
      </c>
      <c r="X188">
        <v>10</v>
      </c>
      <c r="Y188">
        <v>10</v>
      </c>
      <c r="Z188">
        <v>1</v>
      </c>
      <c r="AA188">
        <v>10</v>
      </c>
      <c r="AB188">
        <v>10</v>
      </c>
      <c r="AC188">
        <v>1</v>
      </c>
      <c r="AD188">
        <v>10</v>
      </c>
      <c r="AE188">
        <v>1</v>
      </c>
      <c r="AF188">
        <v>0</v>
      </c>
      <c r="AG188">
        <v>10</v>
      </c>
      <c r="AH188">
        <v>10</v>
      </c>
      <c r="AI188">
        <v>9</v>
      </c>
      <c r="AJ188">
        <v>1</v>
      </c>
      <c r="AK188">
        <v>4</v>
      </c>
      <c r="AL188">
        <v>2</v>
      </c>
      <c r="AM188">
        <v>10</v>
      </c>
      <c r="AN188">
        <v>1</v>
      </c>
      <c r="AO188">
        <v>6</v>
      </c>
      <c r="AP188">
        <v>0</v>
      </c>
      <c r="AQ188">
        <v>0</v>
      </c>
      <c r="AR188">
        <v>1</v>
      </c>
      <c r="AS188">
        <v>10</v>
      </c>
      <c r="AT188">
        <v>10</v>
      </c>
      <c r="AU188">
        <v>0</v>
      </c>
      <c r="AV188">
        <v>10</v>
      </c>
      <c r="AW188">
        <v>10</v>
      </c>
      <c r="AX188">
        <v>3</v>
      </c>
      <c r="AY188">
        <v>0</v>
      </c>
      <c r="AZ188">
        <v>10</v>
      </c>
      <c r="BA188">
        <v>10</v>
      </c>
      <c r="BB188">
        <v>0</v>
      </c>
      <c r="BC188">
        <v>10</v>
      </c>
      <c r="BD188">
        <v>6</v>
      </c>
      <c r="BE188">
        <v>10</v>
      </c>
      <c r="BF188">
        <v>10</v>
      </c>
      <c r="BG188">
        <v>10</v>
      </c>
      <c r="BH188">
        <v>0</v>
      </c>
      <c r="BI188">
        <v>3</v>
      </c>
      <c r="BJ188">
        <v>4</v>
      </c>
      <c r="BK188">
        <v>10</v>
      </c>
      <c r="BL188">
        <v>5</v>
      </c>
      <c r="BM188">
        <v>10</v>
      </c>
      <c r="BN188">
        <v>0</v>
      </c>
    </row>
    <row r="189" spans="1:67" x14ac:dyDescent="0.35">
      <c r="A189">
        <v>12</v>
      </c>
      <c r="B189">
        <v>10</v>
      </c>
      <c r="C189">
        <v>1</v>
      </c>
      <c r="D189">
        <v>3</v>
      </c>
      <c r="E189">
        <v>3</v>
      </c>
      <c r="F189">
        <v>0</v>
      </c>
      <c r="G189">
        <v>0</v>
      </c>
      <c r="H189">
        <v>10</v>
      </c>
      <c r="I189">
        <v>10</v>
      </c>
      <c r="J189">
        <v>10</v>
      </c>
      <c r="K189">
        <v>3</v>
      </c>
      <c r="L189">
        <v>10</v>
      </c>
      <c r="M189">
        <v>6</v>
      </c>
      <c r="N189">
        <v>2</v>
      </c>
      <c r="O189">
        <v>10</v>
      </c>
      <c r="P189">
        <v>10</v>
      </c>
      <c r="Q189">
        <v>10</v>
      </c>
      <c r="R189">
        <v>0</v>
      </c>
      <c r="S189">
        <v>7</v>
      </c>
      <c r="T189">
        <v>10</v>
      </c>
      <c r="U189">
        <v>6</v>
      </c>
      <c r="V189">
        <v>2</v>
      </c>
      <c r="W189">
        <v>6</v>
      </c>
      <c r="X189">
        <v>10</v>
      </c>
      <c r="Y189">
        <v>10</v>
      </c>
      <c r="Z189">
        <v>1</v>
      </c>
      <c r="AA189">
        <v>10</v>
      </c>
      <c r="AB189">
        <v>10</v>
      </c>
      <c r="AC189">
        <v>1</v>
      </c>
      <c r="AD189">
        <v>10</v>
      </c>
      <c r="AE189">
        <v>1</v>
      </c>
      <c r="AF189">
        <v>0</v>
      </c>
      <c r="AG189">
        <v>10</v>
      </c>
      <c r="AH189">
        <v>10</v>
      </c>
      <c r="AI189">
        <v>9</v>
      </c>
      <c r="AJ189">
        <v>1</v>
      </c>
      <c r="AK189">
        <v>4</v>
      </c>
      <c r="AL189">
        <v>2</v>
      </c>
      <c r="AM189">
        <v>10</v>
      </c>
      <c r="AN189">
        <v>1</v>
      </c>
      <c r="AO189">
        <v>6</v>
      </c>
      <c r="AP189">
        <v>0</v>
      </c>
      <c r="AQ189">
        <v>0</v>
      </c>
      <c r="AR189">
        <v>1</v>
      </c>
      <c r="AS189">
        <v>10</v>
      </c>
      <c r="AT189">
        <v>10</v>
      </c>
      <c r="AU189">
        <v>0</v>
      </c>
      <c r="AV189">
        <v>10</v>
      </c>
      <c r="AW189">
        <v>10</v>
      </c>
      <c r="AX189">
        <v>3</v>
      </c>
      <c r="AY189">
        <v>0</v>
      </c>
      <c r="AZ189">
        <v>10</v>
      </c>
      <c r="BA189">
        <v>10</v>
      </c>
      <c r="BB189">
        <v>0</v>
      </c>
      <c r="BC189">
        <v>10</v>
      </c>
      <c r="BD189">
        <v>6</v>
      </c>
      <c r="BE189">
        <v>10</v>
      </c>
      <c r="BF189">
        <v>10</v>
      </c>
      <c r="BG189">
        <v>10</v>
      </c>
      <c r="BH189">
        <v>0</v>
      </c>
      <c r="BI189">
        <v>3</v>
      </c>
      <c r="BJ189">
        <v>4</v>
      </c>
      <c r="BK189">
        <v>10</v>
      </c>
      <c r="BL189">
        <v>5</v>
      </c>
      <c r="BM189">
        <v>10</v>
      </c>
      <c r="BN189">
        <v>1</v>
      </c>
    </row>
    <row r="190" spans="1:67" x14ac:dyDescent="0.35">
      <c r="A190">
        <v>15</v>
      </c>
      <c r="B190">
        <v>10</v>
      </c>
      <c r="C190">
        <v>1</v>
      </c>
      <c r="D190">
        <v>4</v>
      </c>
      <c r="E190">
        <v>3</v>
      </c>
      <c r="F190">
        <v>0</v>
      </c>
      <c r="G190">
        <v>0</v>
      </c>
      <c r="H190">
        <v>10</v>
      </c>
      <c r="I190">
        <v>10</v>
      </c>
      <c r="J190">
        <v>10</v>
      </c>
      <c r="K190">
        <v>3</v>
      </c>
      <c r="L190">
        <v>10</v>
      </c>
      <c r="M190">
        <v>8</v>
      </c>
      <c r="N190">
        <v>2</v>
      </c>
      <c r="O190">
        <v>10</v>
      </c>
      <c r="P190">
        <v>10</v>
      </c>
      <c r="Q190">
        <v>10</v>
      </c>
      <c r="R190">
        <v>0</v>
      </c>
      <c r="S190">
        <v>7</v>
      </c>
      <c r="T190">
        <v>10</v>
      </c>
      <c r="U190">
        <v>6</v>
      </c>
      <c r="V190">
        <v>2</v>
      </c>
      <c r="W190">
        <v>6</v>
      </c>
      <c r="X190">
        <v>10</v>
      </c>
      <c r="Y190">
        <v>10</v>
      </c>
      <c r="Z190">
        <v>1</v>
      </c>
      <c r="AA190">
        <v>10</v>
      </c>
      <c r="AB190">
        <v>10</v>
      </c>
      <c r="AC190">
        <v>1</v>
      </c>
      <c r="AD190">
        <v>10</v>
      </c>
      <c r="AE190">
        <v>1</v>
      </c>
      <c r="AF190">
        <v>0</v>
      </c>
      <c r="AG190">
        <v>10</v>
      </c>
      <c r="AH190">
        <v>10</v>
      </c>
      <c r="AI190">
        <v>9</v>
      </c>
      <c r="AJ190">
        <v>1</v>
      </c>
      <c r="AK190">
        <v>4</v>
      </c>
      <c r="AL190">
        <v>2</v>
      </c>
      <c r="AM190">
        <v>10</v>
      </c>
      <c r="AN190">
        <v>1</v>
      </c>
      <c r="AO190">
        <v>6</v>
      </c>
      <c r="AP190">
        <v>0</v>
      </c>
      <c r="AQ190">
        <v>0</v>
      </c>
      <c r="AR190">
        <v>1</v>
      </c>
      <c r="AS190">
        <v>10</v>
      </c>
      <c r="AT190">
        <v>10</v>
      </c>
      <c r="AU190">
        <v>0</v>
      </c>
      <c r="AV190">
        <v>10</v>
      </c>
      <c r="AW190">
        <v>10</v>
      </c>
      <c r="AX190">
        <v>3</v>
      </c>
      <c r="AY190">
        <v>0</v>
      </c>
      <c r="AZ190">
        <v>10</v>
      </c>
      <c r="BA190">
        <v>10</v>
      </c>
      <c r="BB190">
        <v>0</v>
      </c>
      <c r="BC190">
        <v>10</v>
      </c>
      <c r="BD190">
        <v>6</v>
      </c>
      <c r="BE190">
        <v>10</v>
      </c>
      <c r="BF190">
        <v>10</v>
      </c>
      <c r="BG190">
        <v>10</v>
      </c>
      <c r="BH190">
        <v>0</v>
      </c>
      <c r="BI190">
        <v>3</v>
      </c>
      <c r="BJ190">
        <v>4</v>
      </c>
      <c r="BK190">
        <v>10</v>
      </c>
      <c r="BL190">
        <v>5</v>
      </c>
      <c r="BM190">
        <v>10</v>
      </c>
      <c r="BN190">
        <v>1</v>
      </c>
    </row>
    <row r="191" spans="1:67" x14ac:dyDescent="0.35">
      <c r="A191">
        <v>18</v>
      </c>
      <c r="B191">
        <v>10</v>
      </c>
      <c r="C191">
        <v>1</v>
      </c>
      <c r="D191">
        <v>5</v>
      </c>
      <c r="E191">
        <v>4</v>
      </c>
      <c r="F191">
        <v>0</v>
      </c>
      <c r="G191">
        <v>0</v>
      </c>
      <c r="H191">
        <v>10</v>
      </c>
      <c r="I191">
        <v>10</v>
      </c>
      <c r="J191">
        <v>10</v>
      </c>
      <c r="K191">
        <v>3</v>
      </c>
      <c r="L191">
        <v>10</v>
      </c>
      <c r="M191">
        <v>9</v>
      </c>
      <c r="N191">
        <v>2</v>
      </c>
      <c r="O191">
        <v>10</v>
      </c>
      <c r="P191">
        <v>10</v>
      </c>
      <c r="Q191">
        <v>10</v>
      </c>
      <c r="R191">
        <v>0</v>
      </c>
      <c r="S191">
        <v>8</v>
      </c>
      <c r="T191">
        <v>10</v>
      </c>
      <c r="U191">
        <v>6</v>
      </c>
      <c r="V191">
        <v>2</v>
      </c>
      <c r="W191">
        <v>6</v>
      </c>
      <c r="X191">
        <v>10</v>
      </c>
      <c r="Y191">
        <v>10</v>
      </c>
      <c r="Z191">
        <v>2</v>
      </c>
      <c r="AA191">
        <v>10</v>
      </c>
      <c r="AB191">
        <v>10</v>
      </c>
      <c r="AC191">
        <v>1</v>
      </c>
      <c r="AD191">
        <v>10</v>
      </c>
      <c r="AE191">
        <v>1</v>
      </c>
      <c r="AF191">
        <v>0</v>
      </c>
      <c r="AG191">
        <v>10</v>
      </c>
      <c r="AH191">
        <v>10</v>
      </c>
      <c r="AI191">
        <v>9</v>
      </c>
      <c r="AJ191">
        <v>1</v>
      </c>
      <c r="AK191">
        <v>5</v>
      </c>
      <c r="AL191">
        <v>2</v>
      </c>
      <c r="AM191">
        <v>10</v>
      </c>
      <c r="AN191">
        <v>1</v>
      </c>
      <c r="AO191">
        <v>6</v>
      </c>
      <c r="AP191">
        <v>0</v>
      </c>
      <c r="AQ191">
        <v>0</v>
      </c>
      <c r="AR191">
        <v>1</v>
      </c>
      <c r="AS191">
        <v>10</v>
      </c>
      <c r="AT191">
        <v>10</v>
      </c>
      <c r="AU191">
        <v>0</v>
      </c>
      <c r="AV191">
        <v>10</v>
      </c>
      <c r="AW191">
        <v>10</v>
      </c>
      <c r="AX191">
        <v>4</v>
      </c>
      <c r="AY191">
        <v>1</v>
      </c>
      <c r="AZ191">
        <v>10</v>
      </c>
      <c r="BA191">
        <v>10</v>
      </c>
      <c r="BB191">
        <v>0</v>
      </c>
      <c r="BC191">
        <v>10</v>
      </c>
      <c r="BD191">
        <v>6</v>
      </c>
      <c r="BE191">
        <v>10</v>
      </c>
      <c r="BF191">
        <v>10</v>
      </c>
      <c r="BG191">
        <v>10</v>
      </c>
      <c r="BH191">
        <v>0</v>
      </c>
      <c r="BI191">
        <v>3</v>
      </c>
      <c r="BJ191">
        <v>4</v>
      </c>
      <c r="BK191">
        <v>10</v>
      </c>
      <c r="BL191">
        <v>5</v>
      </c>
      <c r="BM191">
        <v>10</v>
      </c>
      <c r="BN191">
        <v>2</v>
      </c>
    </row>
    <row r="192" spans="1:67" x14ac:dyDescent="0.35">
      <c r="A192">
        <v>21</v>
      </c>
      <c r="B192">
        <v>10</v>
      </c>
      <c r="C192">
        <v>1</v>
      </c>
      <c r="D192">
        <v>6</v>
      </c>
      <c r="E192">
        <v>4</v>
      </c>
      <c r="F192">
        <v>0</v>
      </c>
      <c r="G192">
        <v>0</v>
      </c>
      <c r="H192">
        <v>10</v>
      </c>
      <c r="I192">
        <v>10</v>
      </c>
      <c r="J192">
        <v>10</v>
      </c>
      <c r="K192">
        <v>3</v>
      </c>
      <c r="L192">
        <v>10</v>
      </c>
      <c r="M192">
        <v>9</v>
      </c>
      <c r="N192">
        <v>2</v>
      </c>
      <c r="O192">
        <v>10</v>
      </c>
      <c r="P192">
        <v>10</v>
      </c>
      <c r="Q192">
        <v>10</v>
      </c>
      <c r="R192">
        <v>0</v>
      </c>
      <c r="S192">
        <v>8</v>
      </c>
      <c r="T192">
        <v>10</v>
      </c>
      <c r="U192">
        <v>6</v>
      </c>
      <c r="V192">
        <v>2</v>
      </c>
      <c r="W192">
        <v>6</v>
      </c>
      <c r="X192">
        <v>10</v>
      </c>
      <c r="Y192">
        <v>10</v>
      </c>
      <c r="Z192">
        <v>2</v>
      </c>
      <c r="AA192">
        <v>10</v>
      </c>
      <c r="AB192">
        <v>10</v>
      </c>
      <c r="AC192">
        <v>1</v>
      </c>
      <c r="AD192">
        <v>10</v>
      </c>
      <c r="AE192">
        <v>1</v>
      </c>
      <c r="AF192">
        <v>0</v>
      </c>
      <c r="AG192">
        <v>10</v>
      </c>
      <c r="AH192">
        <v>10</v>
      </c>
      <c r="AI192">
        <v>9</v>
      </c>
      <c r="AJ192">
        <v>1</v>
      </c>
      <c r="AK192">
        <v>5</v>
      </c>
      <c r="AL192">
        <v>2</v>
      </c>
      <c r="AM192">
        <v>10</v>
      </c>
      <c r="AN192">
        <v>1</v>
      </c>
      <c r="AO192">
        <v>6</v>
      </c>
      <c r="AP192">
        <v>0</v>
      </c>
      <c r="AQ192">
        <v>0</v>
      </c>
      <c r="AR192">
        <v>2</v>
      </c>
      <c r="AS192">
        <v>10</v>
      </c>
      <c r="AT192">
        <v>10</v>
      </c>
      <c r="AU192">
        <v>0</v>
      </c>
      <c r="AV192">
        <v>10</v>
      </c>
      <c r="AW192">
        <v>10</v>
      </c>
      <c r="AX192">
        <v>5</v>
      </c>
      <c r="AY192">
        <v>1</v>
      </c>
      <c r="AZ192">
        <v>10</v>
      </c>
      <c r="BA192">
        <v>10</v>
      </c>
      <c r="BB192">
        <v>0</v>
      </c>
      <c r="BC192">
        <v>10</v>
      </c>
      <c r="BD192">
        <v>6</v>
      </c>
      <c r="BE192">
        <v>10</v>
      </c>
      <c r="BF192">
        <v>10</v>
      </c>
      <c r="BG192">
        <v>10</v>
      </c>
      <c r="BH192">
        <v>0</v>
      </c>
      <c r="BI192">
        <v>4</v>
      </c>
      <c r="BJ192">
        <v>4</v>
      </c>
      <c r="BK192">
        <v>10</v>
      </c>
      <c r="BL192">
        <v>5</v>
      </c>
      <c r="BM192">
        <v>10</v>
      </c>
      <c r="BN192">
        <v>2</v>
      </c>
    </row>
    <row r="193" spans="1:66" x14ac:dyDescent="0.35">
      <c r="A193">
        <v>24</v>
      </c>
      <c r="B193">
        <v>10</v>
      </c>
      <c r="C193">
        <v>1</v>
      </c>
      <c r="D193">
        <v>6</v>
      </c>
      <c r="E193">
        <v>4</v>
      </c>
      <c r="F193">
        <v>0</v>
      </c>
      <c r="G193">
        <v>0</v>
      </c>
      <c r="H193">
        <v>10</v>
      </c>
      <c r="I193">
        <v>10</v>
      </c>
      <c r="J193">
        <v>10</v>
      </c>
      <c r="K193">
        <v>3</v>
      </c>
      <c r="L193">
        <v>10</v>
      </c>
      <c r="M193">
        <v>9</v>
      </c>
      <c r="N193">
        <v>2</v>
      </c>
      <c r="O193">
        <v>10</v>
      </c>
      <c r="P193">
        <v>10</v>
      </c>
      <c r="Q193">
        <v>10</v>
      </c>
      <c r="R193">
        <v>0</v>
      </c>
      <c r="S193">
        <v>9</v>
      </c>
      <c r="T193">
        <v>10</v>
      </c>
      <c r="U193">
        <v>6</v>
      </c>
      <c r="V193">
        <v>2</v>
      </c>
      <c r="W193">
        <v>6</v>
      </c>
      <c r="X193">
        <v>10</v>
      </c>
      <c r="Y193">
        <v>10</v>
      </c>
      <c r="Z193">
        <v>2</v>
      </c>
      <c r="AA193">
        <v>10</v>
      </c>
      <c r="AB193">
        <v>10</v>
      </c>
      <c r="AC193">
        <v>2</v>
      </c>
      <c r="AD193">
        <v>10</v>
      </c>
      <c r="AE193">
        <v>1</v>
      </c>
      <c r="AF193">
        <v>0</v>
      </c>
      <c r="AG193">
        <v>10</v>
      </c>
      <c r="AH193">
        <v>10</v>
      </c>
      <c r="AI193">
        <v>9</v>
      </c>
      <c r="AJ193">
        <v>1</v>
      </c>
      <c r="AK193">
        <v>5</v>
      </c>
      <c r="AL193">
        <v>2</v>
      </c>
      <c r="AM193">
        <v>10</v>
      </c>
      <c r="AN193">
        <v>2</v>
      </c>
      <c r="AO193">
        <v>6</v>
      </c>
      <c r="AP193">
        <v>0</v>
      </c>
      <c r="AQ193">
        <v>0</v>
      </c>
      <c r="AR193">
        <v>4</v>
      </c>
      <c r="AS193">
        <v>10</v>
      </c>
      <c r="AT193">
        <v>10</v>
      </c>
      <c r="AU193">
        <v>0</v>
      </c>
      <c r="AV193">
        <v>10</v>
      </c>
      <c r="AW193">
        <v>10</v>
      </c>
      <c r="AX193">
        <v>5</v>
      </c>
      <c r="AY193">
        <v>1</v>
      </c>
      <c r="AZ193">
        <v>10</v>
      </c>
      <c r="BA193">
        <v>10</v>
      </c>
      <c r="BB193">
        <v>2</v>
      </c>
      <c r="BC193">
        <v>10</v>
      </c>
      <c r="BD193">
        <v>6</v>
      </c>
      <c r="BE193">
        <v>10</v>
      </c>
      <c r="BF193">
        <v>10</v>
      </c>
      <c r="BG193">
        <v>10</v>
      </c>
      <c r="BH193">
        <v>0</v>
      </c>
      <c r="BI193">
        <v>4</v>
      </c>
      <c r="BJ193">
        <v>4</v>
      </c>
      <c r="BK193">
        <v>10</v>
      </c>
      <c r="BL193">
        <v>5</v>
      </c>
      <c r="BM193">
        <v>10</v>
      </c>
      <c r="BN193">
        <v>4</v>
      </c>
    </row>
    <row r="194" spans="1:66" x14ac:dyDescent="0.35">
      <c r="A194">
        <v>27</v>
      </c>
      <c r="B194">
        <v>10</v>
      </c>
      <c r="C194">
        <v>1</v>
      </c>
      <c r="D194">
        <v>8</v>
      </c>
      <c r="E194">
        <v>5</v>
      </c>
      <c r="F194">
        <v>6</v>
      </c>
      <c r="G194">
        <v>0</v>
      </c>
      <c r="H194">
        <v>10</v>
      </c>
      <c r="I194">
        <v>10</v>
      </c>
      <c r="J194">
        <v>10</v>
      </c>
      <c r="K194">
        <v>6</v>
      </c>
      <c r="L194">
        <v>10</v>
      </c>
      <c r="M194">
        <v>10</v>
      </c>
      <c r="N194">
        <v>2</v>
      </c>
      <c r="O194">
        <v>10</v>
      </c>
      <c r="P194">
        <v>10</v>
      </c>
      <c r="Q194">
        <v>10</v>
      </c>
      <c r="R194">
        <v>1</v>
      </c>
      <c r="S194">
        <v>10</v>
      </c>
      <c r="T194">
        <v>10</v>
      </c>
      <c r="U194">
        <v>9</v>
      </c>
      <c r="V194">
        <v>5</v>
      </c>
      <c r="W194">
        <v>7</v>
      </c>
      <c r="X194">
        <v>10</v>
      </c>
      <c r="Y194">
        <v>10</v>
      </c>
      <c r="Z194">
        <v>4</v>
      </c>
      <c r="AA194">
        <v>10</v>
      </c>
      <c r="AB194">
        <v>10</v>
      </c>
      <c r="AC194">
        <v>3</v>
      </c>
      <c r="AD194">
        <v>10</v>
      </c>
      <c r="AE194">
        <v>2</v>
      </c>
      <c r="AF194">
        <v>0</v>
      </c>
      <c r="AG194">
        <v>10</v>
      </c>
      <c r="AH194">
        <v>10</v>
      </c>
      <c r="AI194">
        <v>9</v>
      </c>
      <c r="AJ194">
        <v>1</v>
      </c>
      <c r="AK194">
        <v>6</v>
      </c>
      <c r="AL194">
        <v>5</v>
      </c>
      <c r="AM194">
        <v>10</v>
      </c>
      <c r="AN194">
        <v>2</v>
      </c>
      <c r="AO194">
        <v>6</v>
      </c>
      <c r="AP194">
        <v>0</v>
      </c>
      <c r="AQ194">
        <v>5</v>
      </c>
      <c r="AR194">
        <v>4</v>
      </c>
      <c r="AS194">
        <v>10</v>
      </c>
      <c r="AT194">
        <v>10</v>
      </c>
      <c r="AU194">
        <v>1</v>
      </c>
      <c r="AV194">
        <v>10</v>
      </c>
      <c r="AW194">
        <v>10</v>
      </c>
      <c r="AX194">
        <v>7</v>
      </c>
      <c r="AY194">
        <v>6</v>
      </c>
      <c r="AZ194">
        <v>10</v>
      </c>
      <c r="BA194">
        <v>10</v>
      </c>
      <c r="BB194">
        <v>2</v>
      </c>
      <c r="BC194">
        <v>10</v>
      </c>
      <c r="BD194">
        <v>6</v>
      </c>
      <c r="BE194">
        <v>10</v>
      </c>
      <c r="BF194">
        <v>10</v>
      </c>
      <c r="BG194">
        <v>10</v>
      </c>
      <c r="BH194">
        <v>4</v>
      </c>
      <c r="BI194">
        <v>4</v>
      </c>
      <c r="BJ194">
        <v>5</v>
      </c>
      <c r="BK194">
        <v>10</v>
      </c>
      <c r="BL194">
        <v>5</v>
      </c>
      <c r="BM194">
        <v>10</v>
      </c>
      <c r="BN194">
        <v>6</v>
      </c>
    </row>
    <row r="195" spans="1:66" x14ac:dyDescent="0.35">
      <c r="A195">
        <v>30</v>
      </c>
      <c r="B195">
        <v>10</v>
      </c>
      <c r="C195">
        <v>1</v>
      </c>
      <c r="D195">
        <v>10</v>
      </c>
      <c r="E195">
        <v>8</v>
      </c>
      <c r="F195">
        <v>8</v>
      </c>
      <c r="G195">
        <v>0</v>
      </c>
      <c r="H195">
        <v>10</v>
      </c>
      <c r="I195">
        <v>10</v>
      </c>
      <c r="J195">
        <v>10</v>
      </c>
      <c r="K195">
        <v>7</v>
      </c>
      <c r="L195">
        <v>10</v>
      </c>
      <c r="M195">
        <v>10</v>
      </c>
      <c r="N195">
        <v>2</v>
      </c>
      <c r="O195">
        <v>10</v>
      </c>
      <c r="P195">
        <v>10</v>
      </c>
      <c r="Q195">
        <v>10</v>
      </c>
      <c r="R195">
        <v>1</v>
      </c>
      <c r="S195">
        <v>10</v>
      </c>
      <c r="T195">
        <v>10</v>
      </c>
      <c r="U195">
        <v>9</v>
      </c>
      <c r="V195">
        <v>5</v>
      </c>
      <c r="W195">
        <v>7</v>
      </c>
      <c r="X195">
        <v>10</v>
      </c>
      <c r="Y195">
        <v>10</v>
      </c>
      <c r="Z195">
        <v>4</v>
      </c>
      <c r="AA195">
        <v>10</v>
      </c>
      <c r="AB195">
        <v>10</v>
      </c>
      <c r="AC195">
        <v>6</v>
      </c>
      <c r="AD195">
        <v>10</v>
      </c>
      <c r="AE195">
        <v>2</v>
      </c>
      <c r="AF195">
        <v>0</v>
      </c>
      <c r="AG195">
        <v>10</v>
      </c>
      <c r="AH195">
        <v>10</v>
      </c>
      <c r="AI195">
        <v>9</v>
      </c>
      <c r="AJ195">
        <v>1</v>
      </c>
      <c r="AK195">
        <v>7</v>
      </c>
      <c r="AL195">
        <v>6</v>
      </c>
      <c r="AM195">
        <v>10</v>
      </c>
      <c r="AN195">
        <v>2</v>
      </c>
      <c r="AO195">
        <v>6</v>
      </c>
      <c r="AP195">
        <v>0</v>
      </c>
      <c r="AQ195">
        <v>7</v>
      </c>
      <c r="AR195">
        <v>4</v>
      </c>
      <c r="AS195">
        <v>10</v>
      </c>
      <c r="AT195">
        <v>10</v>
      </c>
      <c r="AU195">
        <v>1</v>
      </c>
      <c r="AV195">
        <v>10</v>
      </c>
      <c r="AW195">
        <v>10</v>
      </c>
      <c r="AX195">
        <v>9</v>
      </c>
      <c r="AY195">
        <v>10</v>
      </c>
      <c r="AZ195">
        <v>10</v>
      </c>
      <c r="BA195">
        <v>10</v>
      </c>
      <c r="BB195">
        <v>2</v>
      </c>
      <c r="BC195">
        <v>10</v>
      </c>
      <c r="BD195">
        <v>6</v>
      </c>
      <c r="BE195">
        <v>10</v>
      </c>
      <c r="BF195">
        <v>10</v>
      </c>
      <c r="BG195">
        <v>10</v>
      </c>
      <c r="BH195">
        <v>6</v>
      </c>
      <c r="BI195">
        <v>5</v>
      </c>
      <c r="BJ195">
        <v>5</v>
      </c>
      <c r="BK195">
        <v>10</v>
      </c>
      <c r="BL195">
        <v>6</v>
      </c>
      <c r="BM195">
        <v>10</v>
      </c>
      <c r="BN195">
        <v>6</v>
      </c>
    </row>
    <row r="196" spans="1:66" x14ac:dyDescent="0.35">
      <c r="A196">
        <v>36</v>
      </c>
      <c r="B196">
        <v>10</v>
      </c>
      <c r="C196">
        <v>1</v>
      </c>
      <c r="D196">
        <v>10</v>
      </c>
      <c r="E196">
        <v>9</v>
      </c>
      <c r="F196">
        <v>9</v>
      </c>
      <c r="G196">
        <v>0</v>
      </c>
      <c r="H196">
        <v>10</v>
      </c>
      <c r="I196">
        <v>10</v>
      </c>
      <c r="J196">
        <v>10</v>
      </c>
      <c r="K196">
        <v>8</v>
      </c>
      <c r="L196">
        <v>10</v>
      </c>
      <c r="M196">
        <v>10</v>
      </c>
      <c r="N196">
        <v>2</v>
      </c>
      <c r="O196">
        <v>10</v>
      </c>
      <c r="P196">
        <v>10</v>
      </c>
      <c r="Q196">
        <v>10</v>
      </c>
      <c r="R196">
        <v>1</v>
      </c>
      <c r="S196">
        <v>10</v>
      </c>
      <c r="T196">
        <v>10</v>
      </c>
      <c r="U196">
        <v>9</v>
      </c>
      <c r="V196">
        <v>7</v>
      </c>
      <c r="W196">
        <v>7</v>
      </c>
      <c r="X196">
        <v>10</v>
      </c>
      <c r="Y196">
        <v>10</v>
      </c>
      <c r="Z196">
        <v>4</v>
      </c>
      <c r="AA196">
        <v>10</v>
      </c>
      <c r="AB196">
        <v>10</v>
      </c>
      <c r="AC196">
        <v>6</v>
      </c>
      <c r="AD196">
        <v>10</v>
      </c>
      <c r="AE196">
        <v>2</v>
      </c>
      <c r="AF196">
        <v>2</v>
      </c>
      <c r="AG196">
        <v>10</v>
      </c>
      <c r="AH196">
        <v>10</v>
      </c>
      <c r="AI196">
        <v>9</v>
      </c>
      <c r="AJ196">
        <v>2</v>
      </c>
      <c r="AK196">
        <v>7</v>
      </c>
      <c r="AL196">
        <v>9</v>
      </c>
      <c r="AM196">
        <v>10</v>
      </c>
      <c r="AN196">
        <v>3</v>
      </c>
      <c r="AO196">
        <v>6</v>
      </c>
      <c r="AP196">
        <v>2</v>
      </c>
      <c r="AQ196">
        <v>7</v>
      </c>
      <c r="AR196">
        <v>9</v>
      </c>
      <c r="AS196">
        <v>10</v>
      </c>
      <c r="AT196">
        <v>10</v>
      </c>
      <c r="AU196">
        <v>3</v>
      </c>
      <c r="AV196">
        <v>10</v>
      </c>
      <c r="AW196">
        <v>10</v>
      </c>
      <c r="AX196">
        <v>9</v>
      </c>
      <c r="AY196">
        <v>10</v>
      </c>
      <c r="AZ196">
        <v>10</v>
      </c>
      <c r="BA196">
        <v>10</v>
      </c>
      <c r="BB196">
        <v>2</v>
      </c>
      <c r="BC196">
        <v>10</v>
      </c>
      <c r="BD196">
        <v>7</v>
      </c>
      <c r="BE196">
        <v>10</v>
      </c>
      <c r="BF196">
        <v>10</v>
      </c>
      <c r="BG196">
        <v>10</v>
      </c>
      <c r="BH196">
        <v>6</v>
      </c>
      <c r="BI196">
        <v>7</v>
      </c>
      <c r="BJ196">
        <v>6</v>
      </c>
      <c r="BK196">
        <v>10</v>
      </c>
      <c r="BL196">
        <v>8</v>
      </c>
      <c r="BM196">
        <v>10</v>
      </c>
      <c r="BN196">
        <v>7</v>
      </c>
    </row>
    <row r="197" spans="1:66" x14ac:dyDescent="0.35">
      <c r="A197">
        <v>39</v>
      </c>
      <c r="B197">
        <v>10</v>
      </c>
      <c r="C197">
        <v>1</v>
      </c>
      <c r="D197">
        <v>10</v>
      </c>
      <c r="E197">
        <v>9</v>
      </c>
      <c r="F197">
        <v>9</v>
      </c>
      <c r="G197">
        <v>0</v>
      </c>
      <c r="H197">
        <v>10</v>
      </c>
      <c r="I197">
        <v>10</v>
      </c>
      <c r="J197">
        <v>10</v>
      </c>
      <c r="K197">
        <v>8</v>
      </c>
      <c r="L197">
        <v>10</v>
      </c>
      <c r="M197">
        <v>10</v>
      </c>
      <c r="N197">
        <v>2</v>
      </c>
      <c r="O197">
        <v>10</v>
      </c>
      <c r="P197">
        <v>10</v>
      </c>
      <c r="Q197">
        <v>10</v>
      </c>
      <c r="R197">
        <v>1</v>
      </c>
      <c r="S197">
        <v>10</v>
      </c>
      <c r="T197">
        <v>10</v>
      </c>
      <c r="U197">
        <v>9</v>
      </c>
      <c r="V197">
        <v>7</v>
      </c>
      <c r="W197">
        <v>7</v>
      </c>
      <c r="X197">
        <v>10</v>
      </c>
      <c r="Y197">
        <v>10</v>
      </c>
      <c r="Z197">
        <v>4</v>
      </c>
      <c r="AA197">
        <v>10</v>
      </c>
      <c r="AB197">
        <v>10</v>
      </c>
      <c r="AC197">
        <v>6</v>
      </c>
      <c r="AD197">
        <v>10</v>
      </c>
      <c r="AE197">
        <v>2</v>
      </c>
      <c r="AF197">
        <v>2</v>
      </c>
      <c r="AG197">
        <v>10</v>
      </c>
      <c r="AH197">
        <v>10</v>
      </c>
      <c r="AI197">
        <v>9</v>
      </c>
      <c r="AJ197">
        <v>2</v>
      </c>
      <c r="AK197">
        <v>7</v>
      </c>
      <c r="AL197">
        <v>9</v>
      </c>
      <c r="AM197">
        <v>10</v>
      </c>
      <c r="AN197">
        <v>3</v>
      </c>
      <c r="AO197">
        <v>6</v>
      </c>
      <c r="AP197">
        <v>2</v>
      </c>
      <c r="AQ197">
        <v>7</v>
      </c>
      <c r="AR197">
        <v>9</v>
      </c>
      <c r="AS197">
        <v>10</v>
      </c>
      <c r="AT197">
        <v>10</v>
      </c>
      <c r="AU197">
        <v>5</v>
      </c>
      <c r="AV197">
        <v>10</v>
      </c>
      <c r="AW197">
        <v>10</v>
      </c>
      <c r="AX197">
        <v>9</v>
      </c>
      <c r="AY197">
        <v>10</v>
      </c>
      <c r="AZ197">
        <v>10</v>
      </c>
      <c r="BA197">
        <v>10</v>
      </c>
      <c r="BB197">
        <v>2</v>
      </c>
      <c r="BC197">
        <v>10</v>
      </c>
      <c r="BD197">
        <v>7</v>
      </c>
      <c r="BE197">
        <v>10</v>
      </c>
      <c r="BF197">
        <v>10</v>
      </c>
      <c r="BG197">
        <v>10</v>
      </c>
      <c r="BH197">
        <v>6</v>
      </c>
      <c r="BI197">
        <v>7</v>
      </c>
      <c r="BJ197">
        <v>6</v>
      </c>
      <c r="BK197">
        <v>10</v>
      </c>
      <c r="BL197">
        <v>8</v>
      </c>
      <c r="BM197">
        <v>10</v>
      </c>
      <c r="BN197">
        <v>9</v>
      </c>
    </row>
    <row r="198" spans="1:66" x14ac:dyDescent="0.35">
      <c r="A198">
        <v>42</v>
      </c>
      <c r="B198">
        <v>10</v>
      </c>
      <c r="C198">
        <v>1</v>
      </c>
      <c r="D198">
        <v>10</v>
      </c>
      <c r="E198">
        <v>9</v>
      </c>
      <c r="F198">
        <v>9</v>
      </c>
      <c r="G198">
        <v>0</v>
      </c>
      <c r="H198">
        <v>10</v>
      </c>
      <c r="I198">
        <v>10</v>
      </c>
      <c r="J198">
        <v>10</v>
      </c>
      <c r="K198">
        <v>9</v>
      </c>
      <c r="L198">
        <v>10</v>
      </c>
      <c r="M198">
        <v>10</v>
      </c>
      <c r="N198">
        <v>4</v>
      </c>
      <c r="O198">
        <v>10</v>
      </c>
      <c r="P198">
        <v>10</v>
      </c>
      <c r="Q198">
        <v>10</v>
      </c>
      <c r="R198">
        <v>1</v>
      </c>
      <c r="S198">
        <v>10</v>
      </c>
      <c r="T198">
        <v>10</v>
      </c>
      <c r="U198">
        <v>10</v>
      </c>
      <c r="V198">
        <v>7</v>
      </c>
      <c r="W198">
        <v>7</v>
      </c>
      <c r="X198">
        <v>10</v>
      </c>
      <c r="Y198">
        <v>10</v>
      </c>
      <c r="Z198">
        <v>4</v>
      </c>
      <c r="AA198">
        <v>10</v>
      </c>
      <c r="AB198">
        <v>10</v>
      </c>
      <c r="AC198">
        <v>7</v>
      </c>
      <c r="AD198">
        <v>10</v>
      </c>
      <c r="AE198">
        <v>2</v>
      </c>
      <c r="AF198">
        <v>4</v>
      </c>
      <c r="AG198">
        <v>10</v>
      </c>
      <c r="AH198">
        <v>10</v>
      </c>
      <c r="AI198">
        <v>9</v>
      </c>
      <c r="AJ198">
        <v>4</v>
      </c>
      <c r="AK198">
        <v>8</v>
      </c>
      <c r="AL198">
        <v>9</v>
      </c>
      <c r="AM198">
        <v>10</v>
      </c>
      <c r="AN198">
        <v>3</v>
      </c>
      <c r="AO198">
        <v>6</v>
      </c>
      <c r="AP198">
        <v>2</v>
      </c>
      <c r="AQ198">
        <v>8</v>
      </c>
      <c r="AR198">
        <v>9</v>
      </c>
      <c r="AS198">
        <v>10</v>
      </c>
      <c r="AT198">
        <v>10</v>
      </c>
      <c r="AU198">
        <v>5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3</v>
      </c>
      <c r="BC198">
        <v>10</v>
      </c>
      <c r="BD198">
        <v>8</v>
      </c>
      <c r="BE198">
        <v>10</v>
      </c>
      <c r="BF198">
        <v>10</v>
      </c>
      <c r="BG198">
        <v>10</v>
      </c>
      <c r="BH198">
        <v>6</v>
      </c>
      <c r="BI198">
        <v>9</v>
      </c>
      <c r="BJ198">
        <v>6</v>
      </c>
      <c r="BK198">
        <v>10</v>
      </c>
      <c r="BL198">
        <v>8</v>
      </c>
      <c r="BM198">
        <v>10</v>
      </c>
      <c r="BN198">
        <v>9</v>
      </c>
    </row>
    <row r="199" spans="1:66" x14ac:dyDescent="0.35">
      <c r="A199">
        <v>45</v>
      </c>
      <c r="B199">
        <v>10</v>
      </c>
      <c r="C199">
        <v>1</v>
      </c>
      <c r="D199">
        <v>10</v>
      </c>
      <c r="E199">
        <v>9</v>
      </c>
      <c r="F199">
        <v>9</v>
      </c>
      <c r="G199">
        <v>0</v>
      </c>
      <c r="H199">
        <v>10</v>
      </c>
      <c r="I199">
        <v>10</v>
      </c>
      <c r="J199">
        <v>10</v>
      </c>
      <c r="K199">
        <v>9</v>
      </c>
      <c r="L199">
        <v>10</v>
      </c>
      <c r="M199">
        <v>10</v>
      </c>
      <c r="N199">
        <v>4</v>
      </c>
      <c r="O199">
        <v>10</v>
      </c>
      <c r="P199">
        <v>10</v>
      </c>
      <c r="Q199">
        <v>10</v>
      </c>
      <c r="R199">
        <v>2</v>
      </c>
      <c r="S199">
        <v>10</v>
      </c>
      <c r="T199">
        <v>10</v>
      </c>
      <c r="U199">
        <v>10</v>
      </c>
      <c r="V199">
        <v>7</v>
      </c>
      <c r="W199">
        <v>7</v>
      </c>
      <c r="X199">
        <v>10</v>
      </c>
      <c r="Y199">
        <v>10</v>
      </c>
      <c r="Z199">
        <v>4</v>
      </c>
      <c r="AA199">
        <v>10</v>
      </c>
      <c r="AB199">
        <v>10</v>
      </c>
      <c r="AC199">
        <v>7</v>
      </c>
      <c r="AD199">
        <v>10</v>
      </c>
      <c r="AE199">
        <v>2</v>
      </c>
      <c r="AF199">
        <v>5</v>
      </c>
      <c r="AG199">
        <v>10</v>
      </c>
      <c r="AH199">
        <v>10</v>
      </c>
      <c r="AI199">
        <v>9</v>
      </c>
      <c r="AJ199">
        <v>4</v>
      </c>
      <c r="AK199">
        <v>8</v>
      </c>
      <c r="AL199">
        <v>9</v>
      </c>
      <c r="AM199">
        <v>10</v>
      </c>
      <c r="AN199">
        <v>3</v>
      </c>
      <c r="AO199">
        <v>6</v>
      </c>
      <c r="AP199">
        <v>2</v>
      </c>
      <c r="AQ199">
        <v>8</v>
      </c>
      <c r="AR199">
        <v>9</v>
      </c>
      <c r="AS199">
        <v>10</v>
      </c>
      <c r="AT199">
        <v>10</v>
      </c>
      <c r="AU199">
        <v>5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4</v>
      </c>
      <c r="BC199">
        <v>10</v>
      </c>
      <c r="BD199">
        <v>8</v>
      </c>
      <c r="BE199">
        <v>10</v>
      </c>
      <c r="BF199">
        <v>10</v>
      </c>
      <c r="BG199">
        <v>10</v>
      </c>
      <c r="BH199">
        <v>6</v>
      </c>
      <c r="BI199">
        <v>9</v>
      </c>
      <c r="BJ199">
        <v>6</v>
      </c>
      <c r="BK199">
        <v>10</v>
      </c>
      <c r="BL199">
        <v>8</v>
      </c>
      <c r="BM199">
        <v>10</v>
      </c>
      <c r="BN199">
        <v>9</v>
      </c>
    </row>
    <row r="200" spans="1:66" x14ac:dyDescent="0.35">
      <c r="A200" s="12">
        <v>45476</v>
      </c>
      <c r="B200">
        <v>10</v>
      </c>
      <c r="C200">
        <v>10</v>
      </c>
      <c r="D200">
        <v>10</v>
      </c>
      <c r="E200">
        <v>10</v>
      </c>
      <c r="F200">
        <v>10</v>
      </c>
      <c r="G200">
        <v>10</v>
      </c>
      <c r="H200">
        <v>10</v>
      </c>
      <c r="I200">
        <v>10</v>
      </c>
      <c r="J200">
        <v>10</v>
      </c>
      <c r="K200">
        <v>10</v>
      </c>
      <c r="L200">
        <v>10</v>
      </c>
      <c r="M200">
        <v>10</v>
      </c>
      <c r="N200">
        <v>10</v>
      </c>
      <c r="O200">
        <v>10</v>
      </c>
      <c r="P200">
        <v>10</v>
      </c>
      <c r="Q200">
        <v>10</v>
      </c>
      <c r="R200">
        <v>10</v>
      </c>
      <c r="S200">
        <v>10</v>
      </c>
      <c r="T200">
        <v>10</v>
      </c>
      <c r="U200">
        <v>10</v>
      </c>
      <c r="V200">
        <v>10</v>
      </c>
      <c r="W200">
        <v>10</v>
      </c>
      <c r="X200">
        <v>10</v>
      </c>
      <c r="Y200">
        <v>10</v>
      </c>
      <c r="Z200">
        <v>10</v>
      </c>
      <c r="AA200">
        <v>10</v>
      </c>
      <c r="AB200">
        <v>10</v>
      </c>
      <c r="AC200">
        <v>10</v>
      </c>
      <c r="AD200">
        <v>10</v>
      </c>
      <c r="AE200">
        <v>10</v>
      </c>
      <c r="AF200">
        <v>10</v>
      </c>
      <c r="AG200">
        <v>10</v>
      </c>
      <c r="AH200">
        <v>10</v>
      </c>
      <c r="AI200">
        <v>10</v>
      </c>
      <c r="AJ200">
        <v>10</v>
      </c>
      <c r="AK200">
        <v>10</v>
      </c>
      <c r="AL200">
        <v>10</v>
      </c>
      <c r="AM200">
        <v>10</v>
      </c>
      <c r="AN200">
        <v>10</v>
      </c>
      <c r="AO200">
        <v>10</v>
      </c>
      <c r="AP200">
        <v>10</v>
      </c>
      <c r="AQ200">
        <v>10</v>
      </c>
      <c r="AR200">
        <v>10</v>
      </c>
      <c r="AS200">
        <v>10</v>
      </c>
      <c r="AT200">
        <v>10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10</v>
      </c>
      <c r="BA200">
        <v>10</v>
      </c>
      <c r="BB200">
        <v>10</v>
      </c>
      <c r="BC200">
        <v>10</v>
      </c>
      <c r="BD200">
        <v>10</v>
      </c>
      <c r="BE200">
        <v>10</v>
      </c>
      <c r="BF200">
        <v>10</v>
      </c>
      <c r="BG200">
        <v>10</v>
      </c>
      <c r="BH200">
        <v>10</v>
      </c>
      <c r="BI200">
        <v>10</v>
      </c>
      <c r="BJ200">
        <v>10</v>
      </c>
      <c r="BK200">
        <v>10</v>
      </c>
      <c r="BL200">
        <v>10</v>
      </c>
      <c r="BM200">
        <v>10</v>
      </c>
      <c r="BN200">
        <v>10</v>
      </c>
    </row>
    <row r="201" spans="1:66" x14ac:dyDescent="0.35">
      <c r="A201" t="s">
        <v>126</v>
      </c>
      <c r="B201">
        <f>SUMPRODUCT((B186:B188+B185:B187)/2, $A186:$A188-$A185:$A187)</f>
        <v>75</v>
      </c>
      <c r="C201">
        <f>SUMPRODUCT((C186:C188+C185:C187)/2, $A186:$A188-$A185:$A187)</f>
        <v>4.5</v>
      </c>
      <c r="D201">
        <f t="shared" ref="D201:BN201" si="3">SUMPRODUCT((D186:D188+D185:D187)/2, $A186:$A188-$A185:$A187)</f>
        <v>22.5</v>
      </c>
      <c r="E201">
        <f t="shared" si="3"/>
        <v>16.5</v>
      </c>
      <c r="F201">
        <f t="shared" si="3"/>
        <v>0</v>
      </c>
      <c r="G201">
        <f t="shared" si="3"/>
        <v>0</v>
      </c>
      <c r="H201">
        <f t="shared" si="3"/>
        <v>75</v>
      </c>
      <c r="I201">
        <f t="shared" si="3"/>
        <v>75</v>
      </c>
      <c r="J201">
        <f t="shared" si="3"/>
        <v>75</v>
      </c>
      <c r="K201">
        <f t="shared" si="3"/>
        <v>22.5</v>
      </c>
      <c r="L201">
        <f t="shared" si="3"/>
        <v>75</v>
      </c>
      <c r="M201">
        <f t="shared" si="3"/>
        <v>45</v>
      </c>
      <c r="N201">
        <f t="shared" si="3"/>
        <v>15</v>
      </c>
      <c r="O201">
        <f t="shared" si="3"/>
        <v>75</v>
      </c>
      <c r="P201">
        <f t="shared" si="3"/>
        <v>75</v>
      </c>
      <c r="Q201">
        <f t="shared" si="3"/>
        <v>75</v>
      </c>
      <c r="R201">
        <f t="shared" si="3"/>
        <v>0</v>
      </c>
      <c r="S201">
        <f t="shared" si="3"/>
        <v>52.5</v>
      </c>
      <c r="T201">
        <f t="shared" si="3"/>
        <v>75</v>
      </c>
      <c r="U201">
        <f t="shared" si="3"/>
        <v>45</v>
      </c>
      <c r="V201">
        <f t="shared" si="3"/>
        <v>15</v>
      </c>
      <c r="W201">
        <f t="shared" si="3"/>
        <v>45</v>
      </c>
      <c r="X201">
        <f t="shared" si="3"/>
        <v>75</v>
      </c>
      <c r="Y201">
        <f t="shared" si="3"/>
        <v>75</v>
      </c>
      <c r="Z201">
        <f t="shared" si="3"/>
        <v>7.5</v>
      </c>
      <c r="AA201">
        <f t="shared" si="3"/>
        <v>75</v>
      </c>
      <c r="AB201">
        <f t="shared" si="3"/>
        <v>75</v>
      </c>
      <c r="AC201">
        <f t="shared" si="3"/>
        <v>7.5</v>
      </c>
      <c r="AD201">
        <f t="shared" si="3"/>
        <v>75</v>
      </c>
      <c r="AE201">
        <f t="shared" si="3"/>
        <v>7.5</v>
      </c>
      <c r="AF201">
        <f t="shared" si="3"/>
        <v>0</v>
      </c>
      <c r="AG201">
        <f t="shared" si="3"/>
        <v>75</v>
      </c>
      <c r="AH201">
        <f t="shared" si="3"/>
        <v>75</v>
      </c>
      <c r="AI201">
        <f t="shared" si="3"/>
        <v>67.5</v>
      </c>
      <c r="AJ201">
        <f t="shared" si="3"/>
        <v>7.5</v>
      </c>
      <c r="AK201">
        <f t="shared" si="3"/>
        <v>30</v>
      </c>
      <c r="AL201">
        <f t="shared" si="3"/>
        <v>15</v>
      </c>
      <c r="AM201">
        <f t="shared" si="3"/>
        <v>75</v>
      </c>
      <c r="AN201">
        <f t="shared" si="3"/>
        <v>1.5</v>
      </c>
      <c r="AO201">
        <f t="shared" si="3"/>
        <v>45</v>
      </c>
      <c r="AP201">
        <f t="shared" si="3"/>
        <v>0</v>
      </c>
      <c r="AQ201">
        <f t="shared" si="3"/>
        <v>0</v>
      </c>
      <c r="AR201">
        <f t="shared" si="3"/>
        <v>4.5</v>
      </c>
      <c r="AS201">
        <f t="shared" si="3"/>
        <v>75</v>
      </c>
      <c r="AT201">
        <f t="shared" si="3"/>
        <v>75</v>
      </c>
      <c r="AU201">
        <f t="shared" si="3"/>
        <v>0</v>
      </c>
      <c r="AV201">
        <f t="shared" si="3"/>
        <v>75</v>
      </c>
      <c r="AW201">
        <f t="shared" si="3"/>
        <v>75</v>
      </c>
      <c r="AX201">
        <f t="shared" si="3"/>
        <v>22.5</v>
      </c>
      <c r="AY201">
        <f t="shared" si="3"/>
        <v>0</v>
      </c>
      <c r="AZ201">
        <f t="shared" si="3"/>
        <v>75</v>
      </c>
      <c r="BA201">
        <f t="shared" si="3"/>
        <v>75</v>
      </c>
      <c r="BB201">
        <f t="shared" si="3"/>
        <v>0</v>
      </c>
      <c r="BC201">
        <f t="shared" si="3"/>
        <v>75</v>
      </c>
      <c r="BD201">
        <f t="shared" si="3"/>
        <v>45</v>
      </c>
      <c r="BE201">
        <f t="shared" si="3"/>
        <v>75</v>
      </c>
      <c r="BF201">
        <f t="shared" si="3"/>
        <v>75</v>
      </c>
      <c r="BG201">
        <f t="shared" si="3"/>
        <v>75</v>
      </c>
      <c r="BH201">
        <f t="shared" si="3"/>
        <v>0</v>
      </c>
      <c r="BI201">
        <f t="shared" si="3"/>
        <v>19.5</v>
      </c>
      <c r="BJ201">
        <f t="shared" si="3"/>
        <v>30</v>
      </c>
      <c r="BK201">
        <f t="shared" si="3"/>
        <v>75</v>
      </c>
      <c r="BL201">
        <f t="shared" si="3"/>
        <v>34.5</v>
      </c>
      <c r="BM201">
        <f t="shared" si="3"/>
        <v>75</v>
      </c>
      <c r="BN201">
        <f t="shared" si="3"/>
        <v>0</v>
      </c>
    </row>
    <row r="202" spans="1:66" x14ac:dyDescent="0.35">
      <c r="A202" t="s">
        <v>127</v>
      </c>
      <c r="B202">
        <f>SUMPRODUCT((B186:B190+B185:B189)/2, $A186:$A190-$A185:$A189)</f>
        <v>135</v>
      </c>
      <c r="C202">
        <f t="shared" ref="C202:BN202" si="4">SUMPRODUCT((C186:C190+C185:C189)/2, $A186:$A190-$A185:$A189)</f>
        <v>10.5</v>
      </c>
      <c r="D202">
        <f t="shared" si="4"/>
        <v>42</v>
      </c>
      <c r="E202">
        <f t="shared" si="4"/>
        <v>34.5</v>
      </c>
      <c r="F202">
        <f t="shared" si="4"/>
        <v>0</v>
      </c>
      <c r="G202">
        <f t="shared" si="4"/>
        <v>0</v>
      </c>
      <c r="H202">
        <f t="shared" si="4"/>
        <v>135</v>
      </c>
      <c r="I202">
        <f t="shared" si="4"/>
        <v>135</v>
      </c>
      <c r="J202">
        <f t="shared" si="4"/>
        <v>135</v>
      </c>
      <c r="K202">
        <f t="shared" si="4"/>
        <v>40.5</v>
      </c>
      <c r="L202">
        <f t="shared" si="4"/>
        <v>135</v>
      </c>
      <c r="M202">
        <f t="shared" si="4"/>
        <v>84</v>
      </c>
      <c r="N202">
        <f t="shared" si="4"/>
        <v>27</v>
      </c>
      <c r="O202">
        <f t="shared" si="4"/>
        <v>135</v>
      </c>
      <c r="P202">
        <f t="shared" si="4"/>
        <v>135</v>
      </c>
      <c r="Q202">
        <f t="shared" si="4"/>
        <v>135</v>
      </c>
      <c r="R202">
        <f>SUMPRODUCT((R186:R190+R185:R189)/2, $A186:$A190-$A185:$A189)</f>
        <v>0</v>
      </c>
      <c r="S202">
        <f t="shared" si="4"/>
        <v>94.5</v>
      </c>
      <c r="T202">
        <f t="shared" si="4"/>
        <v>135</v>
      </c>
      <c r="U202">
        <f t="shared" si="4"/>
        <v>81</v>
      </c>
      <c r="V202">
        <f t="shared" si="4"/>
        <v>27</v>
      </c>
      <c r="W202">
        <f t="shared" si="4"/>
        <v>81</v>
      </c>
      <c r="X202">
        <f t="shared" si="4"/>
        <v>135</v>
      </c>
      <c r="Y202">
        <f t="shared" si="4"/>
        <v>135</v>
      </c>
      <c r="Z202">
        <f t="shared" si="4"/>
        <v>13.5</v>
      </c>
      <c r="AA202">
        <f t="shared" si="4"/>
        <v>135</v>
      </c>
      <c r="AB202">
        <f t="shared" si="4"/>
        <v>135</v>
      </c>
      <c r="AC202">
        <f t="shared" si="4"/>
        <v>13.5</v>
      </c>
      <c r="AD202">
        <f t="shared" si="4"/>
        <v>135</v>
      </c>
      <c r="AE202">
        <f t="shared" si="4"/>
        <v>13.5</v>
      </c>
      <c r="AF202">
        <f t="shared" si="4"/>
        <v>0</v>
      </c>
      <c r="AG202">
        <f t="shared" si="4"/>
        <v>135</v>
      </c>
      <c r="AH202">
        <f t="shared" si="4"/>
        <v>135</v>
      </c>
      <c r="AI202">
        <f t="shared" si="4"/>
        <v>121.5</v>
      </c>
      <c r="AJ202">
        <f t="shared" si="4"/>
        <v>13.5</v>
      </c>
      <c r="AK202">
        <f t="shared" si="4"/>
        <v>54</v>
      </c>
      <c r="AL202">
        <f t="shared" si="4"/>
        <v>27</v>
      </c>
      <c r="AM202">
        <f t="shared" si="4"/>
        <v>135</v>
      </c>
      <c r="AN202">
        <f t="shared" si="4"/>
        <v>7.5</v>
      </c>
      <c r="AO202">
        <f t="shared" si="4"/>
        <v>81</v>
      </c>
      <c r="AP202">
        <f t="shared" si="4"/>
        <v>0</v>
      </c>
      <c r="AQ202">
        <f t="shared" si="4"/>
        <v>0</v>
      </c>
      <c r="AR202">
        <f t="shared" si="4"/>
        <v>10.5</v>
      </c>
      <c r="AS202">
        <f t="shared" si="4"/>
        <v>135</v>
      </c>
      <c r="AT202">
        <f t="shared" si="4"/>
        <v>135</v>
      </c>
      <c r="AU202">
        <f t="shared" si="4"/>
        <v>0</v>
      </c>
      <c r="AV202">
        <f t="shared" si="4"/>
        <v>135</v>
      </c>
      <c r="AW202">
        <f t="shared" si="4"/>
        <v>135</v>
      </c>
      <c r="AX202">
        <f t="shared" si="4"/>
        <v>40.5</v>
      </c>
      <c r="AY202">
        <f t="shared" si="4"/>
        <v>0</v>
      </c>
      <c r="AZ202">
        <f t="shared" si="4"/>
        <v>135</v>
      </c>
      <c r="BA202">
        <f t="shared" si="4"/>
        <v>135</v>
      </c>
      <c r="BB202">
        <f t="shared" si="4"/>
        <v>0</v>
      </c>
      <c r="BC202">
        <f t="shared" si="4"/>
        <v>135</v>
      </c>
      <c r="BD202">
        <f t="shared" si="4"/>
        <v>81</v>
      </c>
      <c r="BE202">
        <f t="shared" si="4"/>
        <v>135</v>
      </c>
      <c r="BF202">
        <f t="shared" si="4"/>
        <v>135</v>
      </c>
      <c r="BG202">
        <f t="shared" si="4"/>
        <v>135</v>
      </c>
      <c r="BH202">
        <f t="shared" si="4"/>
        <v>0</v>
      </c>
      <c r="BI202">
        <f t="shared" si="4"/>
        <v>37.5</v>
      </c>
      <c r="BJ202">
        <f t="shared" si="4"/>
        <v>54</v>
      </c>
      <c r="BK202">
        <f t="shared" si="4"/>
        <v>135</v>
      </c>
      <c r="BL202">
        <f t="shared" si="4"/>
        <v>64.5</v>
      </c>
      <c r="BM202">
        <f t="shared" si="4"/>
        <v>135</v>
      </c>
      <c r="BN202">
        <f t="shared" si="4"/>
        <v>4.5</v>
      </c>
    </row>
    <row r="203" spans="1:66" x14ac:dyDescent="0.35">
      <c r="A203" t="s">
        <v>128</v>
      </c>
      <c r="B203">
        <f>SUMPRODUCT((B186:B192+B185:B191)/2, $A186:$A192-$A185:$A191)</f>
        <v>195</v>
      </c>
      <c r="C203">
        <f t="shared" ref="C203:BN203" si="5">SUMPRODUCT((C186:C192+C185:C191)/2, $A186:$A192-$A185:$A191)</f>
        <v>16.5</v>
      </c>
      <c r="D203">
        <f t="shared" si="5"/>
        <v>72</v>
      </c>
      <c r="E203">
        <f t="shared" si="5"/>
        <v>57</v>
      </c>
      <c r="F203">
        <f t="shared" si="5"/>
        <v>0</v>
      </c>
      <c r="G203">
        <f t="shared" si="5"/>
        <v>0</v>
      </c>
      <c r="H203">
        <f t="shared" si="5"/>
        <v>195</v>
      </c>
      <c r="I203">
        <f t="shared" si="5"/>
        <v>195</v>
      </c>
      <c r="J203">
        <f t="shared" si="5"/>
        <v>195</v>
      </c>
      <c r="K203">
        <f t="shared" si="5"/>
        <v>58.5</v>
      </c>
      <c r="L203">
        <f t="shared" si="5"/>
        <v>195</v>
      </c>
      <c r="M203">
        <f t="shared" si="5"/>
        <v>136.5</v>
      </c>
      <c r="N203">
        <f t="shared" si="5"/>
        <v>39</v>
      </c>
      <c r="O203">
        <f t="shared" si="5"/>
        <v>195</v>
      </c>
      <c r="P203">
        <f t="shared" si="5"/>
        <v>195</v>
      </c>
      <c r="Q203">
        <f t="shared" si="5"/>
        <v>195</v>
      </c>
      <c r="R203">
        <f>SUMPRODUCT((R186:R192+R185:R191)/2, $A186:$A192-$A185:$A191)</f>
        <v>0</v>
      </c>
      <c r="S203">
        <f t="shared" si="5"/>
        <v>141</v>
      </c>
      <c r="T203">
        <f t="shared" si="5"/>
        <v>195</v>
      </c>
      <c r="U203">
        <f t="shared" si="5"/>
        <v>117</v>
      </c>
      <c r="V203">
        <f t="shared" si="5"/>
        <v>39</v>
      </c>
      <c r="W203">
        <f t="shared" si="5"/>
        <v>117</v>
      </c>
      <c r="X203">
        <f t="shared" si="5"/>
        <v>195</v>
      </c>
      <c r="Y203">
        <f t="shared" si="5"/>
        <v>195</v>
      </c>
      <c r="Z203">
        <f t="shared" si="5"/>
        <v>24</v>
      </c>
      <c r="AA203">
        <f t="shared" si="5"/>
        <v>195</v>
      </c>
      <c r="AB203">
        <f t="shared" si="5"/>
        <v>195</v>
      </c>
      <c r="AC203">
        <f t="shared" si="5"/>
        <v>19.5</v>
      </c>
      <c r="AD203">
        <f t="shared" si="5"/>
        <v>195</v>
      </c>
      <c r="AE203">
        <f t="shared" si="5"/>
        <v>19.5</v>
      </c>
      <c r="AF203">
        <f t="shared" si="5"/>
        <v>0</v>
      </c>
      <c r="AG203">
        <f t="shared" si="5"/>
        <v>195</v>
      </c>
      <c r="AH203">
        <f t="shared" si="5"/>
        <v>195</v>
      </c>
      <c r="AI203">
        <f t="shared" si="5"/>
        <v>175.5</v>
      </c>
      <c r="AJ203">
        <f t="shared" si="5"/>
        <v>19.5</v>
      </c>
      <c r="AK203">
        <f t="shared" si="5"/>
        <v>82.5</v>
      </c>
      <c r="AL203">
        <f t="shared" si="5"/>
        <v>39</v>
      </c>
      <c r="AM203">
        <f t="shared" si="5"/>
        <v>195</v>
      </c>
      <c r="AN203">
        <f t="shared" si="5"/>
        <v>13.5</v>
      </c>
      <c r="AO203">
        <f t="shared" si="5"/>
        <v>117</v>
      </c>
      <c r="AP203">
        <f t="shared" si="5"/>
        <v>0</v>
      </c>
      <c r="AQ203">
        <f t="shared" si="5"/>
        <v>0</v>
      </c>
      <c r="AR203">
        <f t="shared" si="5"/>
        <v>18</v>
      </c>
      <c r="AS203">
        <f t="shared" si="5"/>
        <v>195</v>
      </c>
      <c r="AT203">
        <f t="shared" si="5"/>
        <v>195</v>
      </c>
      <c r="AU203">
        <f t="shared" si="5"/>
        <v>0</v>
      </c>
      <c r="AV203">
        <f t="shared" si="5"/>
        <v>195</v>
      </c>
      <c r="AW203">
        <f t="shared" si="5"/>
        <v>195</v>
      </c>
      <c r="AX203">
        <f t="shared" si="5"/>
        <v>64.5</v>
      </c>
      <c r="AY203">
        <f t="shared" si="5"/>
        <v>4.5</v>
      </c>
      <c r="AZ203">
        <f t="shared" si="5"/>
        <v>195</v>
      </c>
      <c r="BA203">
        <f t="shared" si="5"/>
        <v>195</v>
      </c>
      <c r="BB203">
        <f t="shared" si="5"/>
        <v>0</v>
      </c>
      <c r="BC203">
        <f t="shared" si="5"/>
        <v>195</v>
      </c>
      <c r="BD203">
        <f t="shared" si="5"/>
        <v>117</v>
      </c>
      <c r="BE203">
        <f t="shared" si="5"/>
        <v>195</v>
      </c>
      <c r="BF203">
        <f t="shared" si="5"/>
        <v>195</v>
      </c>
      <c r="BG203">
        <f t="shared" si="5"/>
        <v>195</v>
      </c>
      <c r="BH203">
        <f t="shared" si="5"/>
        <v>0</v>
      </c>
      <c r="BI203">
        <f t="shared" si="5"/>
        <v>57</v>
      </c>
      <c r="BJ203">
        <f t="shared" si="5"/>
        <v>78</v>
      </c>
      <c r="BK203">
        <f t="shared" si="5"/>
        <v>195</v>
      </c>
      <c r="BL203">
        <f t="shared" si="5"/>
        <v>94.5</v>
      </c>
      <c r="BM203">
        <f t="shared" si="5"/>
        <v>195</v>
      </c>
      <c r="BN203">
        <f t="shared" si="5"/>
        <v>15</v>
      </c>
    </row>
    <row r="204" spans="1:66" x14ac:dyDescent="0.35">
      <c r="A204" t="s">
        <v>129</v>
      </c>
      <c r="B204">
        <f>SUMPRODUCT((B187:B194+B186:B193)/2, $A187:$A194-$A186:$A193)</f>
        <v>240</v>
      </c>
      <c r="C204">
        <f t="shared" ref="C204:BN204" si="6">SUMPRODUCT((C187:C194+C186:C193)/2, $A187:$A194-$A186:$A193)</f>
        <v>22.5</v>
      </c>
      <c r="D204">
        <f t="shared" si="6"/>
        <v>106.5</v>
      </c>
      <c r="E204">
        <f t="shared" si="6"/>
        <v>79.5</v>
      </c>
      <c r="F204">
        <f t="shared" si="6"/>
        <v>9</v>
      </c>
      <c r="G204">
        <f t="shared" si="6"/>
        <v>0</v>
      </c>
      <c r="H204">
        <f t="shared" si="6"/>
        <v>240</v>
      </c>
      <c r="I204">
        <f t="shared" si="6"/>
        <v>240</v>
      </c>
      <c r="J204">
        <f t="shared" si="6"/>
        <v>240</v>
      </c>
      <c r="K204">
        <f t="shared" si="6"/>
        <v>76.5</v>
      </c>
      <c r="L204">
        <f t="shared" si="6"/>
        <v>240</v>
      </c>
      <c r="M204">
        <f t="shared" si="6"/>
        <v>183</v>
      </c>
      <c r="N204">
        <f t="shared" si="6"/>
        <v>48</v>
      </c>
      <c r="O204">
        <f t="shared" si="6"/>
        <v>240</v>
      </c>
      <c r="P204">
        <f t="shared" si="6"/>
        <v>240</v>
      </c>
      <c r="Q204">
        <f t="shared" si="6"/>
        <v>240</v>
      </c>
      <c r="R204">
        <f t="shared" si="6"/>
        <v>1.5</v>
      </c>
      <c r="S204">
        <f t="shared" si="6"/>
        <v>184.5</v>
      </c>
      <c r="T204">
        <f t="shared" si="6"/>
        <v>240</v>
      </c>
      <c r="U204">
        <f t="shared" si="6"/>
        <v>148.5</v>
      </c>
      <c r="V204">
        <f t="shared" si="6"/>
        <v>52.5</v>
      </c>
      <c r="W204">
        <f t="shared" si="6"/>
        <v>145.5</v>
      </c>
      <c r="X204">
        <f t="shared" si="6"/>
        <v>240</v>
      </c>
      <c r="Y204">
        <f t="shared" si="6"/>
        <v>240</v>
      </c>
      <c r="Z204">
        <f t="shared" si="6"/>
        <v>37.5</v>
      </c>
      <c r="AA204">
        <f t="shared" si="6"/>
        <v>240</v>
      </c>
      <c r="AB204">
        <f t="shared" si="6"/>
        <v>240</v>
      </c>
      <c r="AC204">
        <f t="shared" si="6"/>
        <v>30</v>
      </c>
      <c r="AD204">
        <f t="shared" si="6"/>
        <v>240</v>
      </c>
      <c r="AE204">
        <f t="shared" si="6"/>
        <v>25.5</v>
      </c>
      <c r="AF204">
        <f t="shared" si="6"/>
        <v>0</v>
      </c>
      <c r="AG204">
        <f t="shared" si="6"/>
        <v>240</v>
      </c>
      <c r="AH204">
        <f t="shared" si="6"/>
        <v>240</v>
      </c>
      <c r="AI204">
        <f t="shared" si="6"/>
        <v>216</v>
      </c>
      <c r="AJ204">
        <f t="shared" si="6"/>
        <v>24</v>
      </c>
      <c r="AK204">
        <f t="shared" si="6"/>
        <v>108</v>
      </c>
      <c r="AL204">
        <f t="shared" si="6"/>
        <v>52.5</v>
      </c>
      <c r="AM204">
        <f t="shared" si="6"/>
        <v>240</v>
      </c>
      <c r="AN204">
        <f t="shared" si="6"/>
        <v>24</v>
      </c>
      <c r="AO204">
        <f t="shared" si="6"/>
        <v>144</v>
      </c>
      <c r="AP204">
        <f t="shared" si="6"/>
        <v>0</v>
      </c>
      <c r="AQ204">
        <f t="shared" si="6"/>
        <v>7.5</v>
      </c>
      <c r="AR204">
        <f t="shared" si="6"/>
        <v>39</v>
      </c>
      <c r="AS204">
        <f t="shared" si="6"/>
        <v>240</v>
      </c>
      <c r="AT204">
        <f t="shared" si="6"/>
        <v>240</v>
      </c>
      <c r="AU204">
        <f t="shared" si="6"/>
        <v>1.5</v>
      </c>
      <c r="AV204">
        <f t="shared" si="6"/>
        <v>240</v>
      </c>
      <c r="AW204">
        <f t="shared" si="6"/>
        <v>240</v>
      </c>
      <c r="AX204">
        <f t="shared" si="6"/>
        <v>93</v>
      </c>
      <c r="AY204">
        <f t="shared" si="6"/>
        <v>18</v>
      </c>
      <c r="AZ204">
        <f t="shared" si="6"/>
        <v>240</v>
      </c>
      <c r="BA204">
        <f t="shared" si="6"/>
        <v>240</v>
      </c>
      <c r="BB204">
        <f t="shared" si="6"/>
        <v>9</v>
      </c>
      <c r="BC204">
        <f t="shared" si="6"/>
        <v>240</v>
      </c>
      <c r="BD204">
        <f t="shared" si="6"/>
        <v>144</v>
      </c>
      <c r="BE204">
        <f t="shared" si="6"/>
        <v>240</v>
      </c>
      <c r="BF204">
        <f t="shared" si="6"/>
        <v>240</v>
      </c>
      <c r="BG204">
        <f t="shared" si="6"/>
        <v>240</v>
      </c>
      <c r="BH204">
        <f t="shared" si="6"/>
        <v>6</v>
      </c>
      <c r="BI204">
        <f t="shared" si="6"/>
        <v>78</v>
      </c>
      <c r="BJ204">
        <f t="shared" si="6"/>
        <v>97.5</v>
      </c>
      <c r="BK204">
        <f t="shared" si="6"/>
        <v>240</v>
      </c>
      <c r="BL204">
        <f t="shared" si="6"/>
        <v>118.5</v>
      </c>
      <c r="BM204">
        <f t="shared" si="6"/>
        <v>240</v>
      </c>
      <c r="BN204">
        <f t="shared" si="6"/>
        <v>39</v>
      </c>
    </row>
    <row r="205" spans="1:66" x14ac:dyDescent="0.35">
      <c r="A205" t="s">
        <v>130</v>
      </c>
      <c r="B205">
        <f>SUMPRODUCT((B188:B196+B187:B195)/2, $A188:$A196-$A187:$A195)</f>
        <v>300</v>
      </c>
      <c r="C205">
        <f t="shared" ref="C205:BN205" si="7">SUMPRODUCT((C188:C196+C187:C195)/2, $A188:$A196-$A187:$A195)</f>
        <v>30</v>
      </c>
      <c r="D205">
        <f t="shared" si="7"/>
        <v>184.5</v>
      </c>
      <c r="E205">
        <f t="shared" si="7"/>
        <v>144</v>
      </c>
      <c r="F205">
        <f t="shared" si="7"/>
        <v>81</v>
      </c>
      <c r="G205">
        <f t="shared" si="7"/>
        <v>0</v>
      </c>
      <c r="H205">
        <f t="shared" si="7"/>
        <v>300</v>
      </c>
      <c r="I205">
        <f t="shared" si="7"/>
        <v>300</v>
      </c>
      <c r="J205">
        <f t="shared" si="7"/>
        <v>300</v>
      </c>
      <c r="K205">
        <f t="shared" si="7"/>
        <v>132</v>
      </c>
      <c r="L205">
        <f t="shared" si="7"/>
        <v>300</v>
      </c>
      <c r="M205">
        <f t="shared" si="7"/>
        <v>255</v>
      </c>
      <c r="N205">
        <f t="shared" si="7"/>
        <v>60</v>
      </c>
      <c r="O205">
        <f t="shared" si="7"/>
        <v>300</v>
      </c>
      <c r="P205">
        <f t="shared" si="7"/>
        <v>300</v>
      </c>
      <c r="Q205">
        <f t="shared" si="7"/>
        <v>300</v>
      </c>
      <c r="R205">
        <f t="shared" si="7"/>
        <v>10.5</v>
      </c>
      <c r="S205">
        <f t="shared" si="7"/>
        <v>253.5</v>
      </c>
      <c r="T205">
        <f t="shared" si="7"/>
        <v>300</v>
      </c>
      <c r="U205">
        <f t="shared" si="7"/>
        <v>211.5</v>
      </c>
      <c r="V205">
        <f t="shared" si="7"/>
        <v>97.5</v>
      </c>
      <c r="W205">
        <f t="shared" si="7"/>
        <v>190.5</v>
      </c>
      <c r="X205">
        <f t="shared" si="7"/>
        <v>300</v>
      </c>
      <c r="Y205">
        <f t="shared" si="7"/>
        <v>300</v>
      </c>
      <c r="Z205">
        <f t="shared" si="7"/>
        <v>70.5</v>
      </c>
      <c r="AA205">
        <f t="shared" si="7"/>
        <v>300</v>
      </c>
      <c r="AB205">
        <f t="shared" si="7"/>
        <v>300</v>
      </c>
      <c r="AC205">
        <f t="shared" si="7"/>
        <v>76.5</v>
      </c>
      <c r="AD205">
        <f t="shared" si="7"/>
        <v>300</v>
      </c>
      <c r="AE205">
        <f t="shared" si="7"/>
        <v>40.5</v>
      </c>
      <c r="AF205">
        <f t="shared" si="7"/>
        <v>6</v>
      </c>
      <c r="AG205">
        <f t="shared" si="7"/>
        <v>300</v>
      </c>
      <c r="AH205">
        <f t="shared" si="7"/>
        <v>300</v>
      </c>
      <c r="AI205">
        <f t="shared" si="7"/>
        <v>270</v>
      </c>
      <c r="AJ205">
        <f t="shared" si="7"/>
        <v>33</v>
      </c>
      <c r="AK205">
        <f t="shared" si="7"/>
        <v>157.5</v>
      </c>
      <c r="AL205">
        <f t="shared" si="7"/>
        <v>108</v>
      </c>
      <c r="AM205">
        <f t="shared" si="7"/>
        <v>300</v>
      </c>
      <c r="AN205">
        <f t="shared" si="7"/>
        <v>45</v>
      </c>
      <c r="AO205">
        <f t="shared" si="7"/>
        <v>180</v>
      </c>
      <c r="AP205">
        <f t="shared" si="7"/>
        <v>6</v>
      </c>
      <c r="AQ205">
        <f t="shared" si="7"/>
        <v>67.5</v>
      </c>
      <c r="AR205">
        <f t="shared" si="7"/>
        <v>88.5</v>
      </c>
      <c r="AS205">
        <f t="shared" si="7"/>
        <v>300</v>
      </c>
      <c r="AT205">
        <f t="shared" si="7"/>
        <v>300</v>
      </c>
      <c r="AU205">
        <f t="shared" si="7"/>
        <v>16.5</v>
      </c>
      <c r="AV205">
        <f t="shared" si="7"/>
        <v>300</v>
      </c>
      <c r="AW205">
        <f t="shared" si="7"/>
        <v>300</v>
      </c>
      <c r="AX205">
        <f t="shared" si="7"/>
        <v>162</v>
      </c>
      <c r="AY205">
        <f t="shared" si="7"/>
        <v>102</v>
      </c>
      <c r="AZ205">
        <f t="shared" si="7"/>
        <v>300</v>
      </c>
      <c r="BA205">
        <f t="shared" si="7"/>
        <v>300</v>
      </c>
      <c r="BB205">
        <f t="shared" si="7"/>
        <v>27</v>
      </c>
      <c r="BC205">
        <f t="shared" si="7"/>
        <v>300</v>
      </c>
      <c r="BD205">
        <f t="shared" si="7"/>
        <v>183</v>
      </c>
      <c r="BE205">
        <f t="shared" si="7"/>
        <v>300</v>
      </c>
      <c r="BF205">
        <f t="shared" si="7"/>
        <v>300</v>
      </c>
      <c r="BG205">
        <f t="shared" si="7"/>
        <v>300</v>
      </c>
      <c r="BH205">
        <f t="shared" si="7"/>
        <v>57</v>
      </c>
      <c r="BI205">
        <f t="shared" si="7"/>
        <v>120</v>
      </c>
      <c r="BJ205">
        <f t="shared" si="7"/>
        <v>133.5</v>
      </c>
      <c r="BK205">
        <f t="shared" si="7"/>
        <v>300</v>
      </c>
      <c r="BL205">
        <f t="shared" si="7"/>
        <v>163.5</v>
      </c>
      <c r="BM205">
        <f t="shared" si="7"/>
        <v>300</v>
      </c>
      <c r="BN205">
        <f t="shared" si="7"/>
        <v>96</v>
      </c>
    </row>
    <row r="209" spans="1:66" x14ac:dyDescent="0.35">
      <c r="B209" t="s">
        <v>10</v>
      </c>
      <c r="C209" t="s">
        <v>17</v>
      </c>
      <c r="D209">
        <v>3</v>
      </c>
      <c r="E209">
        <v>5</v>
      </c>
      <c r="F209">
        <v>8</v>
      </c>
      <c r="G209">
        <v>14</v>
      </c>
      <c r="H209">
        <v>15</v>
      </c>
      <c r="I209">
        <v>16</v>
      </c>
      <c r="J209">
        <v>17</v>
      </c>
      <c r="K209">
        <v>18</v>
      </c>
      <c r="L209">
        <v>25</v>
      </c>
      <c r="M209">
        <v>26</v>
      </c>
      <c r="N209">
        <v>27</v>
      </c>
      <c r="O209">
        <v>28</v>
      </c>
      <c r="P209">
        <v>31</v>
      </c>
      <c r="Q209">
        <v>32</v>
      </c>
      <c r="R209">
        <v>35</v>
      </c>
      <c r="S209">
        <v>39</v>
      </c>
      <c r="T209">
        <v>45</v>
      </c>
      <c r="U209">
        <v>53</v>
      </c>
      <c r="V209">
        <v>57</v>
      </c>
      <c r="W209">
        <v>59</v>
      </c>
      <c r="X209">
        <v>60</v>
      </c>
      <c r="Y209">
        <v>61</v>
      </c>
      <c r="Z209">
        <v>62</v>
      </c>
      <c r="AA209">
        <v>63</v>
      </c>
      <c r="AB209">
        <v>66</v>
      </c>
      <c r="AC209">
        <v>67</v>
      </c>
      <c r="AD209">
        <v>69</v>
      </c>
      <c r="AE209">
        <v>70</v>
      </c>
      <c r="AF209">
        <v>71</v>
      </c>
      <c r="AG209">
        <v>72</v>
      </c>
      <c r="AH209">
        <v>73</v>
      </c>
      <c r="AI209">
        <v>81</v>
      </c>
      <c r="AJ209">
        <v>82</v>
      </c>
      <c r="AK209">
        <v>83</v>
      </c>
      <c r="AL209">
        <v>84</v>
      </c>
      <c r="AM209">
        <v>86</v>
      </c>
      <c r="AN209">
        <v>87</v>
      </c>
      <c r="AO209">
        <v>88</v>
      </c>
      <c r="AP209">
        <v>92</v>
      </c>
      <c r="AQ209">
        <v>106</v>
      </c>
      <c r="AR209">
        <v>110</v>
      </c>
      <c r="AS209">
        <v>111</v>
      </c>
      <c r="AT209">
        <v>112</v>
      </c>
      <c r="AU209">
        <v>119</v>
      </c>
      <c r="AV209">
        <v>123</v>
      </c>
      <c r="AW209">
        <v>127</v>
      </c>
      <c r="AX209">
        <v>132</v>
      </c>
      <c r="AY209">
        <v>136</v>
      </c>
      <c r="AZ209">
        <v>140</v>
      </c>
      <c r="BA209">
        <v>141</v>
      </c>
      <c r="BB209">
        <v>142</v>
      </c>
      <c r="BC209">
        <v>143</v>
      </c>
      <c r="BD209">
        <v>145</v>
      </c>
      <c r="BE209">
        <v>146</v>
      </c>
      <c r="BF209">
        <v>147</v>
      </c>
      <c r="BG209">
        <v>148</v>
      </c>
      <c r="BH209">
        <v>149</v>
      </c>
      <c r="BI209">
        <v>150</v>
      </c>
      <c r="BJ209">
        <v>152</v>
      </c>
      <c r="BK209">
        <v>157</v>
      </c>
      <c r="BL209">
        <v>158</v>
      </c>
      <c r="BM209">
        <v>160</v>
      </c>
      <c r="BN209">
        <v>162</v>
      </c>
    </row>
    <row r="210" spans="1:66" x14ac:dyDescent="0.35">
      <c r="A210" t="s">
        <v>126</v>
      </c>
      <c r="B210">
        <v>7.5</v>
      </c>
      <c r="C210">
        <v>0.45000000000000007</v>
      </c>
      <c r="D210">
        <v>2.25</v>
      </c>
      <c r="E210">
        <v>1.6500000000000001</v>
      </c>
      <c r="F210">
        <v>0</v>
      </c>
      <c r="G210">
        <v>0</v>
      </c>
      <c r="H210">
        <v>7.5</v>
      </c>
      <c r="I210">
        <v>7.5</v>
      </c>
      <c r="J210">
        <v>7.5</v>
      </c>
      <c r="K210">
        <v>2.25</v>
      </c>
      <c r="L210">
        <v>7.5</v>
      </c>
      <c r="M210">
        <v>4.5</v>
      </c>
      <c r="N210">
        <v>1.5000000000000002</v>
      </c>
      <c r="O210">
        <v>7.5</v>
      </c>
      <c r="P210">
        <v>7.5</v>
      </c>
      <c r="Q210">
        <v>7.5</v>
      </c>
      <c r="R210">
        <v>5.2499999999999991</v>
      </c>
      <c r="S210">
        <v>7.5</v>
      </c>
      <c r="T210">
        <v>4.5</v>
      </c>
      <c r="U210">
        <v>1.5000000000000002</v>
      </c>
      <c r="V210">
        <v>4.5</v>
      </c>
      <c r="W210">
        <v>7.5</v>
      </c>
      <c r="X210">
        <v>7.5</v>
      </c>
      <c r="Y210">
        <v>0.75000000000000011</v>
      </c>
      <c r="Z210">
        <v>7.5</v>
      </c>
      <c r="AA210">
        <v>7.5</v>
      </c>
      <c r="AB210">
        <v>0.75000000000000011</v>
      </c>
      <c r="AC210">
        <v>7.5</v>
      </c>
      <c r="AD210">
        <v>0.75000000000000011</v>
      </c>
      <c r="AE210">
        <v>0</v>
      </c>
      <c r="AF210">
        <v>7.5</v>
      </c>
      <c r="AG210">
        <v>7.5</v>
      </c>
      <c r="AH210">
        <v>6.7500000000000009</v>
      </c>
      <c r="AI210">
        <v>0.75000000000000011</v>
      </c>
      <c r="AJ210">
        <v>3.0000000000000004</v>
      </c>
      <c r="AK210">
        <v>1.5000000000000002</v>
      </c>
      <c r="AL210">
        <v>7.5</v>
      </c>
      <c r="AM210">
        <v>0.15000000000000002</v>
      </c>
      <c r="AN210">
        <v>4.5</v>
      </c>
      <c r="AO210">
        <v>0</v>
      </c>
      <c r="AP210">
        <v>0</v>
      </c>
      <c r="AQ210">
        <v>0.45000000000000007</v>
      </c>
      <c r="AR210">
        <v>7.5</v>
      </c>
      <c r="AS210">
        <v>7.5</v>
      </c>
      <c r="AT210">
        <v>0</v>
      </c>
      <c r="AU210">
        <v>7.5</v>
      </c>
      <c r="AV210">
        <v>7.5</v>
      </c>
      <c r="AW210">
        <v>2.25</v>
      </c>
      <c r="AX210">
        <v>0</v>
      </c>
      <c r="AY210">
        <v>7.5</v>
      </c>
      <c r="AZ210">
        <v>7.5</v>
      </c>
      <c r="BA210">
        <v>0</v>
      </c>
      <c r="BB210">
        <v>7.5</v>
      </c>
      <c r="BC210">
        <v>4.5</v>
      </c>
      <c r="BD210">
        <v>7.5</v>
      </c>
      <c r="BE210">
        <v>7.5</v>
      </c>
      <c r="BF210">
        <v>7.5</v>
      </c>
      <c r="BG210">
        <v>0</v>
      </c>
      <c r="BH210">
        <v>1.95</v>
      </c>
      <c r="BI210">
        <v>0</v>
      </c>
      <c r="BJ210">
        <v>3.0000000000000004</v>
      </c>
      <c r="BK210">
        <v>7.5</v>
      </c>
      <c r="BL210">
        <v>3.45</v>
      </c>
      <c r="BM210">
        <v>7.5</v>
      </c>
      <c r="BN210">
        <v>0</v>
      </c>
    </row>
    <row r="211" spans="1:66" x14ac:dyDescent="0.35">
      <c r="A211" t="s">
        <v>127</v>
      </c>
      <c r="B211">
        <f>B202/100</f>
        <v>1.35</v>
      </c>
      <c r="C211">
        <f t="shared" ref="C211:BN214" si="8">C202/100</f>
        <v>0.105</v>
      </c>
      <c r="D211">
        <f t="shared" si="8"/>
        <v>0.42</v>
      </c>
      <c r="E211">
        <f t="shared" si="8"/>
        <v>0.34499999999999997</v>
      </c>
      <c r="F211">
        <f t="shared" si="8"/>
        <v>0</v>
      </c>
      <c r="G211">
        <f t="shared" si="8"/>
        <v>0</v>
      </c>
      <c r="H211">
        <f t="shared" si="8"/>
        <v>1.35</v>
      </c>
      <c r="I211">
        <f t="shared" si="8"/>
        <v>1.35</v>
      </c>
      <c r="J211">
        <f t="shared" si="8"/>
        <v>1.35</v>
      </c>
      <c r="K211">
        <f t="shared" si="8"/>
        <v>0.40500000000000003</v>
      </c>
      <c r="L211">
        <f t="shared" si="8"/>
        <v>1.35</v>
      </c>
      <c r="M211">
        <f t="shared" si="8"/>
        <v>0.84</v>
      </c>
      <c r="N211">
        <f t="shared" si="8"/>
        <v>0.27</v>
      </c>
      <c r="O211">
        <f t="shared" si="8"/>
        <v>1.35</v>
      </c>
      <c r="P211">
        <f t="shared" si="8"/>
        <v>1.35</v>
      </c>
      <c r="Q211">
        <f t="shared" si="8"/>
        <v>1.35</v>
      </c>
      <c r="R211">
        <f t="shared" si="8"/>
        <v>0</v>
      </c>
      <c r="S211">
        <f t="shared" si="8"/>
        <v>0.94499999999999995</v>
      </c>
      <c r="T211">
        <f t="shared" si="8"/>
        <v>1.35</v>
      </c>
      <c r="U211">
        <f t="shared" si="8"/>
        <v>0.81</v>
      </c>
      <c r="V211">
        <f t="shared" si="8"/>
        <v>0.27</v>
      </c>
      <c r="W211">
        <f t="shared" si="8"/>
        <v>0.81</v>
      </c>
      <c r="X211">
        <f t="shared" si="8"/>
        <v>1.35</v>
      </c>
      <c r="Y211">
        <f t="shared" si="8"/>
        <v>1.35</v>
      </c>
      <c r="Z211">
        <f t="shared" si="8"/>
        <v>0.13500000000000001</v>
      </c>
      <c r="AA211">
        <f t="shared" si="8"/>
        <v>1.35</v>
      </c>
      <c r="AB211">
        <f t="shared" si="8"/>
        <v>1.35</v>
      </c>
      <c r="AC211">
        <f t="shared" si="8"/>
        <v>0.13500000000000001</v>
      </c>
      <c r="AD211">
        <f t="shared" si="8"/>
        <v>1.35</v>
      </c>
      <c r="AE211">
        <f t="shared" si="8"/>
        <v>0.13500000000000001</v>
      </c>
      <c r="AF211">
        <f t="shared" si="8"/>
        <v>0</v>
      </c>
      <c r="AG211">
        <f t="shared" si="8"/>
        <v>1.35</v>
      </c>
      <c r="AH211">
        <f t="shared" si="8"/>
        <v>1.35</v>
      </c>
      <c r="AI211">
        <f t="shared" si="8"/>
        <v>1.2150000000000001</v>
      </c>
      <c r="AJ211">
        <f t="shared" si="8"/>
        <v>0.13500000000000001</v>
      </c>
      <c r="AK211">
        <f t="shared" si="8"/>
        <v>0.54</v>
      </c>
      <c r="AL211">
        <f t="shared" si="8"/>
        <v>0.27</v>
      </c>
      <c r="AM211">
        <f t="shared" si="8"/>
        <v>1.35</v>
      </c>
      <c r="AN211">
        <f t="shared" si="8"/>
        <v>7.4999999999999997E-2</v>
      </c>
      <c r="AO211">
        <f t="shared" si="8"/>
        <v>0.81</v>
      </c>
      <c r="AP211">
        <f t="shared" si="8"/>
        <v>0</v>
      </c>
      <c r="AQ211">
        <f t="shared" si="8"/>
        <v>0</v>
      </c>
      <c r="AR211">
        <f t="shared" si="8"/>
        <v>0.105</v>
      </c>
      <c r="AS211">
        <f t="shared" si="8"/>
        <v>1.35</v>
      </c>
      <c r="AT211">
        <f t="shared" si="8"/>
        <v>1.35</v>
      </c>
      <c r="AU211">
        <f t="shared" si="8"/>
        <v>0</v>
      </c>
      <c r="AV211">
        <f t="shared" si="8"/>
        <v>1.35</v>
      </c>
      <c r="AW211">
        <f t="shared" si="8"/>
        <v>1.35</v>
      </c>
      <c r="AX211">
        <f t="shared" si="8"/>
        <v>0.40500000000000003</v>
      </c>
      <c r="AY211">
        <f t="shared" si="8"/>
        <v>0</v>
      </c>
      <c r="AZ211">
        <f t="shared" si="8"/>
        <v>1.35</v>
      </c>
      <c r="BA211">
        <f t="shared" si="8"/>
        <v>1.35</v>
      </c>
      <c r="BB211">
        <f t="shared" si="8"/>
        <v>0</v>
      </c>
      <c r="BC211">
        <f t="shared" si="8"/>
        <v>1.35</v>
      </c>
      <c r="BD211">
        <f t="shared" si="8"/>
        <v>0.81</v>
      </c>
      <c r="BE211">
        <f t="shared" si="8"/>
        <v>1.35</v>
      </c>
      <c r="BF211">
        <f t="shared" si="8"/>
        <v>1.35</v>
      </c>
      <c r="BG211">
        <f t="shared" si="8"/>
        <v>1.35</v>
      </c>
      <c r="BH211">
        <f t="shared" si="8"/>
        <v>0</v>
      </c>
      <c r="BI211">
        <f t="shared" si="8"/>
        <v>0.375</v>
      </c>
      <c r="BJ211">
        <f t="shared" si="8"/>
        <v>0.54</v>
      </c>
      <c r="BK211">
        <f t="shared" si="8"/>
        <v>1.35</v>
      </c>
      <c r="BL211">
        <f t="shared" si="8"/>
        <v>0.64500000000000002</v>
      </c>
      <c r="BM211">
        <f t="shared" si="8"/>
        <v>1.35</v>
      </c>
      <c r="BN211">
        <f t="shared" si="8"/>
        <v>4.4999999999999998E-2</v>
      </c>
    </row>
    <row r="212" spans="1:66" x14ac:dyDescent="0.35">
      <c r="A212" t="s">
        <v>128</v>
      </c>
      <c r="B212">
        <f t="shared" ref="B212:Q214" si="9">B203/100</f>
        <v>1.95</v>
      </c>
      <c r="C212">
        <f t="shared" si="9"/>
        <v>0.16500000000000001</v>
      </c>
      <c r="D212">
        <f t="shared" si="9"/>
        <v>0.72</v>
      </c>
      <c r="E212">
        <f t="shared" si="9"/>
        <v>0.56999999999999995</v>
      </c>
      <c r="F212">
        <f t="shared" si="9"/>
        <v>0</v>
      </c>
      <c r="G212">
        <f t="shared" si="9"/>
        <v>0</v>
      </c>
      <c r="H212">
        <f t="shared" si="9"/>
        <v>1.95</v>
      </c>
      <c r="I212">
        <f t="shared" si="9"/>
        <v>1.95</v>
      </c>
      <c r="J212">
        <f t="shared" si="9"/>
        <v>1.95</v>
      </c>
      <c r="K212">
        <f t="shared" si="9"/>
        <v>0.58499999999999996</v>
      </c>
      <c r="L212">
        <f t="shared" si="9"/>
        <v>1.95</v>
      </c>
      <c r="M212">
        <f t="shared" si="9"/>
        <v>1.365</v>
      </c>
      <c r="N212">
        <f t="shared" si="9"/>
        <v>0.39</v>
      </c>
      <c r="O212">
        <f t="shared" si="9"/>
        <v>1.95</v>
      </c>
      <c r="P212">
        <f t="shared" si="9"/>
        <v>1.95</v>
      </c>
      <c r="Q212">
        <f t="shared" si="9"/>
        <v>1.95</v>
      </c>
      <c r="R212">
        <f t="shared" si="8"/>
        <v>0</v>
      </c>
      <c r="S212">
        <f t="shared" si="8"/>
        <v>1.41</v>
      </c>
      <c r="T212">
        <f t="shared" si="8"/>
        <v>1.95</v>
      </c>
      <c r="U212">
        <f t="shared" si="8"/>
        <v>1.17</v>
      </c>
      <c r="V212">
        <f t="shared" si="8"/>
        <v>0.39</v>
      </c>
      <c r="W212">
        <f t="shared" si="8"/>
        <v>1.17</v>
      </c>
      <c r="X212">
        <f t="shared" si="8"/>
        <v>1.95</v>
      </c>
      <c r="Y212">
        <f t="shared" si="8"/>
        <v>1.95</v>
      </c>
      <c r="Z212">
        <f t="shared" si="8"/>
        <v>0.24</v>
      </c>
      <c r="AA212">
        <f t="shared" si="8"/>
        <v>1.95</v>
      </c>
      <c r="AB212">
        <f t="shared" si="8"/>
        <v>1.95</v>
      </c>
      <c r="AC212">
        <f t="shared" si="8"/>
        <v>0.19500000000000001</v>
      </c>
      <c r="AD212">
        <f t="shared" si="8"/>
        <v>1.95</v>
      </c>
      <c r="AE212">
        <f t="shared" si="8"/>
        <v>0.19500000000000001</v>
      </c>
      <c r="AF212">
        <f t="shared" si="8"/>
        <v>0</v>
      </c>
      <c r="AG212">
        <f t="shared" si="8"/>
        <v>1.95</v>
      </c>
      <c r="AH212">
        <f t="shared" si="8"/>
        <v>1.95</v>
      </c>
      <c r="AI212">
        <f t="shared" si="8"/>
        <v>1.7549999999999999</v>
      </c>
      <c r="AJ212">
        <f t="shared" si="8"/>
        <v>0.19500000000000001</v>
      </c>
      <c r="AK212">
        <f t="shared" si="8"/>
        <v>0.82499999999999996</v>
      </c>
      <c r="AL212">
        <f t="shared" si="8"/>
        <v>0.39</v>
      </c>
      <c r="AM212">
        <f t="shared" si="8"/>
        <v>1.95</v>
      </c>
      <c r="AN212">
        <f t="shared" si="8"/>
        <v>0.13500000000000001</v>
      </c>
      <c r="AO212">
        <f t="shared" si="8"/>
        <v>1.17</v>
      </c>
      <c r="AP212">
        <f t="shared" si="8"/>
        <v>0</v>
      </c>
      <c r="AQ212">
        <f t="shared" si="8"/>
        <v>0</v>
      </c>
      <c r="AR212">
        <f t="shared" si="8"/>
        <v>0.18</v>
      </c>
      <c r="AS212">
        <f t="shared" si="8"/>
        <v>1.95</v>
      </c>
      <c r="AT212">
        <f t="shared" si="8"/>
        <v>1.95</v>
      </c>
      <c r="AU212">
        <f t="shared" si="8"/>
        <v>0</v>
      </c>
      <c r="AV212">
        <f t="shared" si="8"/>
        <v>1.95</v>
      </c>
      <c r="AW212">
        <f t="shared" si="8"/>
        <v>1.95</v>
      </c>
      <c r="AX212">
        <f t="shared" si="8"/>
        <v>0.64500000000000002</v>
      </c>
      <c r="AY212">
        <f t="shared" si="8"/>
        <v>4.4999999999999998E-2</v>
      </c>
      <c r="AZ212">
        <f t="shared" si="8"/>
        <v>1.95</v>
      </c>
      <c r="BA212">
        <f t="shared" si="8"/>
        <v>1.95</v>
      </c>
      <c r="BB212">
        <f t="shared" si="8"/>
        <v>0</v>
      </c>
      <c r="BC212">
        <f t="shared" si="8"/>
        <v>1.95</v>
      </c>
      <c r="BD212">
        <f t="shared" si="8"/>
        <v>1.17</v>
      </c>
      <c r="BE212">
        <f t="shared" si="8"/>
        <v>1.95</v>
      </c>
      <c r="BF212">
        <f t="shared" si="8"/>
        <v>1.95</v>
      </c>
      <c r="BG212">
        <f t="shared" si="8"/>
        <v>1.95</v>
      </c>
      <c r="BH212">
        <f t="shared" si="8"/>
        <v>0</v>
      </c>
      <c r="BI212">
        <f t="shared" si="8"/>
        <v>0.56999999999999995</v>
      </c>
      <c r="BJ212">
        <f t="shared" si="8"/>
        <v>0.78</v>
      </c>
      <c r="BK212">
        <f t="shared" si="8"/>
        <v>1.95</v>
      </c>
      <c r="BL212">
        <f t="shared" si="8"/>
        <v>0.94499999999999995</v>
      </c>
      <c r="BM212">
        <f t="shared" si="8"/>
        <v>1.95</v>
      </c>
      <c r="BN212">
        <f t="shared" si="8"/>
        <v>0.15</v>
      </c>
    </row>
    <row r="213" spans="1:66" x14ac:dyDescent="0.35">
      <c r="A213" t="s">
        <v>129</v>
      </c>
      <c r="B213">
        <f t="shared" si="9"/>
        <v>2.4</v>
      </c>
      <c r="C213">
        <f t="shared" si="8"/>
        <v>0.22500000000000001</v>
      </c>
      <c r="D213">
        <f t="shared" si="8"/>
        <v>1.0649999999999999</v>
      </c>
      <c r="E213">
        <f t="shared" si="8"/>
        <v>0.79500000000000004</v>
      </c>
      <c r="F213">
        <f t="shared" si="8"/>
        <v>0.09</v>
      </c>
      <c r="G213">
        <f t="shared" si="8"/>
        <v>0</v>
      </c>
      <c r="H213">
        <f t="shared" si="8"/>
        <v>2.4</v>
      </c>
      <c r="I213">
        <f t="shared" si="8"/>
        <v>2.4</v>
      </c>
      <c r="J213">
        <f t="shared" si="8"/>
        <v>2.4</v>
      </c>
      <c r="K213">
        <f t="shared" si="8"/>
        <v>0.76500000000000001</v>
      </c>
      <c r="L213">
        <f t="shared" si="8"/>
        <v>2.4</v>
      </c>
      <c r="M213">
        <f t="shared" si="8"/>
        <v>1.83</v>
      </c>
      <c r="N213">
        <f t="shared" si="8"/>
        <v>0.48</v>
      </c>
      <c r="O213">
        <f t="shared" si="8"/>
        <v>2.4</v>
      </c>
      <c r="P213">
        <f t="shared" si="8"/>
        <v>2.4</v>
      </c>
      <c r="Q213">
        <f t="shared" si="8"/>
        <v>2.4</v>
      </c>
      <c r="R213">
        <f t="shared" si="8"/>
        <v>1.4999999999999999E-2</v>
      </c>
      <c r="S213">
        <f t="shared" si="8"/>
        <v>1.845</v>
      </c>
      <c r="T213">
        <f t="shared" si="8"/>
        <v>2.4</v>
      </c>
      <c r="U213">
        <f t="shared" si="8"/>
        <v>1.4850000000000001</v>
      </c>
      <c r="V213">
        <f t="shared" si="8"/>
        <v>0.52500000000000002</v>
      </c>
      <c r="W213">
        <f t="shared" si="8"/>
        <v>1.4550000000000001</v>
      </c>
      <c r="X213">
        <f t="shared" si="8"/>
        <v>2.4</v>
      </c>
      <c r="Y213">
        <f t="shared" si="8"/>
        <v>2.4</v>
      </c>
      <c r="Z213">
        <f t="shared" si="8"/>
        <v>0.375</v>
      </c>
      <c r="AA213">
        <f t="shared" si="8"/>
        <v>2.4</v>
      </c>
      <c r="AB213">
        <f t="shared" si="8"/>
        <v>2.4</v>
      </c>
      <c r="AC213">
        <f t="shared" si="8"/>
        <v>0.3</v>
      </c>
      <c r="AD213">
        <f t="shared" si="8"/>
        <v>2.4</v>
      </c>
      <c r="AE213">
        <f t="shared" si="8"/>
        <v>0.255</v>
      </c>
      <c r="AF213">
        <f t="shared" si="8"/>
        <v>0</v>
      </c>
      <c r="AG213">
        <f t="shared" si="8"/>
        <v>2.4</v>
      </c>
      <c r="AH213">
        <f t="shared" si="8"/>
        <v>2.4</v>
      </c>
      <c r="AI213">
        <f t="shared" si="8"/>
        <v>2.16</v>
      </c>
      <c r="AJ213">
        <f t="shared" si="8"/>
        <v>0.24</v>
      </c>
      <c r="AK213">
        <f t="shared" si="8"/>
        <v>1.08</v>
      </c>
      <c r="AL213">
        <f t="shared" si="8"/>
        <v>0.52500000000000002</v>
      </c>
      <c r="AM213">
        <f t="shared" si="8"/>
        <v>2.4</v>
      </c>
      <c r="AN213">
        <f t="shared" si="8"/>
        <v>0.24</v>
      </c>
      <c r="AO213">
        <f t="shared" si="8"/>
        <v>1.44</v>
      </c>
      <c r="AP213">
        <f t="shared" si="8"/>
        <v>0</v>
      </c>
      <c r="AQ213">
        <f t="shared" si="8"/>
        <v>7.4999999999999997E-2</v>
      </c>
      <c r="AR213">
        <f t="shared" si="8"/>
        <v>0.39</v>
      </c>
      <c r="AS213">
        <f t="shared" si="8"/>
        <v>2.4</v>
      </c>
      <c r="AT213">
        <f t="shared" si="8"/>
        <v>2.4</v>
      </c>
      <c r="AU213">
        <f t="shared" si="8"/>
        <v>1.4999999999999999E-2</v>
      </c>
      <c r="AV213">
        <f t="shared" si="8"/>
        <v>2.4</v>
      </c>
      <c r="AW213">
        <f t="shared" si="8"/>
        <v>2.4</v>
      </c>
      <c r="AX213">
        <f t="shared" si="8"/>
        <v>0.93</v>
      </c>
      <c r="AY213">
        <f t="shared" si="8"/>
        <v>0.18</v>
      </c>
      <c r="AZ213">
        <f t="shared" si="8"/>
        <v>2.4</v>
      </c>
      <c r="BA213">
        <f t="shared" si="8"/>
        <v>2.4</v>
      </c>
      <c r="BB213">
        <f t="shared" si="8"/>
        <v>0.09</v>
      </c>
      <c r="BC213">
        <f t="shared" si="8"/>
        <v>2.4</v>
      </c>
      <c r="BD213">
        <f t="shared" si="8"/>
        <v>1.44</v>
      </c>
      <c r="BE213">
        <f t="shared" si="8"/>
        <v>2.4</v>
      </c>
      <c r="BF213">
        <f t="shared" si="8"/>
        <v>2.4</v>
      </c>
      <c r="BG213">
        <f t="shared" si="8"/>
        <v>2.4</v>
      </c>
      <c r="BH213">
        <f t="shared" si="8"/>
        <v>0.06</v>
      </c>
      <c r="BI213">
        <f t="shared" si="8"/>
        <v>0.78</v>
      </c>
      <c r="BJ213">
        <f t="shared" si="8"/>
        <v>0.97499999999999998</v>
      </c>
      <c r="BK213">
        <f t="shared" si="8"/>
        <v>2.4</v>
      </c>
      <c r="BL213">
        <f t="shared" si="8"/>
        <v>1.1850000000000001</v>
      </c>
      <c r="BM213">
        <f t="shared" si="8"/>
        <v>2.4</v>
      </c>
      <c r="BN213">
        <f t="shared" si="8"/>
        <v>0.39</v>
      </c>
    </row>
    <row r="214" spans="1:66" x14ac:dyDescent="0.35">
      <c r="A214" t="s">
        <v>130</v>
      </c>
      <c r="B214">
        <f t="shared" si="9"/>
        <v>3</v>
      </c>
      <c r="C214">
        <f t="shared" si="8"/>
        <v>0.3</v>
      </c>
      <c r="D214">
        <f t="shared" si="8"/>
        <v>1.845</v>
      </c>
      <c r="E214">
        <f t="shared" si="8"/>
        <v>1.44</v>
      </c>
      <c r="F214">
        <f t="shared" si="8"/>
        <v>0.81</v>
      </c>
      <c r="G214">
        <f t="shared" si="8"/>
        <v>0</v>
      </c>
      <c r="H214">
        <f t="shared" si="8"/>
        <v>3</v>
      </c>
      <c r="I214">
        <f t="shared" si="8"/>
        <v>3</v>
      </c>
      <c r="J214">
        <f t="shared" si="8"/>
        <v>3</v>
      </c>
      <c r="K214">
        <f t="shared" si="8"/>
        <v>1.32</v>
      </c>
      <c r="L214">
        <f t="shared" si="8"/>
        <v>3</v>
      </c>
      <c r="M214">
        <f t="shared" si="8"/>
        <v>2.5499999999999998</v>
      </c>
      <c r="N214">
        <f t="shared" si="8"/>
        <v>0.6</v>
      </c>
      <c r="O214">
        <f t="shared" si="8"/>
        <v>3</v>
      </c>
      <c r="P214">
        <f t="shared" si="8"/>
        <v>3</v>
      </c>
      <c r="Q214">
        <f t="shared" si="8"/>
        <v>3</v>
      </c>
      <c r="R214">
        <f t="shared" si="8"/>
        <v>0.105</v>
      </c>
      <c r="S214">
        <f t="shared" si="8"/>
        <v>2.5350000000000001</v>
      </c>
      <c r="T214">
        <f t="shared" si="8"/>
        <v>3</v>
      </c>
      <c r="U214">
        <f t="shared" si="8"/>
        <v>2.1150000000000002</v>
      </c>
      <c r="V214">
        <f t="shared" si="8"/>
        <v>0.97499999999999998</v>
      </c>
      <c r="W214">
        <f t="shared" si="8"/>
        <v>1.905</v>
      </c>
      <c r="X214">
        <f t="shared" si="8"/>
        <v>3</v>
      </c>
      <c r="Y214">
        <f t="shared" si="8"/>
        <v>3</v>
      </c>
      <c r="Z214">
        <f t="shared" si="8"/>
        <v>0.70499999999999996</v>
      </c>
      <c r="AA214">
        <f t="shared" si="8"/>
        <v>3</v>
      </c>
      <c r="AB214">
        <f t="shared" si="8"/>
        <v>3</v>
      </c>
      <c r="AC214">
        <f t="shared" si="8"/>
        <v>0.76500000000000001</v>
      </c>
      <c r="AD214">
        <f t="shared" si="8"/>
        <v>3</v>
      </c>
      <c r="AE214">
        <f t="shared" si="8"/>
        <v>0.40500000000000003</v>
      </c>
      <c r="AF214">
        <f t="shared" si="8"/>
        <v>0.06</v>
      </c>
      <c r="AG214">
        <f t="shared" si="8"/>
        <v>3</v>
      </c>
      <c r="AH214">
        <f t="shared" si="8"/>
        <v>3</v>
      </c>
      <c r="AI214">
        <f t="shared" si="8"/>
        <v>2.7</v>
      </c>
      <c r="AJ214">
        <f t="shared" si="8"/>
        <v>0.33</v>
      </c>
      <c r="AK214">
        <f t="shared" si="8"/>
        <v>1.575</v>
      </c>
      <c r="AL214">
        <f t="shared" si="8"/>
        <v>1.08</v>
      </c>
      <c r="AM214">
        <f t="shared" si="8"/>
        <v>3</v>
      </c>
      <c r="AN214">
        <f t="shared" si="8"/>
        <v>0.45</v>
      </c>
      <c r="AO214">
        <f t="shared" si="8"/>
        <v>1.8</v>
      </c>
      <c r="AP214">
        <f t="shared" si="8"/>
        <v>0.06</v>
      </c>
      <c r="AQ214">
        <f t="shared" si="8"/>
        <v>0.67500000000000004</v>
      </c>
      <c r="AR214">
        <f t="shared" si="8"/>
        <v>0.88500000000000001</v>
      </c>
      <c r="AS214">
        <f t="shared" si="8"/>
        <v>3</v>
      </c>
      <c r="AT214">
        <f t="shared" si="8"/>
        <v>3</v>
      </c>
      <c r="AU214">
        <f t="shared" si="8"/>
        <v>0.16500000000000001</v>
      </c>
      <c r="AV214">
        <f t="shared" si="8"/>
        <v>3</v>
      </c>
      <c r="AW214">
        <f t="shared" si="8"/>
        <v>3</v>
      </c>
      <c r="AX214">
        <f t="shared" si="8"/>
        <v>1.62</v>
      </c>
      <c r="AY214">
        <f t="shared" si="8"/>
        <v>1.02</v>
      </c>
      <c r="AZ214">
        <f t="shared" si="8"/>
        <v>3</v>
      </c>
      <c r="BA214">
        <f t="shared" si="8"/>
        <v>3</v>
      </c>
      <c r="BB214">
        <f t="shared" si="8"/>
        <v>0.27</v>
      </c>
      <c r="BC214">
        <f t="shared" si="8"/>
        <v>3</v>
      </c>
      <c r="BD214">
        <f t="shared" si="8"/>
        <v>1.83</v>
      </c>
      <c r="BE214">
        <f t="shared" si="8"/>
        <v>3</v>
      </c>
      <c r="BF214">
        <f t="shared" si="8"/>
        <v>3</v>
      </c>
      <c r="BG214">
        <f t="shared" si="8"/>
        <v>3</v>
      </c>
      <c r="BH214">
        <f t="shared" si="8"/>
        <v>0.56999999999999995</v>
      </c>
      <c r="BI214">
        <f t="shared" si="8"/>
        <v>1.2</v>
      </c>
      <c r="BJ214">
        <f t="shared" si="8"/>
        <v>1.335</v>
      </c>
      <c r="BK214">
        <f t="shared" si="8"/>
        <v>3</v>
      </c>
      <c r="BL214">
        <f t="shared" si="8"/>
        <v>1.635</v>
      </c>
      <c r="BM214">
        <f t="shared" si="8"/>
        <v>3</v>
      </c>
      <c r="BN214">
        <f t="shared" si="8"/>
        <v>0.96</v>
      </c>
    </row>
    <row r="215" spans="1:66" x14ac:dyDescent="0.35">
      <c r="A215" t="s">
        <v>123</v>
      </c>
      <c r="B215">
        <v>0</v>
      </c>
      <c r="C215">
        <v>90</v>
      </c>
      <c r="D215">
        <v>70</v>
      </c>
      <c r="E215">
        <v>70</v>
      </c>
      <c r="F215">
        <v>100</v>
      </c>
      <c r="G215">
        <v>100</v>
      </c>
      <c r="H215">
        <v>0</v>
      </c>
      <c r="I215">
        <v>0</v>
      </c>
      <c r="J215">
        <v>0</v>
      </c>
      <c r="K215">
        <v>70</v>
      </c>
      <c r="L215">
        <v>0</v>
      </c>
      <c r="M215">
        <v>40</v>
      </c>
      <c r="N215">
        <v>80</v>
      </c>
      <c r="O215">
        <v>0</v>
      </c>
      <c r="P215">
        <v>0</v>
      </c>
      <c r="Q215">
        <v>0</v>
      </c>
      <c r="R215">
        <v>30</v>
      </c>
      <c r="S215">
        <v>0</v>
      </c>
      <c r="T215">
        <v>40</v>
      </c>
      <c r="U215">
        <v>80</v>
      </c>
      <c r="V215">
        <v>40</v>
      </c>
      <c r="W215">
        <v>0</v>
      </c>
      <c r="X215">
        <v>0</v>
      </c>
      <c r="Y215">
        <v>90</v>
      </c>
      <c r="Z215">
        <v>0</v>
      </c>
      <c r="AA215">
        <v>0</v>
      </c>
      <c r="AB215">
        <v>90</v>
      </c>
      <c r="AC215">
        <v>0</v>
      </c>
      <c r="AD215">
        <v>90</v>
      </c>
      <c r="AE215">
        <v>100</v>
      </c>
      <c r="AF215">
        <v>0</v>
      </c>
      <c r="AG215">
        <v>0</v>
      </c>
      <c r="AH215">
        <v>10</v>
      </c>
      <c r="AI215">
        <v>90</v>
      </c>
      <c r="AJ215">
        <v>60</v>
      </c>
      <c r="AK215">
        <v>80</v>
      </c>
      <c r="AL215">
        <v>0</v>
      </c>
      <c r="AM215">
        <v>90</v>
      </c>
      <c r="AN215">
        <v>40</v>
      </c>
      <c r="AO215">
        <v>100</v>
      </c>
      <c r="AP215">
        <v>100</v>
      </c>
      <c r="AQ215">
        <v>90</v>
      </c>
      <c r="AR215">
        <v>0</v>
      </c>
      <c r="AS215">
        <v>0</v>
      </c>
      <c r="AT215">
        <v>100</v>
      </c>
      <c r="AU215">
        <v>0</v>
      </c>
      <c r="AV215">
        <v>0</v>
      </c>
      <c r="AW215">
        <v>70</v>
      </c>
      <c r="AX215">
        <v>100</v>
      </c>
      <c r="AY215">
        <v>0</v>
      </c>
      <c r="AZ215">
        <v>0</v>
      </c>
      <c r="BA215">
        <v>100</v>
      </c>
      <c r="BB215">
        <v>0</v>
      </c>
      <c r="BC215">
        <v>40</v>
      </c>
      <c r="BD215">
        <v>0</v>
      </c>
      <c r="BE215">
        <v>0</v>
      </c>
      <c r="BF215">
        <v>0</v>
      </c>
      <c r="BG215">
        <v>100</v>
      </c>
      <c r="BH215">
        <v>70</v>
      </c>
      <c r="BI215">
        <v>100</v>
      </c>
      <c r="BJ215">
        <v>60</v>
      </c>
      <c r="BK215">
        <v>0</v>
      </c>
      <c r="BL215">
        <v>50</v>
      </c>
      <c r="BM215">
        <v>0</v>
      </c>
      <c r="BN215">
        <v>100</v>
      </c>
    </row>
    <row r="216" spans="1:66" x14ac:dyDescent="0.35">
      <c r="A216" t="s">
        <v>131</v>
      </c>
      <c r="B216">
        <v>100</v>
      </c>
      <c r="C216">
        <v>0</v>
      </c>
      <c r="D216">
        <v>30</v>
      </c>
      <c r="E216">
        <v>20</v>
      </c>
      <c r="F216">
        <v>0</v>
      </c>
      <c r="G216">
        <v>0</v>
      </c>
      <c r="H216">
        <v>100</v>
      </c>
      <c r="I216">
        <v>100</v>
      </c>
      <c r="J216">
        <v>100</v>
      </c>
      <c r="K216">
        <v>30</v>
      </c>
      <c r="L216">
        <v>100</v>
      </c>
      <c r="M216">
        <v>60</v>
      </c>
      <c r="N216">
        <v>20</v>
      </c>
      <c r="O216">
        <v>100</v>
      </c>
      <c r="P216">
        <v>100</v>
      </c>
      <c r="Q216">
        <v>100</v>
      </c>
      <c r="R216">
        <v>70</v>
      </c>
      <c r="S216">
        <v>100</v>
      </c>
      <c r="T216">
        <v>60</v>
      </c>
      <c r="U216">
        <v>20</v>
      </c>
      <c r="V216">
        <v>60</v>
      </c>
      <c r="W216">
        <v>100</v>
      </c>
      <c r="X216">
        <v>100</v>
      </c>
      <c r="Y216">
        <v>10</v>
      </c>
      <c r="Z216">
        <v>100</v>
      </c>
      <c r="AA216">
        <v>100</v>
      </c>
      <c r="AB216">
        <v>10</v>
      </c>
      <c r="AC216">
        <v>100</v>
      </c>
      <c r="AD216">
        <v>10</v>
      </c>
      <c r="AE216">
        <v>0</v>
      </c>
      <c r="AF216">
        <v>100</v>
      </c>
      <c r="AG216">
        <v>100</v>
      </c>
      <c r="AH216">
        <v>90</v>
      </c>
      <c r="AI216">
        <v>10</v>
      </c>
      <c r="AJ216">
        <v>40</v>
      </c>
      <c r="AK216">
        <v>20</v>
      </c>
      <c r="AL216">
        <v>100</v>
      </c>
      <c r="AM216">
        <v>0</v>
      </c>
      <c r="AN216">
        <v>60</v>
      </c>
      <c r="AO216">
        <v>0</v>
      </c>
      <c r="AP216">
        <v>0</v>
      </c>
      <c r="AQ216">
        <v>0</v>
      </c>
      <c r="AR216">
        <v>100</v>
      </c>
      <c r="AS216">
        <v>100</v>
      </c>
      <c r="AT216">
        <v>0</v>
      </c>
      <c r="AU216">
        <v>100</v>
      </c>
      <c r="AV216">
        <v>100</v>
      </c>
      <c r="AW216">
        <v>30</v>
      </c>
      <c r="AX216">
        <v>0</v>
      </c>
      <c r="AY216">
        <v>100</v>
      </c>
      <c r="AZ216">
        <v>100</v>
      </c>
      <c r="BA216">
        <v>0</v>
      </c>
      <c r="BB216">
        <v>100</v>
      </c>
      <c r="BC216">
        <v>60</v>
      </c>
      <c r="BD216">
        <v>100</v>
      </c>
      <c r="BE216">
        <v>100</v>
      </c>
      <c r="BF216">
        <v>100</v>
      </c>
      <c r="BG216">
        <v>0</v>
      </c>
      <c r="BH216">
        <v>20</v>
      </c>
      <c r="BI216">
        <v>0</v>
      </c>
      <c r="BJ216">
        <v>40</v>
      </c>
      <c r="BK216">
        <v>100</v>
      </c>
      <c r="BL216">
        <v>40</v>
      </c>
      <c r="BM216">
        <v>100</v>
      </c>
      <c r="BN216">
        <v>0</v>
      </c>
    </row>
    <row r="218" spans="1:66" x14ac:dyDescent="0.35">
      <c r="B218" t="s">
        <v>10</v>
      </c>
      <c r="C218" t="s">
        <v>17</v>
      </c>
      <c r="D218">
        <v>3</v>
      </c>
      <c r="E218">
        <v>5</v>
      </c>
      <c r="F218">
        <v>8</v>
      </c>
      <c r="G218">
        <v>14</v>
      </c>
      <c r="H218">
        <v>15</v>
      </c>
      <c r="I218">
        <v>16</v>
      </c>
      <c r="J218">
        <v>17</v>
      </c>
      <c r="K218">
        <v>18</v>
      </c>
      <c r="L218">
        <v>25</v>
      </c>
      <c r="M218">
        <v>26</v>
      </c>
      <c r="N218">
        <v>27</v>
      </c>
      <c r="O218">
        <v>28</v>
      </c>
      <c r="P218">
        <v>31</v>
      </c>
      <c r="Q218">
        <v>32</v>
      </c>
      <c r="R218">
        <v>35</v>
      </c>
      <c r="S218">
        <v>39</v>
      </c>
      <c r="T218">
        <v>45</v>
      </c>
      <c r="U218">
        <v>53</v>
      </c>
      <c r="V218">
        <v>57</v>
      </c>
      <c r="W218">
        <v>59</v>
      </c>
      <c r="X218">
        <v>60</v>
      </c>
      <c r="Y218">
        <v>61</v>
      </c>
      <c r="Z218">
        <v>62</v>
      </c>
      <c r="AA218">
        <v>63</v>
      </c>
      <c r="AB218">
        <v>66</v>
      </c>
      <c r="AC218">
        <v>67</v>
      </c>
      <c r="AD218">
        <v>69</v>
      </c>
      <c r="AE218">
        <v>70</v>
      </c>
      <c r="AF218">
        <v>71</v>
      </c>
      <c r="AG218">
        <v>72</v>
      </c>
      <c r="AH218">
        <v>73</v>
      </c>
      <c r="AI218">
        <v>81</v>
      </c>
      <c r="AJ218">
        <v>82</v>
      </c>
      <c r="AK218">
        <v>83</v>
      </c>
      <c r="AL218">
        <v>84</v>
      </c>
      <c r="AM218">
        <v>86</v>
      </c>
      <c r="AN218">
        <v>87</v>
      </c>
      <c r="AO218">
        <v>88</v>
      </c>
      <c r="AP218">
        <v>92</v>
      </c>
      <c r="AQ218">
        <v>106</v>
      </c>
      <c r="AR218">
        <v>110</v>
      </c>
      <c r="AS218">
        <v>111</v>
      </c>
      <c r="AT218">
        <v>112</v>
      </c>
      <c r="AU218">
        <v>119</v>
      </c>
      <c r="AV218">
        <v>123</v>
      </c>
      <c r="AW218">
        <v>127</v>
      </c>
      <c r="AX218">
        <v>132</v>
      </c>
      <c r="AY218">
        <v>136</v>
      </c>
      <c r="AZ218">
        <v>140</v>
      </c>
      <c r="BA218">
        <v>141</v>
      </c>
      <c r="BB218">
        <v>142</v>
      </c>
      <c r="BC218">
        <v>143</v>
      </c>
      <c r="BD218">
        <v>145</v>
      </c>
      <c r="BE218">
        <v>146</v>
      </c>
      <c r="BF218">
        <v>147</v>
      </c>
      <c r="BG218">
        <v>148</v>
      </c>
      <c r="BH218">
        <v>149</v>
      </c>
      <c r="BI218">
        <v>150</v>
      </c>
      <c r="BJ218">
        <v>152</v>
      </c>
      <c r="BK218">
        <v>157</v>
      </c>
      <c r="BL218">
        <v>158</v>
      </c>
      <c r="BM218">
        <v>160</v>
      </c>
      <c r="BN218">
        <v>162</v>
      </c>
    </row>
    <row r="219" spans="1:66" x14ac:dyDescent="0.35">
      <c r="A219">
        <v>0</v>
      </c>
      <c r="B219">
        <f>(B185/$B200)</f>
        <v>0</v>
      </c>
      <c r="C219">
        <f t="shared" ref="C219:BN219" si="10">(C185/$B200)</f>
        <v>0</v>
      </c>
      <c r="D219">
        <f t="shared" si="10"/>
        <v>0</v>
      </c>
      <c r="E219">
        <f t="shared" si="10"/>
        <v>0</v>
      </c>
      <c r="F219">
        <f t="shared" si="10"/>
        <v>0</v>
      </c>
      <c r="G219">
        <f t="shared" si="10"/>
        <v>0</v>
      </c>
      <c r="H219">
        <f t="shared" si="10"/>
        <v>0</v>
      </c>
      <c r="I219">
        <f t="shared" si="10"/>
        <v>0</v>
      </c>
      <c r="J219">
        <f t="shared" si="10"/>
        <v>0</v>
      </c>
      <c r="K219">
        <f t="shared" si="10"/>
        <v>0</v>
      </c>
      <c r="L219">
        <f t="shared" si="10"/>
        <v>0</v>
      </c>
      <c r="M219">
        <f t="shared" si="10"/>
        <v>0</v>
      </c>
      <c r="N219">
        <f t="shared" si="10"/>
        <v>0</v>
      </c>
      <c r="O219">
        <f t="shared" si="10"/>
        <v>0</v>
      </c>
      <c r="P219">
        <f t="shared" si="10"/>
        <v>0</v>
      </c>
      <c r="Q219">
        <f t="shared" si="10"/>
        <v>0</v>
      </c>
      <c r="R219">
        <f t="shared" si="10"/>
        <v>0</v>
      </c>
      <c r="S219">
        <f t="shared" si="10"/>
        <v>0</v>
      </c>
      <c r="T219">
        <f t="shared" si="10"/>
        <v>0</v>
      </c>
      <c r="U219">
        <f t="shared" si="10"/>
        <v>0</v>
      </c>
      <c r="V219">
        <f t="shared" si="10"/>
        <v>0</v>
      </c>
      <c r="W219">
        <f t="shared" si="10"/>
        <v>0</v>
      </c>
      <c r="X219">
        <f t="shared" si="10"/>
        <v>0</v>
      </c>
      <c r="Y219">
        <f t="shared" si="10"/>
        <v>0</v>
      </c>
      <c r="Z219">
        <f t="shared" si="10"/>
        <v>0</v>
      </c>
      <c r="AA219">
        <f t="shared" si="10"/>
        <v>0</v>
      </c>
      <c r="AB219">
        <f t="shared" si="10"/>
        <v>0</v>
      </c>
      <c r="AC219">
        <f t="shared" si="10"/>
        <v>0</v>
      </c>
      <c r="AD219">
        <f t="shared" si="10"/>
        <v>0</v>
      </c>
      <c r="AE219">
        <f t="shared" si="10"/>
        <v>0</v>
      </c>
      <c r="AF219">
        <f t="shared" si="10"/>
        <v>0</v>
      </c>
      <c r="AG219">
        <f t="shared" si="10"/>
        <v>0</v>
      </c>
      <c r="AH219">
        <f t="shared" si="10"/>
        <v>0</v>
      </c>
      <c r="AI219">
        <f t="shared" si="10"/>
        <v>0</v>
      </c>
      <c r="AJ219">
        <f t="shared" si="10"/>
        <v>0</v>
      </c>
      <c r="AK219">
        <f t="shared" si="10"/>
        <v>0</v>
      </c>
      <c r="AL219">
        <f t="shared" si="10"/>
        <v>0</v>
      </c>
      <c r="AM219">
        <f t="shared" si="10"/>
        <v>0</v>
      </c>
      <c r="AN219">
        <f t="shared" si="10"/>
        <v>0</v>
      </c>
      <c r="AO219">
        <f t="shared" si="10"/>
        <v>0</v>
      </c>
      <c r="AP219">
        <f t="shared" si="10"/>
        <v>0</v>
      </c>
      <c r="AQ219">
        <f t="shared" si="10"/>
        <v>0</v>
      </c>
      <c r="AR219">
        <f t="shared" si="10"/>
        <v>0</v>
      </c>
      <c r="AS219">
        <f t="shared" si="10"/>
        <v>0</v>
      </c>
      <c r="AT219">
        <f t="shared" si="10"/>
        <v>0</v>
      </c>
      <c r="AU219">
        <f t="shared" si="10"/>
        <v>0</v>
      </c>
      <c r="AV219">
        <f t="shared" si="10"/>
        <v>0</v>
      </c>
      <c r="AW219">
        <f t="shared" si="10"/>
        <v>0</v>
      </c>
      <c r="AX219">
        <f t="shared" si="10"/>
        <v>0</v>
      </c>
      <c r="AY219">
        <f t="shared" si="10"/>
        <v>0</v>
      </c>
      <c r="AZ219">
        <f t="shared" si="10"/>
        <v>0</v>
      </c>
      <c r="BA219">
        <f t="shared" si="10"/>
        <v>0</v>
      </c>
      <c r="BB219">
        <f t="shared" si="10"/>
        <v>0</v>
      </c>
      <c r="BC219">
        <f t="shared" si="10"/>
        <v>0</v>
      </c>
      <c r="BD219">
        <f t="shared" si="10"/>
        <v>0</v>
      </c>
      <c r="BE219">
        <f t="shared" si="10"/>
        <v>0</v>
      </c>
      <c r="BF219">
        <f t="shared" si="10"/>
        <v>0</v>
      </c>
      <c r="BG219">
        <f t="shared" si="10"/>
        <v>0</v>
      </c>
      <c r="BH219">
        <f t="shared" si="10"/>
        <v>0</v>
      </c>
      <c r="BI219">
        <f t="shared" si="10"/>
        <v>0</v>
      </c>
      <c r="BJ219">
        <f t="shared" si="10"/>
        <v>0</v>
      </c>
      <c r="BK219">
        <f t="shared" si="10"/>
        <v>0</v>
      </c>
      <c r="BL219">
        <f t="shared" si="10"/>
        <v>0</v>
      </c>
      <c r="BM219">
        <f t="shared" si="10"/>
        <v>0</v>
      </c>
      <c r="BN219">
        <f t="shared" si="10"/>
        <v>0</v>
      </c>
    </row>
    <row r="220" spans="1:66" x14ac:dyDescent="0.35">
      <c r="A220">
        <v>3</v>
      </c>
      <c r="B220">
        <f>(B186/$B$200)</f>
        <v>1</v>
      </c>
      <c r="C220">
        <f t="shared" ref="C220:BN224" si="11">(C186/$B$200)</f>
        <v>0</v>
      </c>
      <c r="D220">
        <f t="shared" si="11"/>
        <v>0.3</v>
      </c>
      <c r="E220">
        <f t="shared" si="11"/>
        <v>0.2</v>
      </c>
      <c r="F220">
        <f t="shared" si="11"/>
        <v>0</v>
      </c>
      <c r="G220">
        <f t="shared" si="11"/>
        <v>0</v>
      </c>
      <c r="H220">
        <f t="shared" si="11"/>
        <v>1</v>
      </c>
      <c r="I220">
        <f t="shared" si="11"/>
        <v>1</v>
      </c>
      <c r="J220">
        <f t="shared" si="11"/>
        <v>1</v>
      </c>
      <c r="K220">
        <f t="shared" si="11"/>
        <v>0.3</v>
      </c>
      <c r="L220">
        <f t="shared" si="11"/>
        <v>1</v>
      </c>
      <c r="M220">
        <f t="shared" si="11"/>
        <v>0.6</v>
      </c>
      <c r="N220">
        <f t="shared" si="11"/>
        <v>0.2</v>
      </c>
      <c r="O220">
        <f t="shared" si="11"/>
        <v>1</v>
      </c>
      <c r="P220">
        <f t="shared" si="11"/>
        <v>1</v>
      </c>
      <c r="Q220">
        <f t="shared" si="11"/>
        <v>1</v>
      </c>
      <c r="R220">
        <f t="shared" si="11"/>
        <v>0</v>
      </c>
      <c r="S220">
        <f t="shared" si="11"/>
        <v>0.7</v>
      </c>
      <c r="T220">
        <f t="shared" si="11"/>
        <v>1</v>
      </c>
      <c r="U220">
        <f t="shared" si="11"/>
        <v>0.6</v>
      </c>
      <c r="V220">
        <f t="shared" si="11"/>
        <v>0.2</v>
      </c>
      <c r="W220">
        <f t="shared" si="11"/>
        <v>0.6</v>
      </c>
      <c r="X220">
        <f t="shared" si="11"/>
        <v>1</v>
      </c>
      <c r="Y220">
        <f t="shared" si="11"/>
        <v>1</v>
      </c>
      <c r="Z220">
        <f t="shared" si="11"/>
        <v>0.1</v>
      </c>
      <c r="AA220">
        <f t="shared" si="11"/>
        <v>1</v>
      </c>
      <c r="AB220">
        <f t="shared" si="11"/>
        <v>1</v>
      </c>
      <c r="AC220">
        <f t="shared" si="11"/>
        <v>0.1</v>
      </c>
      <c r="AD220">
        <f t="shared" si="11"/>
        <v>1</v>
      </c>
      <c r="AE220">
        <f t="shared" si="11"/>
        <v>0.1</v>
      </c>
      <c r="AF220">
        <f t="shared" si="11"/>
        <v>0</v>
      </c>
      <c r="AG220">
        <f t="shared" si="11"/>
        <v>1</v>
      </c>
      <c r="AH220">
        <f t="shared" si="11"/>
        <v>1</v>
      </c>
      <c r="AI220">
        <f t="shared" si="11"/>
        <v>0.9</v>
      </c>
      <c r="AJ220">
        <f t="shared" si="11"/>
        <v>0.1</v>
      </c>
      <c r="AK220">
        <f t="shared" si="11"/>
        <v>0.4</v>
      </c>
      <c r="AL220">
        <f t="shared" si="11"/>
        <v>0.2</v>
      </c>
      <c r="AM220">
        <f t="shared" si="11"/>
        <v>1</v>
      </c>
      <c r="AN220">
        <f t="shared" si="11"/>
        <v>0</v>
      </c>
      <c r="AO220">
        <f t="shared" si="11"/>
        <v>0.6</v>
      </c>
      <c r="AP220">
        <f t="shared" si="11"/>
        <v>0</v>
      </c>
      <c r="AQ220">
        <f t="shared" si="11"/>
        <v>0</v>
      </c>
      <c r="AR220">
        <f t="shared" si="11"/>
        <v>0</v>
      </c>
      <c r="AS220">
        <f t="shared" si="11"/>
        <v>1</v>
      </c>
      <c r="AT220">
        <f t="shared" si="11"/>
        <v>1</v>
      </c>
      <c r="AU220">
        <f t="shared" si="11"/>
        <v>0</v>
      </c>
      <c r="AV220">
        <f t="shared" si="11"/>
        <v>1</v>
      </c>
      <c r="AW220">
        <f t="shared" si="11"/>
        <v>1</v>
      </c>
      <c r="AX220">
        <f t="shared" si="11"/>
        <v>0.3</v>
      </c>
      <c r="AY220">
        <f t="shared" si="11"/>
        <v>0</v>
      </c>
      <c r="AZ220">
        <f t="shared" si="11"/>
        <v>1</v>
      </c>
      <c r="BA220">
        <f t="shared" si="11"/>
        <v>1</v>
      </c>
      <c r="BB220">
        <f t="shared" si="11"/>
        <v>0</v>
      </c>
      <c r="BC220">
        <f t="shared" si="11"/>
        <v>1</v>
      </c>
      <c r="BD220">
        <f t="shared" si="11"/>
        <v>0.6</v>
      </c>
      <c r="BE220">
        <f t="shared" si="11"/>
        <v>1</v>
      </c>
      <c r="BF220">
        <f t="shared" si="11"/>
        <v>1</v>
      </c>
      <c r="BG220">
        <f t="shared" si="11"/>
        <v>1</v>
      </c>
      <c r="BH220">
        <f t="shared" si="11"/>
        <v>0</v>
      </c>
      <c r="BI220">
        <f t="shared" si="11"/>
        <v>0.2</v>
      </c>
      <c r="BJ220">
        <f t="shared" si="11"/>
        <v>0.4</v>
      </c>
      <c r="BK220">
        <f t="shared" si="11"/>
        <v>1</v>
      </c>
      <c r="BL220">
        <f t="shared" si="11"/>
        <v>0.4</v>
      </c>
      <c r="BM220">
        <f t="shared" si="11"/>
        <v>1</v>
      </c>
      <c r="BN220">
        <f t="shared" si="11"/>
        <v>0</v>
      </c>
    </row>
    <row r="221" spans="1:66" x14ac:dyDescent="0.35">
      <c r="A221">
        <v>6</v>
      </c>
      <c r="B221">
        <f t="shared" ref="B221:Q234" si="12">(B187/$B$200)</f>
        <v>1</v>
      </c>
      <c r="C221">
        <f t="shared" si="12"/>
        <v>0.1</v>
      </c>
      <c r="D221">
        <f t="shared" si="12"/>
        <v>0.3</v>
      </c>
      <c r="E221">
        <f t="shared" si="12"/>
        <v>0.2</v>
      </c>
      <c r="F221">
        <f t="shared" si="12"/>
        <v>0</v>
      </c>
      <c r="G221">
        <f t="shared" si="12"/>
        <v>0</v>
      </c>
      <c r="H221">
        <f t="shared" si="12"/>
        <v>1</v>
      </c>
      <c r="I221">
        <f t="shared" si="12"/>
        <v>1</v>
      </c>
      <c r="J221">
        <f t="shared" si="12"/>
        <v>1</v>
      </c>
      <c r="K221">
        <f t="shared" si="12"/>
        <v>0.3</v>
      </c>
      <c r="L221">
        <f t="shared" si="12"/>
        <v>1</v>
      </c>
      <c r="M221">
        <f t="shared" si="12"/>
        <v>0.6</v>
      </c>
      <c r="N221">
        <f t="shared" si="12"/>
        <v>0.2</v>
      </c>
      <c r="O221">
        <f t="shared" si="12"/>
        <v>1</v>
      </c>
      <c r="P221">
        <f t="shared" si="12"/>
        <v>1</v>
      </c>
      <c r="Q221">
        <f t="shared" si="12"/>
        <v>1</v>
      </c>
      <c r="R221">
        <f t="shared" si="11"/>
        <v>0</v>
      </c>
      <c r="S221">
        <f t="shared" si="11"/>
        <v>0.7</v>
      </c>
      <c r="T221">
        <f t="shared" si="11"/>
        <v>1</v>
      </c>
      <c r="U221">
        <f t="shared" si="11"/>
        <v>0.6</v>
      </c>
      <c r="V221">
        <f t="shared" si="11"/>
        <v>0.2</v>
      </c>
      <c r="W221">
        <f t="shared" si="11"/>
        <v>0.6</v>
      </c>
      <c r="X221">
        <f t="shared" si="11"/>
        <v>1</v>
      </c>
      <c r="Y221">
        <f t="shared" si="11"/>
        <v>1</v>
      </c>
      <c r="Z221">
        <f t="shared" si="11"/>
        <v>0.1</v>
      </c>
      <c r="AA221">
        <f t="shared" si="11"/>
        <v>1</v>
      </c>
      <c r="AB221">
        <f t="shared" si="11"/>
        <v>1</v>
      </c>
      <c r="AC221">
        <f t="shared" si="11"/>
        <v>0.1</v>
      </c>
      <c r="AD221">
        <f t="shared" si="11"/>
        <v>1</v>
      </c>
      <c r="AE221">
        <f t="shared" si="11"/>
        <v>0.1</v>
      </c>
      <c r="AF221">
        <f t="shared" si="11"/>
        <v>0</v>
      </c>
      <c r="AG221">
        <f t="shared" si="11"/>
        <v>1</v>
      </c>
      <c r="AH221">
        <f t="shared" si="11"/>
        <v>1</v>
      </c>
      <c r="AI221">
        <f t="shared" si="11"/>
        <v>0.9</v>
      </c>
      <c r="AJ221">
        <f t="shared" si="11"/>
        <v>0.1</v>
      </c>
      <c r="AK221">
        <f t="shared" si="11"/>
        <v>0.4</v>
      </c>
      <c r="AL221">
        <f t="shared" si="11"/>
        <v>0.2</v>
      </c>
      <c r="AM221">
        <f t="shared" si="11"/>
        <v>1</v>
      </c>
      <c r="AN221">
        <f t="shared" si="11"/>
        <v>0</v>
      </c>
      <c r="AO221">
        <f t="shared" si="11"/>
        <v>0.6</v>
      </c>
      <c r="AP221">
        <f t="shared" si="11"/>
        <v>0</v>
      </c>
      <c r="AQ221">
        <f t="shared" si="11"/>
        <v>0</v>
      </c>
      <c r="AR221">
        <f t="shared" si="11"/>
        <v>0.1</v>
      </c>
      <c r="AS221">
        <f t="shared" si="11"/>
        <v>1</v>
      </c>
      <c r="AT221">
        <f t="shared" si="11"/>
        <v>1</v>
      </c>
      <c r="AU221">
        <f t="shared" si="11"/>
        <v>0</v>
      </c>
      <c r="AV221">
        <f t="shared" si="11"/>
        <v>1</v>
      </c>
      <c r="AW221">
        <f t="shared" si="11"/>
        <v>1</v>
      </c>
      <c r="AX221">
        <f t="shared" si="11"/>
        <v>0.3</v>
      </c>
      <c r="AY221">
        <f t="shared" si="11"/>
        <v>0</v>
      </c>
      <c r="AZ221">
        <f t="shared" si="11"/>
        <v>1</v>
      </c>
      <c r="BA221">
        <f t="shared" si="11"/>
        <v>1</v>
      </c>
      <c r="BB221">
        <f t="shared" si="11"/>
        <v>0</v>
      </c>
      <c r="BC221">
        <f t="shared" si="11"/>
        <v>1</v>
      </c>
      <c r="BD221">
        <f t="shared" si="11"/>
        <v>0.6</v>
      </c>
      <c r="BE221">
        <f t="shared" si="11"/>
        <v>1</v>
      </c>
      <c r="BF221">
        <f t="shared" si="11"/>
        <v>1</v>
      </c>
      <c r="BG221">
        <f t="shared" si="11"/>
        <v>1</v>
      </c>
      <c r="BH221">
        <f t="shared" si="11"/>
        <v>0</v>
      </c>
      <c r="BI221">
        <f t="shared" si="11"/>
        <v>0.3</v>
      </c>
      <c r="BJ221">
        <f t="shared" si="11"/>
        <v>0.4</v>
      </c>
      <c r="BK221">
        <f t="shared" si="11"/>
        <v>1</v>
      </c>
      <c r="BL221">
        <f t="shared" si="11"/>
        <v>0.5</v>
      </c>
      <c r="BM221">
        <f t="shared" si="11"/>
        <v>1</v>
      </c>
      <c r="BN221">
        <f t="shared" si="11"/>
        <v>0</v>
      </c>
    </row>
    <row r="222" spans="1:66" x14ac:dyDescent="0.35">
      <c r="A222">
        <v>9</v>
      </c>
      <c r="B222">
        <f t="shared" si="12"/>
        <v>1</v>
      </c>
      <c r="C222">
        <f t="shared" si="11"/>
        <v>0.1</v>
      </c>
      <c r="D222">
        <f t="shared" si="11"/>
        <v>0.3</v>
      </c>
      <c r="E222">
        <f t="shared" si="11"/>
        <v>0.3</v>
      </c>
      <c r="F222">
        <f t="shared" si="11"/>
        <v>0</v>
      </c>
      <c r="G222">
        <f t="shared" si="11"/>
        <v>0</v>
      </c>
      <c r="H222">
        <f t="shared" si="11"/>
        <v>1</v>
      </c>
      <c r="I222">
        <f t="shared" si="11"/>
        <v>1</v>
      </c>
      <c r="J222">
        <f t="shared" si="11"/>
        <v>1</v>
      </c>
      <c r="K222">
        <f t="shared" si="11"/>
        <v>0.3</v>
      </c>
      <c r="L222">
        <f t="shared" si="11"/>
        <v>1</v>
      </c>
      <c r="M222">
        <f t="shared" si="11"/>
        <v>0.6</v>
      </c>
      <c r="N222">
        <f t="shared" si="11"/>
        <v>0.2</v>
      </c>
      <c r="O222">
        <f t="shared" si="11"/>
        <v>1</v>
      </c>
      <c r="P222">
        <f t="shared" si="11"/>
        <v>1</v>
      </c>
      <c r="Q222">
        <f t="shared" si="11"/>
        <v>1</v>
      </c>
      <c r="R222">
        <f t="shared" si="11"/>
        <v>0</v>
      </c>
      <c r="S222">
        <f t="shared" si="11"/>
        <v>0.7</v>
      </c>
      <c r="T222">
        <f t="shared" si="11"/>
        <v>1</v>
      </c>
      <c r="U222">
        <f t="shared" si="11"/>
        <v>0.6</v>
      </c>
      <c r="V222">
        <f t="shared" si="11"/>
        <v>0.2</v>
      </c>
      <c r="W222">
        <f t="shared" si="11"/>
        <v>0.6</v>
      </c>
      <c r="X222">
        <f t="shared" si="11"/>
        <v>1</v>
      </c>
      <c r="Y222">
        <f t="shared" si="11"/>
        <v>1</v>
      </c>
      <c r="Z222">
        <f t="shared" si="11"/>
        <v>0.1</v>
      </c>
      <c r="AA222">
        <f t="shared" si="11"/>
        <v>1</v>
      </c>
      <c r="AB222">
        <f t="shared" si="11"/>
        <v>1</v>
      </c>
      <c r="AC222">
        <f t="shared" si="11"/>
        <v>0.1</v>
      </c>
      <c r="AD222">
        <f t="shared" si="11"/>
        <v>1</v>
      </c>
      <c r="AE222">
        <f t="shared" si="11"/>
        <v>0.1</v>
      </c>
      <c r="AF222">
        <f t="shared" si="11"/>
        <v>0</v>
      </c>
      <c r="AG222">
        <f t="shared" si="11"/>
        <v>1</v>
      </c>
      <c r="AH222">
        <f t="shared" si="11"/>
        <v>1</v>
      </c>
      <c r="AI222">
        <f t="shared" si="11"/>
        <v>0.9</v>
      </c>
      <c r="AJ222">
        <f t="shared" si="11"/>
        <v>0.1</v>
      </c>
      <c r="AK222">
        <f t="shared" si="11"/>
        <v>0.4</v>
      </c>
      <c r="AL222">
        <f t="shared" si="11"/>
        <v>0.2</v>
      </c>
      <c r="AM222">
        <f t="shared" si="11"/>
        <v>1</v>
      </c>
      <c r="AN222">
        <f t="shared" si="11"/>
        <v>0.1</v>
      </c>
      <c r="AO222">
        <f t="shared" si="11"/>
        <v>0.6</v>
      </c>
      <c r="AP222">
        <f t="shared" si="11"/>
        <v>0</v>
      </c>
      <c r="AQ222">
        <f t="shared" si="11"/>
        <v>0</v>
      </c>
      <c r="AR222">
        <f t="shared" si="11"/>
        <v>0.1</v>
      </c>
      <c r="AS222">
        <f t="shared" si="11"/>
        <v>1</v>
      </c>
      <c r="AT222">
        <f t="shared" si="11"/>
        <v>1</v>
      </c>
      <c r="AU222">
        <f t="shared" si="11"/>
        <v>0</v>
      </c>
      <c r="AV222">
        <f t="shared" si="11"/>
        <v>1</v>
      </c>
      <c r="AW222">
        <f t="shared" si="11"/>
        <v>1</v>
      </c>
      <c r="AX222">
        <f t="shared" si="11"/>
        <v>0.3</v>
      </c>
      <c r="AY222">
        <f t="shared" si="11"/>
        <v>0</v>
      </c>
      <c r="AZ222">
        <f t="shared" si="11"/>
        <v>1</v>
      </c>
      <c r="BA222">
        <f t="shared" si="11"/>
        <v>1</v>
      </c>
      <c r="BB222">
        <f t="shared" si="11"/>
        <v>0</v>
      </c>
      <c r="BC222">
        <f t="shared" si="11"/>
        <v>1</v>
      </c>
      <c r="BD222">
        <f t="shared" si="11"/>
        <v>0.6</v>
      </c>
      <c r="BE222">
        <f t="shared" si="11"/>
        <v>1</v>
      </c>
      <c r="BF222">
        <f t="shared" si="11"/>
        <v>1</v>
      </c>
      <c r="BG222">
        <f t="shared" si="11"/>
        <v>1</v>
      </c>
      <c r="BH222">
        <f t="shared" si="11"/>
        <v>0</v>
      </c>
      <c r="BI222">
        <f t="shared" si="11"/>
        <v>0.3</v>
      </c>
      <c r="BJ222">
        <f t="shared" si="11"/>
        <v>0.4</v>
      </c>
      <c r="BK222">
        <f t="shared" si="11"/>
        <v>1</v>
      </c>
      <c r="BL222">
        <f t="shared" si="11"/>
        <v>0.5</v>
      </c>
      <c r="BM222">
        <f t="shared" si="11"/>
        <v>1</v>
      </c>
      <c r="BN222">
        <f t="shared" si="11"/>
        <v>0</v>
      </c>
    </row>
    <row r="223" spans="1:66" x14ac:dyDescent="0.35">
      <c r="A223">
        <v>12</v>
      </c>
      <c r="B223">
        <f t="shared" si="12"/>
        <v>1</v>
      </c>
      <c r="C223">
        <f t="shared" si="11"/>
        <v>0.1</v>
      </c>
      <c r="D223">
        <f t="shared" si="11"/>
        <v>0.3</v>
      </c>
      <c r="E223">
        <f t="shared" si="11"/>
        <v>0.3</v>
      </c>
      <c r="F223">
        <f t="shared" si="11"/>
        <v>0</v>
      </c>
      <c r="G223">
        <f t="shared" si="11"/>
        <v>0</v>
      </c>
      <c r="H223">
        <f t="shared" si="11"/>
        <v>1</v>
      </c>
      <c r="I223">
        <f t="shared" si="11"/>
        <v>1</v>
      </c>
      <c r="J223">
        <f t="shared" si="11"/>
        <v>1</v>
      </c>
      <c r="K223">
        <f t="shared" si="11"/>
        <v>0.3</v>
      </c>
      <c r="L223">
        <f t="shared" si="11"/>
        <v>1</v>
      </c>
      <c r="M223">
        <f t="shared" si="11"/>
        <v>0.6</v>
      </c>
      <c r="N223">
        <f t="shared" si="11"/>
        <v>0.2</v>
      </c>
      <c r="O223">
        <f t="shared" si="11"/>
        <v>1</v>
      </c>
      <c r="P223">
        <f t="shared" si="11"/>
        <v>1</v>
      </c>
      <c r="Q223">
        <f t="shared" si="11"/>
        <v>1</v>
      </c>
      <c r="R223">
        <f t="shared" si="11"/>
        <v>0</v>
      </c>
      <c r="S223">
        <f t="shared" si="11"/>
        <v>0.7</v>
      </c>
      <c r="T223">
        <f t="shared" si="11"/>
        <v>1</v>
      </c>
      <c r="U223">
        <f t="shared" si="11"/>
        <v>0.6</v>
      </c>
      <c r="V223">
        <f t="shared" si="11"/>
        <v>0.2</v>
      </c>
      <c r="W223">
        <f t="shared" si="11"/>
        <v>0.6</v>
      </c>
      <c r="X223">
        <f t="shared" si="11"/>
        <v>1</v>
      </c>
      <c r="Y223">
        <f t="shared" si="11"/>
        <v>1</v>
      </c>
      <c r="Z223">
        <f t="shared" si="11"/>
        <v>0.1</v>
      </c>
      <c r="AA223">
        <f t="shared" si="11"/>
        <v>1</v>
      </c>
      <c r="AB223">
        <f t="shared" si="11"/>
        <v>1</v>
      </c>
      <c r="AC223">
        <f t="shared" si="11"/>
        <v>0.1</v>
      </c>
      <c r="AD223">
        <f t="shared" si="11"/>
        <v>1</v>
      </c>
      <c r="AE223">
        <f t="shared" si="11"/>
        <v>0.1</v>
      </c>
      <c r="AF223">
        <f t="shared" si="11"/>
        <v>0</v>
      </c>
      <c r="AG223">
        <f t="shared" si="11"/>
        <v>1</v>
      </c>
      <c r="AH223">
        <f t="shared" si="11"/>
        <v>1</v>
      </c>
      <c r="AI223">
        <f t="shared" si="11"/>
        <v>0.9</v>
      </c>
      <c r="AJ223">
        <f t="shared" si="11"/>
        <v>0.1</v>
      </c>
      <c r="AK223">
        <f t="shared" si="11"/>
        <v>0.4</v>
      </c>
      <c r="AL223">
        <f t="shared" si="11"/>
        <v>0.2</v>
      </c>
      <c r="AM223">
        <f t="shared" si="11"/>
        <v>1</v>
      </c>
      <c r="AN223">
        <f t="shared" si="11"/>
        <v>0.1</v>
      </c>
      <c r="AO223">
        <f t="shared" si="11"/>
        <v>0.6</v>
      </c>
      <c r="AP223">
        <f t="shared" si="11"/>
        <v>0</v>
      </c>
      <c r="AQ223">
        <f t="shared" si="11"/>
        <v>0</v>
      </c>
      <c r="AR223">
        <f t="shared" si="11"/>
        <v>0.1</v>
      </c>
      <c r="AS223">
        <f t="shared" si="11"/>
        <v>1</v>
      </c>
      <c r="AT223">
        <f t="shared" si="11"/>
        <v>1</v>
      </c>
      <c r="AU223">
        <f t="shared" si="11"/>
        <v>0</v>
      </c>
      <c r="AV223">
        <f t="shared" si="11"/>
        <v>1</v>
      </c>
      <c r="AW223">
        <f t="shared" si="11"/>
        <v>1</v>
      </c>
      <c r="AX223">
        <f t="shared" si="11"/>
        <v>0.3</v>
      </c>
      <c r="AY223">
        <f t="shared" si="11"/>
        <v>0</v>
      </c>
      <c r="AZ223">
        <f t="shared" si="11"/>
        <v>1</v>
      </c>
      <c r="BA223">
        <f t="shared" si="11"/>
        <v>1</v>
      </c>
      <c r="BB223">
        <f t="shared" si="11"/>
        <v>0</v>
      </c>
      <c r="BC223">
        <f t="shared" si="11"/>
        <v>1</v>
      </c>
      <c r="BD223">
        <f t="shared" si="11"/>
        <v>0.6</v>
      </c>
      <c r="BE223">
        <f t="shared" si="11"/>
        <v>1</v>
      </c>
      <c r="BF223">
        <f t="shared" si="11"/>
        <v>1</v>
      </c>
      <c r="BG223">
        <f t="shared" si="11"/>
        <v>1</v>
      </c>
      <c r="BH223">
        <f t="shared" si="11"/>
        <v>0</v>
      </c>
      <c r="BI223">
        <f t="shared" si="11"/>
        <v>0.3</v>
      </c>
      <c r="BJ223">
        <f t="shared" si="11"/>
        <v>0.4</v>
      </c>
      <c r="BK223">
        <f t="shared" si="11"/>
        <v>1</v>
      </c>
      <c r="BL223">
        <f t="shared" si="11"/>
        <v>0.5</v>
      </c>
      <c r="BM223">
        <f t="shared" si="11"/>
        <v>1</v>
      </c>
      <c r="BN223">
        <f t="shared" si="11"/>
        <v>0.1</v>
      </c>
    </row>
    <row r="224" spans="1:66" x14ac:dyDescent="0.35">
      <c r="A224">
        <v>15</v>
      </c>
      <c r="B224">
        <f t="shared" si="12"/>
        <v>1</v>
      </c>
      <c r="C224">
        <f t="shared" si="11"/>
        <v>0.1</v>
      </c>
      <c r="D224">
        <f t="shared" si="11"/>
        <v>0.4</v>
      </c>
      <c r="E224">
        <f t="shared" si="11"/>
        <v>0.3</v>
      </c>
      <c r="F224">
        <f t="shared" si="11"/>
        <v>0</v>
      </c>
      <c r="G224">
        <f t="shared" si="11"/>
        <v>0</v>
      </c>
      <c r="H224">
        <f t="shared" si="11"/>
        <v>1</v>
      </c>
      <c r="I224">
        <f t="shared" si="11"/>
        <v>1</v>
      </c>
      <c r="J224">
        <f t="shared" si="11"/>
        <v>1</v>
      </c>
      <c r="K224">
        <f t="shared" si="11"/>
        <v>0.3</v>
      </c>
      <c r="L224">
        <f t="shared" si="11"/>
        <v>1</v>
      </c>
      <c r="M224">
        <f t="shared" si="11"/>
        <v>0.8</v>
      </c>
      <c r="N224">
        <f t="shared" si="11"/>
        <v>0.2</v>
      </c>
      <c r="O224">
        <f t="shared" si="11"/>
        <v>1</v>
      </c>
      <c r="P224">
        <f t="shared" si="11"/>
        <v>1</v>
      </c>
      <c r="Q224">
        <f t="shared" ref="Q224:BN229" si="13">(Q190/$B$200)</f>
        <v>1</v>
      </c>
      <c r="R224">
        <f t="shared" si="13"/>
        <v>0</v>
      </c>
      <c r="S224">
        <f t="shared" si="13"/>
        <v>0.7</v>
      </c>
      <c r="T224">
        <f t="shared" si="13"/>
        <v>1</v>
      </c>
      <c r="U224">
        <f t="shared" si="13"/>
        <v>0.6</v>
      </c>
      <c r="V224">
        <f t="shared" si="13"/>
        <v>0.2</v>
      </c>
      <c r="W224">
        <f t="shared" si="13"/>
        <v>0.6</v>
      </c>
      <c r="X224">
        <f t="shared" si="13"/>
        <v>1</v>
      </c>
      <c r="Y224">
        <f t="shared" si="13"/>
        <v>1</v>
      </c>
      <c r="Z224">
        <f t="shared" si="13"/>
        <v>0.1</v>
      </c>
      <c r="AA224">
        <f t="shared" si="13"/>
        <v>1</v>
      </c>
      <c r="AB224">
        <f t="shared" si="13"/>
        <v>1</v>
      </c>
      <c r="AC224">
        <f t="shared" si="13"/>
        <v>0.1</v>
      </c>
      <c r="AD224">
        <f t="shared" si="13"/>
        <v>1</v>
      </c>
      <c r="AE224">
        <f t="shared" si="13"/>
        <v>0.1</v>
      </c>
      <c r="AF224">
        <f t="shared" si="13"/>
        <v>0</v>
      </c>
      <c r="AG224">
        <f t="shared" si="13"/>
        <v>1</v>
      </c>
      <c r="AH224">
        <f t="shared" si="13"/>
        <v>1</v>
      </c>
      <c r="AI224">
        <f t="shared" si="13"/>
        <v>0.9</v>
      </c>
      <c r="AJ224">
        <f t="shared" si="13"/>
        <v>0.1</v>
      </c>
      <c r="AK224">
        <f t="shared" si="13"/>
        <v>0.4</v>
      </c>
      <c r="AL224">
        <f t="shared" si="13"/>
        <v>0.2</v>
      </c>
      <c r="AM224">
        <f t="shared" si="13"/>
        <v>1</v>
      </c>
      <c r="AN224">
        <f t="shared" si="13"/>
        <v>0.1</v>
      </c>
      <c r="AO224">
        <f t="shared" si="13"/>
        <v>0.6</v>
      </c>
      <c r="AP224">
        <f t="shared" si="13"/>
        <v>0</v>
      </c>
      <c r="AQ224">
        <f t="shared" si="13"/>
        <v>0</v>
      </c>
      <c r="AR224">
        <f t="shared" si="13"/>
        <v>0.1</v>
      </c>
      <c r="AS224">
        <f t="shared" si="13"/>
        <v>1</v>
      </c>
      <c r="AT224">
        <f t="shared" si="13"/>
        <v>1</v>
      </c>
      <c r="AU224">
        <f t="shared" si="13"/>
        <v>0</v>
      </c>
      <c r="AV224">
        <f t="shared" si="13"/>
        <v>1</v>
      </c>
      <c r="AW224">
        <f t="shared" si="13"/>
        <v>1</v>
      </c>
      <c r="AX224">
        <f t="shared" si="13"/>
        <v>0.3</v>
      </c>
      <c r="AY224">
        <f t="shared" si="13"/>
        <v>0</v>
      </c>
      <c r="AZ224">
        <f t="shared" si="13"/>
        <v>1</v>
      </c>
      <c r="BA224">
        <f t="shared" si="13"/>
        <v>1</v>
      </c>
      <c r="BB224">
        <f t="shared" si="13"/>
        <v>0</v>
      </c>
      <c r="BC224">
        <f t="shared" si="13"/>
        <v>1</v>
      </c>
      <c r="BD224">
        <f t="shared" si="13"/>
        <v>0.6</v>
      </c>
      <c r="BE224">
        <f t="shared" si="13"/>
        <v>1</v>
      </c>
      <c r="BF224">
        <f t="shared" si="13"/>
        <v>1</v>
      </c>
      <c r="BG224">
        <f t="shared" si="13"/>
        <v>1</v>
      </c>
      <c r="BH224">
        <f t="shared" si="13"/>
        <v>0</v>
      </c>
      <c r="BI224">
        <f t="shared" si="13"/>
        <v>0.3</v>
      </c>
      <c r="BJ224">
        <f t="shared" si="13"/>
        <v>0.4</v>
      </c>
      <c r="BK224">
        <f t="shared" si="13"/>
        <v>1</v>
      </c>
      <c r="BL224">
        <f t="shared" si="13"/>
        <v>0.5</v>
      </c>
      <c r="BM224">
        <f t="shared" si="13"/>
        <v>1</v>
      </c>
      <c r="BN224">
        <f t="shared" si="13"/>
        <v>0.1</v>
      </c>
    </row>
    <row r="225" spans="1:66" x14ac:dyDescent="0.35">
      <c r="A225">
        <v>18</v>
      </c>
      <c r="B225">
        <f t="shared" si="12"/>
        <v>1</v>
      </c>
      <c r="C225">
        <f t="shared" si="12"/>
        <v>0.1</v>
      </c>
      <c r="D225">
        <f t="shared" si="12"/>
        <v>0.5</v>
      </c>
      <c r="E225">
        <f t="shared" si="12"/>
        <v>0.4</v>
      </c>
      <c r="F225">
        <f t="shared" si="12"/>
        <v>0</v>
      </c>
      <c r="G225">
        <f t="shared" si="12"/>
        <v>0</v>
      </c>
      <c r="H225">
        <f t="shared" si="12"/>
        <v>1</v>
      </c>
      <c r="I225">
        <f t="shared" si="12"/>
        <v>1</v>
      </c>
      <c r="J225">
        <f t="shared" si="12"/>
        <v>1</v>
      </c>
      <c r="K225">
        <f t="shared" si="12"/>
        <v>0.3</v>
      </c>
      <c r="L225">
        <f t="shared" si="12"/>
        <v>1</v>
      </c>
      <c r="M225">
        <f t="shared" si="12"/>
        <v>0.9</v>
      </c>
      <c r="N225">
        <f t="shared" si="12"/>
        <v>0.2</v>
      </c>
      <c r="O225">
        <f t="shared" si="12"/>
        <v>1</v>
      </c>
      <c r="P225">
        <f t="shared" si="12"/>
        <v>1</v>
      </c>
      <c r="Q225">
        <f t="shared" si="12"/>
        <v>1</v>
      </c>
      <c r="R225">
        <f t="shared" si="13"/>
        <v>0</v>
      </c>
      <c r="S225">
        <f t="shared" si="13"/>
        <v>0.8</v>
      </c>
      <c r="T225">
        <f t="shared" si="13"/>
        <v>1</v>
      </c>
      <c r="U225">
        <f t="shared" si="13"/>
        <v>0.6</v>
      </c>
      <c r="V225">
        <f t="shared" si="13"/>
        <v>0.2</v>
      </c>
      <c r="W225">
        <f t="shared" si="13"/>
        <v>0.6</v>
      </c>
      <c r="X225">
        <f t="shared" si="13"/>
        <v>1</v>
      </c>
      <c r="Y225">
        <f t="shared" si="13"/>
        <v>1</v>
      </c>
      <c r="Z225">
        <f t="shared" si="13"/>
        <v>0.2</v>
      </c>
      <c r="AA225">
        <f t="shared" si="13"/>
        <v>1</v>
      </c>
      <c r="AB225">
        <f t="shared" si="13"/>
        <v>1</v>
      </c>
      <c r="AC225">
        <f t="shared" si="13"/>
        <v>0.1</v>
      </c>
      <c r="AD225">
        <f t="shared" si="13"/>
        <v>1</v>
      </c>
      <c r="AE225">
        <f t="shared" si="13"/>
        <v>0.1</v>
      </c>
      <c r="AF225">
        <f t="shared" si="13"/>
        <v>0</v>
      </c>
      <c r="AG225">
        <f t="shared" si="13"/>
        <v>1</v>
      </c>
      <c r="AH225">
        <f t="shared" si="13"/>
        <v>1</v>
      </c>
      <c r="AI225">
        <f t="shared" si="13"/>
        <v>0.9</v>
      </c>
      <c r="AJ225">
        <f t="shared" si="13"/>
        <v>0.1</v>
      </c>
      <c r="AK225">
        <f t="shared" si="13"/>
        <v>0.5</v>
      </c>
      <c r="AL225">
        <f t="shared" si="13"/>
        <v>0.2</v>
      </c>
      <c r="AM225">
        <f t="shared" si="13"/>
        <v>1</v>
      </c>
      <c r="AN225">
        <f t="shared" si="13"/>
        <v>0.1</v>
      </c>
      <c r="AO225">
        <f t="shared" si="13"/>
        <v>0.6</v>
      </c>
      <c r="AP225">
        <f t="shared" si="13"/>
        <v>0</v>
      </c>
      <c r="AQ225">
        <f t="shared" si="13"/>
        <v>0</v>
      </c>
      <c r="AR225">
        <f t="shared" si="13"/>
        <v>0.1</v>
      </c>
      <c r="AS225">
        <f t="shared" si="13"/>
        <v>1</v>
      </c>
      <c r="AT225">
        <f t="shared" si="13"/>
        <v>1</v>
      </c>
      <c r="AU225">
        <f t="shared" si="13"/>
        <v>0</v>
      </c>
      <c r="AV225">
        <f t="shared" si="13"/>
        <v>1</v>
      </c>
      <c r="AW225">
        <f t="shared" si="13"/>
        <v>1</v>
      </c>
      <c r="AX225">
        <f t="shared" si="13"/>
        <v>0.4</v>
      </c>
      <c r="AY225">
        <f t="shared" si="13"/>
        <v>0.1</v>
      </c>
      <c r="AZ225">
        <f t="shared" si="13"/>
        <v>1</v>
      </c>
      <c r="BA225">
        <f t="shared" si="13"/>
        <v>1</v>
      </c>
      <c r="BB225">
        <f t="shared" si="13"/>
        <v>0</v>
      </c>
      <c r="BC225">
        <f t="shared" si="13"/>
        <v>1</v>
      </c>
      <c r="BD225">
        <f t="shared" si="13"/>
        <v>0.6</v>
      </c>
      <c r="BE225">
        <f t="shared" si="13"/>
        <v>1</v>
      </c>
      <c r="BF225">
        <f t="shared" si="13"/>
        <v>1</v>
      </c>
      <c r="BG225">
        <f t="shared" si="13"/>
        <v>1</v>
      </c>
      <c r="BH225">
        <f t="shared" si="13"/>
        <v>0</v>
      </c>
      <c r="BI225">
        <f t="shared" si="13"/>
        <v>0.3</v>
      </c>
      <c r="BJ225">
        <f t="shared" si="13"/>
        <v>0.4</v>
      </c>
      <c r="BK225">
        <f t="shared" si="13"/>
        <v>1</v>
      </c>
      <c r="BL225">
        <f t="shared" si="13"/>
        <v>0.5</v>
      </c>
      <c r="BM225">
        <f t="shared" si="13"/>
        <v>1</v>
      </c>
      <c r="BN225">
        <f t="shared" si="13"/>
        <v>0.2</v>
      </c>
    </row>
    <row r="226" spans="1:66" x14ac:dyDescent="0.35">
      <c r="A226">
        <v>21</v>
      </c>
      <c r="B226">
        <f t="shared" si="12"/>
        <v>1</v>
      </c>
      <c r="C226">
        <f t="shared" si="12"/>
        <v>0.1</v>
      </c>
      <c r="D226">
        <f t="shared" si="12"/>
        <v>0.6</v>
      </c>
      <c r="E226">
        <f t="shared" si="12"/>
        <v>0.4</v>
      </c>
      <c r="F226">
        <f t="shared" si="12"/>
        <v>0</v>
      </c>
      <c r="G226">
        <f t="shared" si="12"/>
        <v>0</v>
      </c>
      <c r="H226">
        <f t="shared" si="12"/>
        <v>1</v>
      </c>
      <c r="I226">
        <f t="shared" si="12"/>
        <v>1</v>
      </c>
      <c r="J226">
        <f t="shared" si="12"/>
        <v>1</v>
      </c>
      <c r="K226">
        <f t="shared" si="12"/>
        <v>0.3</v>
      </c>
      <c r="L226">
        <f t="shared" si="12"/>
        <v>1</v>
      </c>
      <c r="M226">
        <f t="shared" si="12"/>
        <v>0.9</v>
      </c>
      <c r="N226">
        <f t="shared" si="12"/>
        <v>0.2</v>
      </c>
      <c r="O226">
        <f t="shared" si="12"/>
        <v>1</v>
      </c>
      <c r="P226">
        <f t="shared" si="12"/>
        <v>1</v>
      </c>
      <c r="Q226">
        <f t="shared" si="12"/>
        <v>1</v>
      </c>
      <c r="R226">
        <f t="shared" si="13"/>
        <v>0</v>
      </c>
      <c r="S226">
        <f t="shared" si="13"/>
        <v>0.8</v>
      </c>
      <c r="T226">
        <f t="shared" si="13"/>
        <v>1</v>
      </c>
      <c r="U226">
        <f t="shared" si="13"/>
        <v>0.6</v>
      </c>
      <c r="V226">
        <f t="shared" si="13"/>
        <v>0.2</v>
      </c>
      <c r="W226">
        <f t="shared" si="13"/>
        <v>0.6</v>
      </c>
      <c r="X226">
        <f t="shared" si="13"/>
        <v>1</v>
      </c>
      <c r="Y226">
        <f t="shared" si="13"/>
        <v>1</v>
      </c>
      <c r="Z226">
        <f t="shared" si="13"/>
        <v>0.2</v>
      </c>
      <c r="AA226">
        <f t="shared" si="13"/>
        <v>1</v>
      </c>
      <c r="AB226">
        <f t="shared" si="13"/>
        <v>1</v>
      </c>
      <c r="AC226">
        <f t="shared" si="13"/>
        <v>0.1</v>
      </c>
      <c r="AD226">
        <f t="shared" si="13"/>
        <v>1</v>
      </c>
      <c r="AE226">
        <f t="shared" si="13"/>
        <v>0.1</v>
      </c>
      <c r="AF226">
        <f t="shared" si="13"/>
        <v>0</v>
      </c>
      <c r="AG226">
        <f t="shared" si="13"/>
        <v>1</v>
      </c>
      <c r="AH226">
        <f t="shared" si="13"/>
        <v>1</v>
      </c>
      <c r="AI226">
        <f t="shared" si="13"/>
        <v>0.9</v>
      </c>
      <c r="AJ226">
        <f t="shared" si="13"/>
        <v>0.1</v>
      </c>
      <c r="AK226">
        <f t="shared" si="13"/>
        <v>0.5</v>
      </c>
      <c r="AL226">
        <f t="shared" si="13"/>
        <v>0.2</v>
      </c>
      <c r="AM226">
        <f t="shared" si="13"/>
        <v>1</v>
      </c>
      <c r="AN226">
        <f t="shared" si="13"/>
        <v>0.1</v>
      </c>
      <c r="AO226">
        <f t="shared" si="13"/>
        <v>0.6</v>
      </c>
      <c r="AP226">
        <f t="shared" si="13"/>
        <v>0</v>
      </c>
      <c r="AQ226">
        <f t="shared" si="13"/>
        <v>0</v>
      </c>
      <c r="AR226">
        <f t="shared" si="13"/>
        <v>0.2</v>
      </c>
      <c r="AS226">
        <f t="shared" si="13"/>
        <v>1</v>
      </c>
      <c r="AT226">
        <f t="shared" si="13"/>
        <v>1</v>
      </c>
      <c r="AU226">
        <f t="shared" si="13"/>
        <v>0</v>
      </c>
      <c r="AV226">
        <f t="shared" si="13"/>
        <v>1</v>
      </c>
      <c r="AW226">
        <f t="shared" si="13"/>
        <v>1</v>
      </c>
      <c r="AX226">
        <f t="shared" si="13"/>
        <v>0.5</v>
      </c>
      <c r="AY226">
        <f t="shared" si="13"/>
        <v>0.1</v>
      </c>
      <c r="AZ226">
        <f t="shared" si="13"/>
        <v>1</v>
      </c>
      <c r="BA226">
        <f t="shared" si="13"/>
        <v>1</v>
      </c>
      <c r="BB226">
        <f t="shared" si="13"/>
        <v>0</v>
      </c>
      <c r="BC226">
        <f t="shared" si="13"/>
        <v>1</v>
      </c>
      <c r="BD226">
        <f t="shared" si="13"/>
        <v>0.6</v>
      </c>
      <c r="BE226">
        <f t="shared" si="13"/>
        <v>1</v>
      </c>
      <c r="BF226">
        <f t="shared" si="13"/>
        <v>1</v>
      </c>
      <c r="BG226">
        <f t="shared" si="13"/>
        <v>1</v>
      </c>
      <c r="BH226">
        <f t="shared" si="13"/>
        <v>0</v>
      </c>
      <c r="BI226">
        <f t="shared" si="13"/>
        <v>0.4</v>
      </c>
      <c r="BJ226">
        <f t="shared" si="13"/>
        <v>0.4</v>
      </c>
      <c r="BK226">
        <f t="shared" si="13"/>
        <v>1</v>
      </c>
      <c r="BL226">
        <f t="shared" si="13"/>
        <v>0.5</v>
      </c>
      <c r="BM226">
        <f t="shared" si="13"/>
        <v>1</v>
      </c>
      <c r="BN226">
        <f t="shared" si="13"/>
        <v>0.2</v>
      </c>
    </row>
    <row r="227" spans="1:66" x14ac:dyDescent="0.35">
      <c r="A227">
        <v>24</v>
      </c>
      <c r="B227">
        <f t="shared" si="12"/>
        <v>1</v>
      </c>
      <c r="C227">
        <f t="shared" si="12"/>
        <v>0.1</v>
      </c>
      <c r="D227">
        <f t="shared" si="12"/>
        <v>0.6</v>
      </c>
      <c r="E227">
        <f t="shared" si="12"/>
        <v>0.4</v>
      </c>
      <c r="F227">
        <f t="shared" si="12"/>
        <v>0</v>
      </c>
      <c r="G227">
        <f t="shared" si="12"/>
        <v>0</v>
      </c>
      <c r="H227">
        <f t="shared" si="12"/>
        <v>1</v>
      </c>
      <c r="I227">
        <f t="shared" si="12"/>
        <v>1</v>
      </c>
      <c r="J227">
        <f t="shared" si="12"/>
        <v>1</v>
      </c>
      <c r="K227">
        <f t="shared" si="12"/>
        <v>0.3</v>
      </c>
      <c r="L227">
        <f t="shared" si="12"/>
        <v>1</v>
      </c>
      <c r="M227">
        <f t="shared" si="12"/>
        <v>0.9</v>
      </c>
      <c r="N227">
        <f t="shared" si="12"/>
        <v>0.2</v>
      </c>
      <c r="O227">
        <f t="shared" si="12"/>
        <v>1</v>
      </c>
      <c r="P227">
        <f t="shared" si="12"/>
        <v>1</v>
      </c>
      <c r="Q227">
        <f t="shared" si="12"/>
        <v>1</v>
      </c>
      <c r="R227">
        <f t="shared" si="13"/>
        <v>0</v>
      </c>
      <c r="S227">
        <f t="shared" si="13"/>
        <v>0.9</v>
      </c>
      <c r="T227">
        <f t="shared" si="13"/>
        <v>1</v>
      </c>
      <c r="U227">
        <f t="shared" si="13"/>
        <v>0.6</v>
      </c>
      <c r="V227">
        <f t="shared" si="13"/>
        <v>0.2</v>
      </c>
      <c r="W227">
        <f t="shared" si="13"/>
        <v>0.6</v>
      </c>
      <c r="X227">
        <f t="shared" si="13"/>
        <v>1</v>
      </c>
      <c r="Y227">
        <f t="shared" si="13"/>
        <v>1</v>
      </c>
      <c r="Z227">
        <f t="shared" si="13"/>
        <v>0.2</v>
      </c>
      <c r="AA227">
        <f t="shared" si="13"/>
        <v>1</v>
      </c>
      <c r="AB227">
        <f t="shared" si="13"/>
        <v>1</v>
      </c>
      <c r="AC227">
        <f t="shared" si="13"/>
        <v>0.2</v>
      </c>
      <c r="AD227">
        <f t="shared" si="13"/>
        <v>1</v>
      </c>
      <c r="AE227">
        <f t="shared" si="13"/>
        <v>0.1</v>
      </c>
      <c r="AF227">
        <f t="shared" si="13"/>
        <v>0</v>
      </c>
      <c r="AG227">
        <f t="shared" si="13"/>
        <v>1</v>
      </c>
      <c r="AH227">
        <f t="shared" si="13"/>
        <v>1</v>
      </c>
      <c r="AI227">
        <f t="shared" si="13"/>
        <v>0.9</v>
      </c>
      <c r="AJ227">
        <f t="shared" si="13"/>
        <v>0.1</v>
      </c>
      <c r="AK227">
        <f t="shared" si="13"/>
        <v>0.5</v>
      </c>
      <c r="AL227">
        <f t="shared" si="13"/>
        <v>0.2</v>
      </c>
      <c r="AM227">
        <f t="shared" si="13"/>
        <v>1</v>
      </c>
      <c r="AN227">
        <f t="shared" si="13"/>
        <v>0.2</v>
      </c>
      <c r="AO227">
        <f t="shared" si="13"/>
        <v>0.6</v>
      </c>
      <c r="AP227">
        <f t="shared" si="13"/>
        <v>0</v>
      </c>
      <c r="AQ227">
        <f t="shared" si="13"/>
        <v>0</v>
      </c>
      <c r="AR227">
        <f t="shared" si="13"/>
        <v>0.4</v>
      </c>
      <c r="AS227">
        <f t="shared" si="13"/>
        <v>1</v>
      </c>
      <c r="AT227">
        <f t="shared" si="13"/>
        <v>1</v>
      </c>
      <c r="AU227">
        <f t="shared" si="13"/>
        <v>0</v>
      </c>
      <c r="AV227">
        <f t="shared" si="13"/>
        <v>1</v>
      </c>
      <c r="AW227">
        <f t="shared" si="13"/>
        <v>1</v>
      </c>
      <c r="AX227">
        <f t="shared" si="13"/>
        <v>0.5</v>
      </c>
      <c r="AY227">
        <f t="shared" si="13"/>
        <v>0.1</v>
      </c>
      <c r="AZ227">
        <f t="shared" si="13"/>
        <v>1</v>
      </c>
      <c r="BA227">
        <f t="shared" si="13"/>
        <v>1</v>
      </c>
      <c r="BB227">
        <f t="shared" si="13"/>
        <v>0.2</v>
      </c>
      <c r="BC227">
        <f t="shared" si="13"/>
        <v>1</v>
      </c>
      <c r="BD227">
        <f t="shared" si="13"/>
        <v>0.6</v>
      </c>
      <c r="BE227">
        <f t="shared" si="13"/>
        <v>1</v>
      </c>
      <c r="BF227">
        <f t="shared" si="13"/>
        <v>1</v>
      </c>
      <c r="BG227">
        <f t="shared" si="13"/>
        <v>1</v>
      </c>
      <c r="BH227">
        <f t="shared" si="13"/>
        <v>0</v>
      </c>
      <c r="BI227">
        <f t="shared" si="13"/>
        <v>0.4</v>
      </c>
      <c r="BJ227">
        <f t="shared" si="13"/>
        <v>0.4</v>
      </c>
      <c r="BK227">
        <f t="shared" si="13"/>
        <v>1</v>
      </c>
      <c r="BL227">
        <f t="shared" si="13"/>
        <v>0.5</v>
      </c>
      <c r="BM227">
        <f t="shared" si="13"/>
        <v>1</v>
      </c>
      <c r="BN227">
        <f t="shared" si="13"/>
        <v>0.4</v>
      </c>
    </row>
    <row r="228" spans="1:66" x14ac:dyDescent="0.35">
      <c r="A228">
        <v>27</v>
      </c>
      <c r="B228">
        <f t="shared" si="12"/>
        <v>1</v>
      </c>
      <c r="C228">
        <f t="shared" si="12"/>
        <v>0.1</v>
      </c>
      <c r="D228">
        <f t="shared" si="12"/>
        <v>0.8</v>
      </c>
      <c r="E228">
        <f t="shared" si="12"/>
        <v>0.5</v>
      </c>
      <c r="F228">
        <f t="shared" si="12"/>
        <v>0.6</v>
      </c>
      <c r="G228">
        <f t="shared" si="12"/>
        <v>0</v>
      </c>
      <c r="H228">
        <f t="shared" si="12"/>
        <v>1</v>
      </c>
      <c r="I228">
        <f t="shared" si="12"/>
        <v>1</v>
      </c>
      <c r="J228">
        <f t="shared" si="12"/>
        <v>1</v>
      </c>
      <c r="K228">
        <f t="shared" si="12"/>
        <v>0.6</v>
      </c>
      <c r="L228">
        <f t="shared" si="12"/>
        <v>1</v>
      </c>
      <c r="M228">
        <f t="shared" si="12"/>
        <v>1</v>
      </c>
      <c r="N228">
        <f t="shared" si="12"/>
        <v>0.2</v>
      </c>
      <c r="O228">
        <f t="shared" si="12"/>
        <v>1</v>
      </c>
      <c r="P228">
        <f t="shared" si="12"/>
        <v>1</v>
      </c>
      <c r="Q228">
        <f t="shared" si="12"/>
        <v>1</v>
      </c>
      <c r="R228">
        <f t="shared" si="13"/>
        <v>0.1</v>
      </c>
      <c r="S228">
        <f t="shared" si="13"/>
        <v>1</v>
      </c>
      <c r="T228">
        <f t="shared" si="13"/>
        <v>1</v>
      </c>
      <c r="U228">
        <f t="shared" si="13"/>
        <v>0.9</v>
      </c>
      <c r="V228">
        <f t="shared" si="13"/>
        <v>0.5</v>
      </c>
      <c r="W228">
        <f t="shared" si="13"/>
        <v>0.7</v>
      </c>
      <c r="X228">
        <f t="shared" si="13"/>
        <v>1</v>
      </c>
      <c r="Y228">
        <f t="shared" si="13"/>
        <v>1</v>
      </c>
      <c r="Z228">
        <f t="shared" si="13"/>
        <v>0.4</v>
      </c>
      <c r="AA228">
        <f t="shared" si="13"/>
        <v>1</v>
      </c>
      <c r="AB228">
        <f t="shared" si="13"/>
        <v>1</v>
      </c>
      <c r="AC228">
        <f t="shared" si="13"/>
        <v>0.3</v>
      </c>
      <c r="AD228">
        <f t="shared" si="13"/>
        <v>1</v>
      </c>
      <c r="AE228">
        <f t="shared" si="13"/>
        <v>0.2</v>
      </c>
      <c r="AF228">
        <f t="shared" si="13"/>
        <v>0</v>
      </c>
      <c r="AG228">
        <f t="shared" si="13"/>
        <v>1</v>
      </c>
      <c r="AH228">
        <f t="shared" si="13"/>
        <v>1</v>
      </c>
      <c r="AI228">
        <f t="shared" si="13"/>
        <v>0.9</v>
      </c>
      <c r="AJ228">
        <f t="shared" si="13"/>
        <v>0.1</v>
      </c>
      <c r="AK228">
        <f t="shared" si="13"/>
        <v>0.6</v>
      </c>
      <c r="AL228">
        <f t="shared" si="13"/>
        <v>0.5</v>
      </c>
      <c r="AM228">
        <f t="shared" si="13"/>
        <v>1</v>
      </c>
      <c r="AN228">
        <f t="shared" si="13"/>
        <v>0.2</v>
      </c>
      <c r="AO228">
        <f t="shared" si="13"/>
        <v>0.6</v>
      </c>
      <c r="AP228">
        <f t="shared" si="13"/>
        <v>0</v>
      </c>
      <c r="AQ228">
        <f t="shared" si="13"/>
        <v>0.5</v>
      </c>
      <c r="AR228">
        <f t="shared" si="13"/>
        <v>0.4</v>
      </c>
      <c r="AS228">
        <f t="shared" si="13"/>
        <v>1</v>
      </c>
      <c r="AT228">
        <f t="shared" si="13"/>
        <v>1</v>
      </c>
      <c r="AU228">
        <f t="shared" si="13"/>
        <v>0.1</v>
      </c>
      <c r="AV228">
        <f t="shared" si="13"/>
        <v>1</v>
      </c>
      <c r="AW228">
        <f t="shared" si="13"/>
        <v>1</v>
      </c>
      <c r="AX228">
        <f t="shared" si="13"/>
        <v>0.7</v>
      </c>
      <c r="AY228">
        <f t="shared" si="13"/>
        <v>0.6</v>
      </c>
      <c r="AZ228">
        <f t="shared" si="13"/>
        <v>1</v>
      </c>
      <c r="BA228">
        <f t="shared" si="13"/>
        <v>1</v>
      </c>
      <c r="BB228">
        <f t="shared" si="13"/>
        <v>0.2</v>
      </c>
      <c r="BC228">
        <f t="shared" si="13"/>
        <v>1</v>
      </c>
      <c r="BD228">
        <f t="shared" si="13"/>
        <v>0.6</v>
      </c>
      <c r="BE228">
        <f t="shared" si="13"/>
        <v>1</v>
      </c>
      <c r="BF228">
        <f t="shared" si="13"/>
        <v>1</v>
      </c>
      <c r="BG228">
        <f t="shared" si="13"/>
        <v>1</v>
      </c>
      <c r="BH228">
        <f t="shared" si="13"/>
        <v>0.4</v>
      </c>
      <c r="BI228">
        <f t="shared" si="13"/>
        <v>0.4</v>
      </c>
      <c r="BJ228">
        <f t="shared" si="13"/>
        <v>0.5</v>
      </c>
      <c r="BK228">
        <f t="shared" si="13"/>
        <v>1</v>
      </c>
      <c r="BL228">
        <f t="shared" si="13"/>
        <v>0.5</v>
      </c>
      <c r="BM228">
        <f t="shared" si="13"/>
        <v>1</v>
      </c>
      <c r="BN228">
        <f t="shared" si="13"/>
        <v>0.6</v>
      </c>
    </row>
    <row r="229" spans="1:66" x14ac:dyDescent="0.35">
      <c r="A229">
        <v>30</v>
      </c>
      <c r="B229">
        <f t="shared" si="12"/>
        <v>1</v>
      </c>
      <c r="C229">
        <f t="shared" si="12"/>
        <v>0.1</v>
      </c>
      <c r="D229">
        <f t="shared" si="12"/>
        <v>1</v>
      </c>
      <c r="E229">
        <f t="shared" si="12"/>
        <v>0.8</v>
      </c>
      <c r="F229">
        <f t="shared" si="12"/>
        <v>0.8</v>
      </c>
      <c r="G229">
        <f t="shared" si="12"/>
        <v>0</v>
      </c>
      <c r="H229">
        <f t="shared" si="12"/>
        <v>1</v>
      </c>
      <c r="I229">
        <f t="shared" si="12"/>
        <v>1</v>
      </c>
      <c r="J229">
        <f t="shared" si="12"/>
        <v>1</v>
      </c>
      <c r="K229">
        <f t="shared" si="12"/>
        <v>0.7</v>
      </c>
      <c r="L229">
        <f t="shared" si="12"/>
        <v>1</v>
      </c>
      <c r="M229">
        <f t="shared" si="12"/>
        <v>1</v>
      </c>
      <c r="N229">
        <f t="shared" si="12"/>
        <v>0.2</v>
      </c>
      <c r="O229">
        <f t="shared" si="12"/>
        <v>1</v>
      </c>
      <c r="P229">
        <f t="shared" si="12"/>
        <v>1</v>
      </c>
      <c r="Q229">
        <f t="shared" si="12"/>
        <v>1</v>
      </c>
      <c r="R229">
        <f t="shared" si="13"/>
        <v>0.1</v>
      </c>
      <c r="S229">
        <f t="shared" si="13"/>
        <v>1</v>
      </c>
      <c r="T229">
        <f t="shared" si="13"/>
        <v>1</v>
      </c>
      <c r="U229">
        <f t="shared" si="13"/>
        <v>0.9</v>
      </c>
      <c r="V229">
        <f t="shared" si="13"/>
        <v>0.5</v>
      </c>
      <c r="W229">
        <f t="shared" si="13"/>
        <v>0.7</v>
      </c>
      <c r="X229">
        <f t="shared" si="13"/>
        <v>1</v>
      </c>
      <c r="Y229">
        <f t="shared" si="13"/>
        <v>1</v>
      </c>
      <c r="Z229">
        <f t="shared" si="13"/>
        <v>0.4</v>
      </c>
      <c r="AA229">
        <f t="shared" ref="AA229:BN229" si="14">(AA195/$B$200)</f>
        <v>1</v>
      </c>
      <c r="AB229">
        <f t="shared" si="14"/>
        <v>1</v>
      </c>
      <c r="AC229">
        <f t="shared" si="14"/>
        <v>0.6</v>
      </c>
      <c r="AD229">
        <f t="shared" si="14"/>
        <v>1</v>
      </c>
      <c r="AE229">
        <f t="shared" si="14"/>
        <v>0.2</v>
      </c>
      <c r="AF229">
        <f t="shared" si="14"/>
        <v>0</v>
      </c>
      <c r="AG229">
        <f t="shared" si="14"/>
        <v>1</v>
      </c>
      <c r="AH229">
        <f t="shared" si="14"/>
        <v>1</v>
      </c>
      <c r="AI229">
        <f t="shared" si="14"/>
        <v>0.9</v>
      </c>
      <c r="AJ229">
        <f t="shared" si="14"/>
        <v>0.1</v>
      </c>
      <c r="AK229">
        <f t="shared" si="14"/>
        <v>0.7</v>
      </c>
      <c r="AL229">
        <f t="shared" si="14"/>
        <v>0.6</v>
      </c>
      <c r="AM229">
        <f t="shared" si="14"/>
        <v>1</v>
      </c>
      <c r="AN229">
        <f t="shared" si="14"/>
        <v>0.2</v>
      </c>
      <c r="AO229">
        <f t="shared" si="14"/>
        <v>0.6</v>
      </c>
      <c r="AP229">
        <f t="shared" si="14"/>
        <v>0</v>
      </c>
      <c r="AQ229">
        <f t="shared" si="14"/>
        <v>0.7</v>
      </c>
      <c r="AR229">
        <f t="shared" si="14"/>
        <v>0.4</v>
      </c>
      <c r="AS229">
        <f t="shared" si="14"/>
        <v>1</v>
      </c>
      <c r="AT229">
        <f t="shared" si="14"/>
        <v>1</v>
      </c>
      <c r="AU229">
        <f t="shared" si="14"/>
        <v>0.1</v>
      </c>
      <c r="AV229">
        <f t="shared" si="14"/>
        <v>1</v>
      </c>
      <c r="AW229">
        <f t="shared" si="14"/>
        <v>1</v>
      </c>
      <c r="AX229">
        <f t="shared" si="14"/>
        <v>0.9</v>
      </c>
      <c r="AY229">
        <f t="shared" si="14"/>
        <v>1</v>
      </c>
      <c r="AZ229">
        <f t="shared" si="14"/>
        <v>1</v>
      </c>
      <c r="BA229">
        <f t="shared" si="14"/>
        <v>1</v>
      </c>
      <c r="BB229">
        <f t="shared" si="14"/>
        <v>0.2</v>
      </c>
      <c r="BC229">
        <f t="shared" si="14"/>
        <v>1</v>
      </c>
      <c r="BD229">
        <f t="shared" si="14"/>
        <v>0.6</v>
      </c>
      <c r="BE229">
        <f t="shared" si="14"/>
        <v>1</v>
      </c>
      <c r="BF229">
        <f t="shared" si="14"/>
        <v>1</v>
      </c>
      <c r="BG229">
        <f t="shared" si="14"/>
        <v>1</v>
      </c>
      <c r="BH229">
        <f t="shared" si="14"/>
        <v>0.6</v>
      </c>
      <c r="BI229">
        <f t="shared" si="14"/>
        <v>0.5</v>
      </c>
      <c r="BJ229">
        <f t="shared" si="14"/>
        <v>0.5</v>
      </c>
      <c r="BK229">
        <f t="shared" si="14"/>
        <v>1</v>
      </c>
      <c r="BL229">
        <f t="shared" si="14"/>
        <v>0.6</v>
      </c>
      <c r="BM229">
        <f t="shared" si="14"/>
        <v>1</v>
      </c>
      <c r="BN229">
        <f t="shared" si="14"/>
        <v>0.6</v>
      </c>
    </row>
    <row r="230" spans="1:66" x14ac:dyDescent="0.35">
      <c r="A230">
        <v>36</v>
      </c>
      <c r="B230">
        <f t="shared" si="12"/>
        <v>1</v>
      </c>
      <c r="C230">
        <f t="shared" si="12"/>
        <v>0.1</v>
      </c>
      <c r="D230">
        <f t="shared" si="12"/>
        <v>1</v>
      </c>
      <c r="E230">
        <f t="shared" si="12"/>
        <v>0.9</v>
      </c>
      <c r="F230">
        <f t="shared" si="12"/>
        <v>0.9</v>
      </c>
      <c r="G230">
        <f t="shared" si="12"/>
        <v>0</v>
      </c>
      <c r="H230">
        <f t="shared" si="12"/>
        <v>1</v>
      </c>
      <c r="I230">
        <f t="shared" si="12"/>
        <v>1</v>
      </c>
      <c r="J230">
        <f t="shared" si="12"/>
        <v>1</v>
      </c>
      <c r="K230">
        <f t="shared" si="12"/>
        <v>0.8</v>
      </c>
      <c r="L230">
        <f t="shared" si="12"/>
        <v>1</v>
      </c>
      <c r="M230">
        <f t="shared" si="12"/>
        <v>1</v>
      </c>
      <c r="N230">
        <f t="shared" si="12"/>
        <v>0.2</v>
      </c>
      <c r="O230">
        <f t="shared" si="12"/>
        <v>1</v>
      </c>
      <c r="P230">
        <f t="shared" si="12"/>
        <v>1</v>
      </c>
      <c r="Q230">
        <f t="shared" si="12"/>
        <v>1</v>
      </c>
      <c r="R230">
        <f t="shared" ref="R230:BN234" si="15">(R196/$B$200)</f>
        <v>0.1</v>
      </c>
      <c r="S230">
        <f t="shared" si="15"/>
        <v>1</v>
      </c>
      <c r="T230">
        <f t="shared" si="15"/>
        <v>1</v>
      </c>
      <c r="U230">
        <f t="shared" si="15"/>
        <v>0.9</v>
      </c>
      <c r="V230">
        <f t="shared" si="15"/>
        <v>0.7</v>
      </c>
      <c r="W230">
        <f t="shared" si="15"/>
        <v>0.7</v>
      </c>
      <c r="X230">
        <f t="shared" si="15"/>
        <v>1</v>
      </c>
      <c r="Y230">
        <f t="shared" si="15"/>
        <v>1</v>
      </c>
      <c r="Z230">
        <f t="shared" si="15"/>
        <v>0.4</v>
      </c>
      <c r="AA230">
        <f t="shared" si="15"/>
        <v>1</v>
      </c>
      <c r="AB230">
        <f t="shared" si="15"/>
        <v>1</v>
      </c>
      <c r="AC230">
        <f t="shared" si="15"/>
        <v>0.6</v>
      </c>
      <c r="AD230">
        <f t="shared" si="15"/>
        <v>1</v>
      </c>
      <c r="AE230">
        <f t="shared" si="15"/>
        <v>0.2</v>
      </c>
      <c r="AF230">
        <f t="shared" si="15"/>
        <v>0.2</v>
      </c>
      <c r="AG230">
        <f t="shared" si="15"/>
        <v>1</v>
      </c>
      <c r="AH230">
        <f t="shared" si="15"/>
        <v>1</v>
      </c>
      <c r="AI230">
        <f t="shared" si="15"/>
        <v>0.9</v>
      </c>
      <c r="AJ230">
        <f t="shared" si="15"/>
        <v>0.2</v>
      </c>
      <c r="AK230">
        <f t="shared" si="15"/>
        <v>0.7</v>
      </c>
      <c r="AL230">
        <f t="shared" si="15"/>
        <v>0.9</v>
      </c>
      <c r="AM230">
        <f t="shared" si="15"/>
        <v>1</v>
      </c>
      <c r="AN230">
        <f t="shared" si="15"/>
        <v>0.3</v>
      </c>
      <c r="AO230">
        <f t="shared" si="15"/>
        <v>0.6</v>
      </c>
      <c r="AP230">
        <f t="shared" si="15"/>
        <v>0.2</v>
      </c>
      <c r="AQ230">
        <f t="shared" si="15"/>
        <v>0.7</v>
      </c>
      <c r="AR230">
        <f t="shared" si="15"/>
        <v>0.9</v>
      </c>
      <c r="AS230">
        <f t="shared" si="15"/>
        <v>1</v>
      </c>
      <c r="AT230">
        <f t="shared" si="15"/>
        <v>1</v>
      </c>
      <c r="AU230">
        <f t="shared" si="15"/>
        <v>0.3</v>
      </c>
      <c r="AV230">
        <f t="shared" si="15"/>
        <v>1</v>
      </c>
      <c r="AW230">
        <f t="shared" si="15"/>
        <v>1</v>
      </c>
      <c r="AX230">
        <f t="shared" si="15"/>
        <v>0.9</v>
      </c>
      <c r="AY230">
        <f t="shared" si="15"/>
        <v>1</v>
      </c>
      <c r="AZ230">
        <f t="shared" si="15"/>
        <v>1</v>
      </c>
      <c r="BA230">
        <f t="shared" si="15"/>
        <v>1</v>
      </c>
      <c r="BB230">
        <f t="shared" si="15"/>
        <v>0.2</v>
      </c>
      <c r="BC230">
        <f t="shared" si="15"/>
        <v>1</v>
      </c>
      <c r="BD230">
        <f t="shared" si="15"/>
        <v>0.7</v>
      </c>
      <c r="BE230">
        <f t="shared" si="15"/>
        <v>1</v>
      </c>
      <c r="BF230">
        <f t="shared" si="15"/>
        <v>1</v>
      </c>
      <c r="BG230">
        <f t="shared" si="15"/>
        <v>1</v>
      </c>
      <c r="BH230">
        <f t="shared" si="15"/>
        <v>0.6</v>
      </c>
      <c r="BI230">
        <f t="shared" si="15"/>
        <v>0.7</v>
      </c>
      <c r="BJ230">
        <f t="shared" si="15"/>
        <v>0.6</v>
      </c>
      <c r="BK230">
        <f t="shared" si="15"/>
        <v>1</v>
      </c>
      <c r="BL230">
        <f t="shared" si="15"/>
        <v>0.8</v>
      </c>
      <c r="BM230">
        <f t="shared" si="15"/>
        <v>1</v>
      </c>
      <c r="BN230">
        <f t="shared" si="15"/>
        <v>0.7</v>
      </c>
    </row>
    <row r="231" spans="1:66" x14ac:dyDescent="0.35">
      <c r="A231">
        <v>39</v>
      </c>
      <c r="B231">
        <f t="shared" si="12"/>
        <v>1</v>
      </c>
      <c r="C231">
        <f t="shared" si="12"/>
        <v>0.1</v>
      </c>
      <c r="D231">
        <f t="shared" si="12"/>
        <v>1</v>
      </c>
      <c r="E231">
        <f t="shared" si="12"/>
        <v>0.9</v>
      </c>
      <c r="F231">
        <f t="shared" si="12"/>
        <v>0.9</v>
      </c>
      <c r="G231">
        <f t="shared" si="12"/>
        <v>0</v>
      </c>
      <c r="H231">
        <f t="shared" si="12"/>
        <v>1</v>
      </c>
      <c r="I231">
        <f t="shared" si="12"/>
        <v>1</v>
      </c>
      <c r="J231">
        <f t="shared" si="12"/>
        <v>1</v>
      </c>
      <c r="K231">
        <f t="shared" si="12"/>
        <v>0.8</v>
      </c>
      <c r="L231">
        <f t="shared" si="12"/>
        <v>1</v>
      </c>
      <c r="M231">
        <f t="shared" si="12"/>
        <v>1</v>
      </c>
      <c r="N231">
        <f t="shared" si="12"/>
        <v>0.2</v>
      </c>
      <c r="O231">
        <f t="shared" si="12"/>
        <v>1</v>
      </c>
      <c r="P231">
        <f t="shared" si="12"/>
        <v>1</v>
      </c>
      <c r="Q231">
        <f t="shared" si="12"/>
        <v>1</v>
      </c>
      <c r="R231">
        <f t="shared" si="15"/>
        <v>0.1</v>
      </c>
      <c r="S231">
        <f t="shared" si="15"/>
        <v>1</v>
      </c>
      <c r="T231">
        <f t="shared" si="15"/>
        <v>1</v>
      </c>
      <c r="U231">
        <f t="shared" si="15"/>
        <v>0.9</v>
      </c>
      <c r="V231">
        <f t="shared" si="15"/>
        <v>0.7</v>
      </c>
      <c r="W231">
        <f t="shared" si="15"/>
        <v>0.7</v>
      </c>
      <c r="X231">
        <f t="shared" si="15"/>
        <v>1</v>
      </c>
      <c r="Y231">
        <f t="shared" si="15"/>
        <v>1</v>
      </c>
      <c r="Z231">
        <f t="shared" si="15"/>
        <v>0.4</v>
      </c>
      <c r="AA231">
        <f t="shared" si="15"/>
        <v>1</v>
      </c>
      <c r="AB231">
        <f t="shared" si="15"/>
        <v>1</v>
      </c>
      <c r="AC231">
        <f t="shared" si="15"/>
        <v>0.6</v>
      </c>
      <c r="AD231">
        <f t="shared" si="15"/>
        <v>1</v>
      </c>
      <c r="AE231">
        <f t="shared" si="15"/>
        <v>0.2</v>
      </c>
      <c r="AF231">
        <f t="shared" si="15"/>
        <v>0.2</v>
      </c>
      <c r="AG231">
        <f t="shared" si="15"/>
        <v>1</v>
      </c>
      <c r="AH231">
        <f t="shared" si="15"/>
        <v>1</v>
      </c>
      <c r="AI231">
        <f t="shared" si="15"/>
        <v>0.9</v>
      </c>
      <c r="AJ231">
        <f t="shared" si="15"/>
        <v>0.2</v>
      </c>
      <c r="AK231">
        <f t="shared" si="15"/>
        <v>0.7</v>
      </c>
      <c r="AL231">
        <f t="shared" si="15"/>
        <v>0.9</v>
      </c>
      <c r="AM231">
        <f t="shared" si="15"/>
        <v>1</v>
      </c>
      <c r="AN231">
        <f t="shared" si="15"/>
        <v>0.3</v>
      </c>
      <c r="AO231">
        <f t="shared" si="15"/>
        <v>0.6</v>
      </c>
      <c r="AP231">
        <f t="shared" si="15"/>
        <v>0.2</v>
      </c>
      <c r="AQ231">
        <f t="shared" si="15"/>
        <v>0.7</v>
      </c>
      <c r="AR231">
        <f t="shared" si="15"/>
        <v>0.9</v>
      </c>
      <c r="AS231">
        <f t="shared" si="15"/>
        <v>1</v>
      </c>
      <c r="AT231">
        <f t="shared" si="15"/>
        <v>1</v>
      </c>
      <c r="AU231">
        <f t="shared" si="15"/>
        <v>0.5</v>
      </c>
      <c r="AV231">
        <f t="shared" si="15"/>
        <v>1</v>
      </c>
      <c r="AW231">
        <f t="shared" si="15"/>
        <v>1</v>
      </c>
      <c r="AX231">
        <f t="shared" si="15"/>
        <v>0.9</v>
      </c>
      <c r="AY231">
        <f t="shared" si="15"/>
        <v>1</v>
      </c>
      <c r="AZ231">
        <f t="shared" si="15"/>
        <v>1</v>
      </c>
      <c r="BA231">
        <f t="shared" si="15"/>
        <v>1</v>
      </c>
      <c r="BB231">
        <f t="shared" si="15"/>
        <v>0.2</v>
      </c>
      <c r="BC231">
        <f t="shared" si="15"/>
        <v>1</v>
      </c>
      <c r="BD231">
        <f t="shared" si="15"/>
        <v>0.7</v>
      </c>
      <c r="BE231">
        <f t="shared" si="15"/>
        <v>1</v>
      </c>
      <c r="BF231">
        <f t="shared" si="15"/>
        <v>1</v>
      </c>
      <c r="BG231">
        <f t="shared" si="15"/>
        <v>1</v>
      </c>
      <c r="BH231">
        <f t="shared" si="15"/>
        <v>0.6</v>
      </c>
      <c r="BI231">
        <f t="shared" si="15"/>
        <v>0.7</v>
      </c>
      <c r="BJ231">
        <f t="shared" si="15"/>
        <v>0.6</v>
      </c>
      <c r="BK231">
        <f t="shared" si="15"/>
        <v>1</v>
      </c>
      <c r="BL231">
        <f t="shared" si="15"/>
        <v>0.8</v>
      </c>
      <c r="BM231">
        <f t="shared" si="15"/>
        <v>1</v>
      </c>
      <c r="BN231">
        <f t="shared" si="15"/>
        <v>0.9</v>
      </c>
    </row>
    <row r="232" spans="1:66" x14ac:dyDescent="0.35">
      <c r="A232">
        <v>42</v>
      </c>
      <c r="B232">
        <f t="shared" si="12"/>
        <v>1</v>
      </c>
      <c r="C232">
        <f t="shared" si="12"/>
        <v>0.1</v>
      </c>
      <c r="D232">
        <f t="shared" si="12"/>
        <v>1</v>
      </c>
      <c r="E232">
        <f t="shared" si="12"/>
        <v>0.9</v>
      </c>
      <c r="F232">
        <f t="shared" si="12"/>
        <v>0.9</v>
      </c>
      <c r="G232">
        <f t="shared" si="12"/>
        <v>0</v>
      </c>
      <c r="H232">
        <f t="shared" si="12"/>
        <v>1</v>
      </c>
      <c r="I232">
        <f t="shared" si="12"/>
        <v>1</v>
      </c>
      <c r="J232">
        <f t="shared" si="12"/>
        <v>1</v>
      </c>
      <c r="K232">
        <f t="shared" si="12"/>
        <v>0.9</v>
      </c>
      <c r="L232">
        <f t="shared" si="12"/>
        <v>1</v>
      </c>
      <c r="M232">
        <f t="shared" si="12"/>
        <v>1</v>
      </c>
      <c r="N232">
        <f t="shared" si="12"/>
        <v>0.4</v>
      </c>
      <c r="O232">
        <f t="shared" si="12"/>
        <v>1</v>
      </c>
      <c r="P232">
        <f t="shared" si="12"/>
        <v>1</v>
      </c>
      <c r="Q232">
        <f t="shared" si="12"/>
        <v>1</v>
      </c>
      <c r="R232">
        <f t="shared" si="15"/>
        <v>0.1</v>
      </c>
      <c r="S232">
        <f t="shared" si="15"/>
        <v>1</v>
      </c>
      <c r="T232">
        <f t="shared" si="15"/>
        <v>1</v>
      </c>
      <c r="U232">
        <f t="shared" si="15"/>
        <v>1</v>
      </c>
      <c r="V232">
        <f t="shared" si="15"/>
        <v>0.7</v>
      </c>
      <c r="W232">
        <f t="shared" si="15"/>
        <v>0.7</v>
      </c>
      <c r="X232">
        <f t="shared" si="15"/>
        <v>1</v>
      </c>
      <c r="Y232">
        <f t="shared" si="15"/>
        <v>1</v>
      </c>
      <c r="Z232">
        <f t="shared" si="15"/>
        <v>0.4</v>
      </c>
      <c r="AA232">
        <f t="shared" si="15"/>
        <v>1</v>
      </c>
      <c r="AB232">
        <f t="shared" si="15"/>
        <v>1</v>
      </c>
      <c r="AC232">
        <f t="shared" si="15"/>
        <v>0.7</v>
      </c>
      <c r="AD232">
        <f t="shared" si="15"/>
        <v>1</v>
      </c>
      <c r="AE232">
        <f t="shared" si="15"/>
        <v>0.2</v>
      </c>
      <c r="AF232">
        <f t="shared" si="15"/>
        <v>0.4</v>
      </c>
      <c r="AG232">
        <f t="shared" si="15"/>
        <v>1</v>
      </c>
      <c r="AH232">
        <f t="shared" si="15"/>
        <v>1</v>
      </c>
      <c r="AI232">
        <f t="shared" si="15"/>
        <v>0.9</v>
      </c>
      <c r="AJ232">
        <f t="shared" si="15"/>
        <v>0.4</v>
      </c>
      <c r="AK232">
        <f t="shared" si="15"/>
        <v>0.8</v>
      </c>
      <c r="AL232">
        <f t="shared" si="15"/>
        <v>0.9</v>
      </c>
      <c r="AM232">
        <f t="shared" si="15"/>
        <v>1</v>
      </c>
      <c r="AN232">
        <f t="shared" si="15"/>
        <v>0.3</v>
      </c>
      <c r="AO232">
        <f t="shared" si="15"/>
        <v>0.6</v>
      </c>
      <c r="AP232">
        <f t="shared" si="15"/>
        <v>0.2</v>
      </c>
      <c r="AQ232">
        <f t="shared" si="15"/>
        <v>0.8</v>
      </c>
      <c r="AR232">
        <f t="shared" si="15"/>
        <v>0.9</v>
      </c>
      <c r="AS232">
        <f t="shared" si="15"/>
        <v>1</v>
      </c>
      <c r="AT232">
        <f t="shared" si="15"/>
        <v>1</v>
      </c>
      <c r="AU232">
        <f t="shared" si="15"/>
        <v>0.5</v>
      </c>
      <c r="AV232">
        <f t="shared" si="15"/>
        <v>1</v>
      </c>
      <c r="AW232">
        <f t="shared" si="15"/>
        <v>1</v>
      </c>
      <c r="AX232">
        <f t="shared" si="15"/>
        <v>1</v>
      </c>
      <c r="AY232">
        <f t="shared" si="15"/>
        <v>1</v>
      </c>
      <c r="AZ232">
        <f t="shared" si="15"/>
        <v>1</v>
      </c>
      <c r="BA232">
        <f t="shared" si="15"/>
        <v>1</v>
      </c>
      <c r="BB232">
        <f t="shared" si="15"/>
        <v>0.3</v>
      </c>
      <c r="BC232">
        <f t="shared" si="15"/>
        <v>1</v>
      </c>
      <c r="BD232">
        <f t="shared" si="15"/>
        <v>0.8</v>
      </c>
      <c r="BE232">
        <f t="shared" si="15"/>
        <v>1</v>
      </c>
      <c r="BF232">
        <f t="shared" si="15"/>
        <v>1</v>
      </c>
      <c r="BG232">
        <f t="shared" si="15"/>
        <v>1</v>
      </c>
      <c r="BH232">
        <f t="shared" si="15"/>
        <v>0.6</v>
      </c>
      <c r="BI232">
        <f t="shared" si="15"/>
        <v>0.9</v>
      </c>
      <c r="BJ232">
        <f t="shared" si="15"/>
        <v>0.6</v>
      </c>
      <c r="BK232">
        <f t="shared" si="15"/>
        <v>1</v>
      </c>
      <c r="BL232">
        <f t="shared" si="15"/>
        <v>0.8</v>
      </c>
      <c r="BM232">
        <f t="shared" si="15"/>
        <v>1</v>
      </c>
      <c r="BN232">
        <f t="shared" si="15"/>
        <v>0.9</v>
      </c>
    </row>
    <row r="233" spans="1:66" x14ac:dyDescent="0.35">
      <c r="A233">
        <v>45</v>
      </c>
      <c r="B233">
        <f t="shared" si="12"/>
        <v>1</v>
      </c>
      <c r="C233">
        <f t="shared" si="12"/>
        <v>0.1</v>
      </c>
      <c r="D233">
        <f t="shared" si="12"/>
        <v>1</v>
      </c>
      <c r="E233">
        <f t="shared" si="12"/>
        <v>0.9</v>
      </c>
      <c r="F233">
        <f t="shared" si="12"/>
        <v>0.9</v>
      </c>
      <c r="G233">
        <f t="shared" si="12"/>
        <v>0</v>
      </c>
      <c r="H233">
        <f t="shared" si="12"/>
        <v>1</v>
      </c>
      <c r="I233">
        <f t="shared" si="12"/>
        <v>1</v>
      </c>
      <c r="J233">
        <f t="shared" si="12"/>
        <v>1</v>
      </c>
      <c r="K233">
        <f t="shared" si="12"/>
        <v>0.9</v>
      </c>
      <c r="L233">
        <f t="shared" si="12"/>
        <v>1</v>
      </c>
      <c r="M233">
        <f t="shared" si="12"/>
        <v>1</v>
      </c>
      <c r="N233">
        <f t="shared" si="12"/>
        <v>0.4</v>
      </c>
      <c r="O233">
        <f t="shared" si="12"/>
        <v>1</v>
      </c>
      <c r="P233">
        <f t="shared" si="12"/>
        <v>1</v>
      </c>
      <c r="Q233">
        <f t="shared" si="12"/>
        <v>1</v>
      </c>
      <c r="R233">
        <f t="shared" si="15"/>
        <v>0.2</v>
      </c>
      <c r="S233">
        <f t="shared" si="15"/>
        <v>1</v>
      </c>
      <c r="T233">
        <f t="shared" si="15"/>
        <v>1</v>
      </c>
      <c r="U233">
        <f t="shared" si="15"/>
        <v>1</v>
      </c>
      <c r="V233">
        <f t="shared" si="15"/>
        <v>0.7</v>
      </c>
      <c r="W233">
        <f t="shared" si="15"/>
        <v>0.7</v>
      </c>
      <c r="X233">
        <f t="shared" si="15"/>
        <v>1</v>
      </c>
      <c r="Y233">
        <f t="shared" si="15"/>
        <v>1</v>
      </c>
      <c r="Z233">
        <f t="shared" si="15"/>
        <v>0.4</v>
      </c>
      <c r="AA233">
        <f t="shared" si="15"/>
        <v>1</v>
      </c>
      <c r="AB233">
        <f t="shared" si="15"/>
        <v>1</v>
      </c>
      <c r="AC233">
        <f t="shared" si="15"/>
        <v>0.7</v>
      </c>
      <c r="AD233">
        <f t="shared" si="15"/>
        <v>1</v>
      </c>
      <c r="AE233">
        <f t="shared" si="15"/>
        <v>0.2</v>
      </c>
      <c r="AF233">
        <f t="shared" si="15"/>
        <v>0.5</v>
      </c>
      <c r="AG233">
        <f t="shared" si="15"/>
        <v>1</v>
      </c>
      <c r="AH233">
        <f t="shared" si="15"/>
        <v>1</v>
      </c>
      <c r="AI233">
        <f t="shared" si="15"/>
        <v>0.9</v>
      </c>
      <c r="AJ233">
        <f t="shared" si="15"/>
        <v>0.4</v>
      </c>
      <c r="AK233">
        <f t="shared" si="15"/>
        <v>0.8</v>
      </c>
      <c r="AL233">
        <f t="shared" si="15"/>
        <v>0.9</v>
      </c>
      <c r="AM233">
        <f t="shared" si="15"/>
        <v>1</v>
      </c>
      <c r="AN233">
        <f t="shared" si="15"/>
        <v>0.3</v>
      </c>
      <c r="AO233">
        <f t="shared" si="15"/>
        <v>0.6</v>
      </c>
      <c r="AP233">
        <f t="shared" si="15"/>
        <v>0.2</v>
      </c>
      <c r="AQ233">
        <f t="shared" si="15"/>
        <v>0.8</v>
      </c>
      <c r="AR233">
        <f t="shared" si="15"/>
        <v>0.9</v>
      </c>
      <c r="AS233">
        <f t="shared" si="15"/>
        <v>1</v>
      </c>
      <c r="AT233">
        <f t="shared" si="15"/>
        <v>1</v>
      </c>
      <c r="AU233">
        <f t="shared" si="15"/>
        <v>0.5</v>
      </c>
      <c r="AV233">
        <f t="shared" si="15"/>
        <v>1</v>
      </c>
      <c r="AW233">
        <f t="shared" si="15"/>
        <v>1</v>
      </c>
      <c r="AX233">
        <f t="shared" si="15"/>
        <v>1</v>
      </c>
      <c r="AY233">
        <f t="shared" si="15"/>
        <v>1</v>
      </c>
      <c r="AZ233">
        <f t="shared" si="15"/>
        <v>1</v>
      </c>
      <c r="BA233">
        <f t="shared" si="15"/>
        <v>1</v>
      </c>
      <c r="BB233">
        <f t="shared" si="15"/>
        <v>0.4</v>
      </c>
      <c r="BC233">
        <f t="shared" si="15"/>
        <v>1</v>
      </c>
      <c r="BD233">
        <f t="shared" si="15"/>
        <v>0.8</v>
      </c>
      <c r="BE233">
        <f t="shared" si="15"/>
        <v>1</v>
      </c>
      <c r="BF233">
        <f t="shared" si="15"/>
        <v>1</v>
      </c>
      <c r="BG233">
        <f t="shared" si="15"/>
        <v>1</v>
      </c>
      <c r="BH233">
        <f t="shared" si="15"/>
        <v>0.6</v>
      </c>
      <c r="BI233">
        <f t="shared" si="15"/>
        <v>0.9</v>
      </c>
      <c r="BJ233">
        <f t="shared" si="15"/>
        <v>0.6</v>
      </c>
      <c r="BK233">
        <f t="shared" si="15"/>
        <v>1</v>
      </c>
      <c r="BL233">
        <f t="shared" si="15"/>
        <v>0.8</v>
      </c>
      <c r="BM233">
        <f t="shared" si="15"/>
        <v>1</v>
      </c>
      <c r="BN233">
        <f t="shared" si="15"/>
        <v>0.9</v>
      </c>
    </row>
    <row r="234" spans="1:66" x14ac:dyDescent="0.35">
      <c r="A234" s="12">
        <v>45476</v>
      </c>
      <c r="B234">
        <f t="shared" si="12"/>
        <v>1</v>
      </c>
      <c r="C234">
        <f t="shared" si="12"/>
        <v>1</v>
      </c>
      <c r="D234">
        <f t="shared" si="12"/>
        <v>1</v>
      </c>
      <c r="E234">
        <f t="shared" si="12"/>
        <v>1</v>
      </c>
      <c r="F234">
        <f t="shared" si="12"/>
        <v>1</v>
      </c>
      <c r="G234">
        <f t="shared" si="12"/>
        <v>1</v>
      </c>
      <c r="H234">
        <f t="shared" si="12"/>
        <v>1</v>
      </c>
      <c r="I234">
        <f t="shared" si="12"/>
        <v>1</v>
      </c>
      <c r="J234">
        <f t="shared" si="12"/>
        <v>1</v>
      </c>
      <c r="K234">
        <f t="shared" si="12"/>
        <v>1</v>
      </c>
      <c r="L234">
        <f t="shared" si="12"/>
        <v>1</v>
      </c>
      <c r="M234">
        <f t="shared" si="12"/>
        <v>1</v>
      </c>
      <c r="N234">
        <f t="shared" si="12"/>
        <v>1</v>
      </c>
      <c r="O234">
        <f t="shared" si="12"/>
        <v>1</v>
      </c>
      <c r="P234">
        <f t="shared" si="12"/>
        <v>1</v>
      </c>
      <c r="Q234">
        <f t="shared" si="12"/>
        <v>1</v>
      </c>
      <c r="R234">
        <f t="shared" si="15"/>
        <v>1</v>
      </c>
      <c r="S234">
        <f t="shared" si="15"/>
        <v>1</v>
      </c>
      <c r="T234">
        <f t="shared" si="15"/>
        <v>1</v>
      </c>
      <c r="U234">
        <f t="shared" si="15"/>
        <v>1</v>
      </c>
      <c r="V234">
        <f t="shared" si="15"/>
        <v>1</v>
      </c>
      <c r="W234">
        <f t="shared" si="15"/>
        <v>1</v>
      </c>
      <c r="X234">
        <f t="shared" si="15"/>
        <v>1</v>
      </c>
      <c r="Y234">
        <f t="shared" si="15"/>
        <v>1</v>
      </c>
      <c r="Z234">
        <f t="shared" si="15"/>
        <v>1</v>
      </c>
      <c r="AA234">
        <f t="shared" si="15"/>
        <v>1</v>
      </c>
      <c r="AB234">
        <f t="shared" si="15"/>
        <v>1</v>
      </c>
      <c r="AC234">
        <f t="shared" si="15"/>
        <v>1</v>
      </c>
      <c r="AD234">
        <f t="shared" si="15"/>
        <v>1</v>
      </c>
      <c r="AE234">
        <f t="shared" si="15"/>
        <v>1</v>
      </c>
      <c r="AF234">
        <f t="shared" si="15"/>
        <v>1</v>
      </c>
      <c r="AG234">
        <f t="shared" si="15"/>
        <v>1</v>
      </c>
      <c r="AH234">
        <f t="shared" si="15"/>
        <v>1</v>
      </c>
      <c r="AI234">
        <f t="shared" si="15"/>
        <v>1</v>
      </c>
      <c r="AJ234">
        <f t="shared" si="15"/>
        <v>1</v>
      </c>
      <c r="AK234">
        <f t="shared" si="15"/>
        <v>1</v>
      </c>
      <c r="AL234">
        <f t="shared" si="15"/>
        <v>1</v>
      </c>
      <c r="AM234">
        <f t="shared" si="15"/>
        <v>1</v>
      </c>
      <c r="AN234">
        <f t="shared" si="15"/>
        <v>1</v>
      </c>
      <c r="AO234">
        <f t="shared" si="15"/>
        <v>1</v>
      </c>
      <c r="AP234">
        <f t="shared" si="15"/>
        <v>1</v>
      </c>
      <c r="AQ234">
        <f t="shared" si="15"/>
        <v>1</v>
      </c>
      <c r="AR234">
        <f t="shared" si="15"/>
        <v>1</v>
      </c>
      <c r="AS234">
        <f t="shared" si="15"/>
        <v>1</v>
      </c>
      <c r="AT234">
        <f t="shared" si="15"/>
        <v>1</v>
      </c>
      <c r="AU234">
        <f t="shared" si="15"/>
        <v>1</v>
      </c>
      <c r="AV234">
        <f t="shared" si="15"/>
        <v>1</v>
      </c>
      <c r="AW234">
        <f t="shared" si="15"/>
        <v>1</v>
      </c>
      <c r="AX234">
        <f t="shared" si="15"/>
        <v>1</v>
      </c>
      <c r="AY234">
        <f t="shared" si="15"/>
        <v>1</v>
      </c>
      <c r="AZ234">
        <f t="shared" si="15"/>
        <v>1</v>
      </c>
      <c r="BA234">
        <f t="shared" si="15"/>
        <v>1</v>
      </c>
      <c r="BB234">
        <f t="shared" si="15"/>
        <v>1</v>
      </c>
      <c r="BC234">
        <f t="shared" si="15"/>
        <v>1</v>
      </c>
      <c r="BD234">
        <f t="shared" si="15"/>
        <v>1</v>
      </c>
      <c r="BE234">
        <f t="shared" si="15"/>
        <v>1</v>
      </c>
      <c r="BF234">
        <f t="shared" si="15"/>
        <v>1</v>
      </c>
      <c r="BG234">
        <f t="shared" si="15"/>
        <v>1</v>
      </c>
      <c r="BH234">
        <f t="shared" si="15"/>
        <v>1</v>
      </c>
      <c r="BI234">
        <f t="shared" si="15"/>
        <v>1</v>
      </c>
      <c r="BJ234">
        <f t="shared" si="15"/>
        <v>1</v>
      </c>
      <c r="BK234">
        <f t="shared" si="15"/>
        <v>1</v>
      </c>
      <c r="BL234">
        <f t="shared" si="15"/>
        <v>1</v>
      </c>
      <c r="BM234">
        <f t="shared" si="15"/>
        <v>1</v>
      </c>
      <c r="BN234">
        <f>(BN200/$B$200)</f>
        <v>1</v>
      </c>
    </row>
    <row r="235" spans="1:66" x14ac:dyDescent="0.35">
      <c r="A235" s="2" t="s">
        <v>126</v>
      </c>
      <c r="B235">
        <f>SUMPRODUCT((B220:B222+B219:B221)/2, $A220:$A222-$A219:$A221)</f>
        <v>7.5</v>
      </c>
      <c r="C235">
        <f>SUMPRODUCT((C220:C222+C219:C221)/2, $A220:$A222-$A219:$A221)</f>
        <v>0.45000000000000007</v>
      </c>
      <c r="D235">
        <f t="shared" ref="D235:BN235" si="16">SUMPRODUCT((D220:D222+D219:D221)/2, $A220:$A222-$A219:$A221)</f>
        <v>2.25</v>
      </c>
      <c r="E235">
        <f t="shared" si="16"/>
        <v>1.6500000000000001</v>
      </c>
      <c r="F235">
        <f t="shared" si="16"/>
        <v>0</v>
      </c>
      <c r="G235">
        <f t="shared" si="16"/>
        <v>0</v>
      </c>
      <c r="H235">
        <f t="shared" si="16"/>
        <v>7.5</v>
      </c>
      <c r="I235">
        <f t="shared" si="16"/>
        <v>7.5</v>
      </c>
      <c r="J235">
        <f t="shared" si="16"/>
        <v>7.5</v>
      </c>
      <c r="K235">
        <f t="shared" si="16"/>
        <v>2.25</v>
      </c>
      <c r="L235">
        <f t="shared" si="16"/>
        <v>7.5</v>
      </c>
      <c r="M235">
        <f t="shared" si="16"/>
        <v>4.5</v>
      </c>
      <c r="N235">
        <f t="shared" si="16"/>
        <v>1.5000000000000002</v>
      </c>
      <c r="O235">
        <f t="shared" si="16"/>
        <v>7.5</v>
      </c>
      <c r="P235">
        <f t="shared" si="16"/>
        <v>7.5</v>
      </c>
      <c r="Q235">
        <f t="shared" si="16"/>
        <v>7.5</v>
      </c>
      <c r="R235">
        <f t="shared" si="16"/>
        <v>0</v>
      </c>
      <c r="S235">
        <f t="shared" si="16"/>
        <v>5.2499999999999991</v>
      </c>
      <c r="T235">
        <f t="shared" si="16"/>
        <v>7.5</v>
      </c>
      <c r="U235">
        <f t="shared" si="16"/>
        <v>4.5</v>
      </c>
      <c r="V235">
        <f t="shared" si="16"/>
        <v>1.5000000000000002</v>
      </c>
      <c r="W235">
        <f t="shared" si="16"/>
        <v>4.5</v>
      </c>
      <c r="X235">
        <f t="shared" si="16"/>
        <v>7.5</v>
      </c>
      <c r="Y235">
        <f t="shared" si="16"/>
        <v>7.5</v>
      </c>
      <c r="Z235">
        <f t="shared" si="16"/>
        <v>0.75000000000000011</v>
      </c>
      <c r="AA235">
        <f t="shared" si="16"/>
        <v>7.5</v>
      </c>
      <c r="AB235">
        <f t="shared" si="16"/>
        <v>7.5</v>
      </c>
      <c r="AC235">
        <f t="shared" si="16"/>
        <v>0.75000000000000011</v>
      </c>
      <c r="AD235">
        <f t="shared" si="16"/>
        <v>7.5</v>
      </c>
      <c r="AE235">
        <f t="shared" si="16"/>
        <v>0.75000000000000011</v>
      </c>
      <c r="AF235">
        <f t="shared" si="16"/>
        <v>0</v>
      </c>
      <c r="AG235">
        <f t="shared" si="16"/>
        <v>7.5</v>
      </c>
      <c r="AH235">
        <f t="shared" si="16"/>
        <v>7.5</v>
      </c>
      <c r="AI235">
        <f t="shared" si="16"/>
        <v>6.7500000000000009</v>
      </c>
      <c r="AJ235">
        <f t="shared" si="16"/>
        <v>0.75000000000000011</v>
      </c>
      <c r="AK235">
        <f t="shared" si="16"/>
        <v>3.0000000000000004</v>
      </c>
      <c r="AL235">
        <f t="shared" si="16"/>
        <v>1.5000000000000002</v>
      </c>
      <c r="AM235">
        <f t="shared" si="16"/>
        <v>7.5</v>
      </c>
      <c r="AN235">
        <f t="shared" si="16"/>
        <v>0.15000000000000002</v>
      </c>
      <c r="AO235">
        <f t="shared" si="16"/>
        <v>4.5</v>
      </c>
      <c r="AP235">
        <f t="shared" si="16"/>
        <v>0</v>
      </c>
      <c r="AQ235">
        <f t="shared" si="16"/>
        <v>0</v>
      </c>
      <c r="AR235">
        <f t="shared" si="16"/>
        <v>0.45000000000000007</v>
      </c>
      <c r="AS235">
        <f t="shared" si="16"/>
        <v>7.5</v>
      </c>
      <c r="AT235">
        <f t="shared" si="16"/>
        <v>7.5</v>
      </c>
      <c r="AU235">
        <f t="shared" si="16"/>
        <v>0</v>
      </c>
      <c r="AV235">
        <f t="shared" si="16"/>
        <v>7.5</v>
      </c>
      <c r="AW235">
        <f t="shared" si="16"/>
        <v>7.5</v>
      </c>
      <c r="AX235">
        <f t="shared" si="16"/>
        <v>2.25</v>
      </c>
      <c r="AY235">
        <f t="shared" si="16"/>
        <v>0</v>
      </c>
      <c r="AZ235">
        <f t="shared" si="16"/>
        <v>7.5</v>
      </c>
      <c r="BA235">
        <f t="shared" si="16"/>
        <v>7.5</v>
      </c>
      <c r="BB235">
        <f t="shared" si="16"/>
        <v>0</v>
      </c>
      <c r="BC235">
        <f t="shared" si="16"/>
        <v>7.5</v>
      </c>
      <c r="BD235">
        <f t="shared" si="16"/>
        <v>4.5</v>
      </c>
      <c r="BE235">
        <f t="shared" si="16"/>
        <v>7.5</v>
      </c>
      <c r="BF235">
        <f t="shared" si="16"/>
        <v>7.5</v>
      </c>
      <c r="BG235">
        <f t="shared" si="16"/>
        <v>7.5</v>
      </c>
      <c r="BH235">
        <f t="shared" si="16"/>
        <v>0</v>
      </c>
      <c r="BI235">
        <f t="shared" si="16"/>
        <v>1.95</v>
      </c>
      <c r="BJ235">
        <f t="shared" si="16"/>
        <v>3.0000000000000004</v>
      </c>
      <c r="BK235">
        <f t="shared" si="16"/>
        <v>7.5</v>
      </c>
      <c r="BL235">
        <f t="shared" si="16"/>
        <v>3.45</v>
      </c>
      <c r="BM235">
        <f t="shared" si="16"/>
        <v>7.5</v>
      </c>
      <c r="BN235">
        <f t="shared" si="16"/>
        <v>0</v>
      </c>
    </row>
    <row r="236" spans="1:66" x14ac:dyDescent="0.35">
      <c r="A236" s="2" t="s">
        <v>127</v>
      </c>
      <c r="B236">
        <f>SUMPRODUCT((B220:B224+B219:B223)/2, $A220:$A224-$A219:$A223)</f>
        <v>13.5</v>
      </c>
      <c r="C236">
        <f t="shared" ref="C236:Q236" si="17">SUMPRODUCT((C220:C224+C219:C223)/2, $A220:$A224-$A219:$A223)</f>
        <v>1.0500000000000003</v>
      </c>
      <c r="D236">
        <f t="shared" si="17"/>
        <v>4.1999999999999993</v>
      </c>
      <c r="E236">
        <f t="shared" si="17"/>
        <v>3.4499999999999997</v>
      </c>
      <c r="F236">
        <f t="shared" si="17"/>
        <v>0</v>
      </c>
      <c r="G236">
        <f t="shared" si="17"/>
        <v>0</v>
      </c>
      <c r="H236">
        <f t="shared" si="17"/>
        <v>13.5</v>
      </c>
      <c r="I236">
        <f t="shared" si="17"/>
        <v>13.5</v>
      </c>
      <c r="J236">
        <f t="shared" si="17"/>
        <v>13.5</v>
      </c>
      <c r="K236">
        <f t="shared" si="17"/>
        <v>4.05</v>
      </c>
      <c r="L236">
        <f t="shared" si="17"/>
        <v>13.5</v>
      </c>
      <c r="M236">
        <f t="shared" si="17"/>
        <v>8.3999999999999986</v>
      </c>
      <c r="N236">
        <f t="shared" si="17"/>
        <v>2.7000000000000006</v>
      </c>
      <c r="O236">
        <f t="shared" si="17"/>
        <v>13.5</v>
      </c>
      <c r="P236">
        <f t="shared" si="17"/>
        <v>13.5</v>
      </c>
      <c r="Q236">
        <f t="shared" si="17"/>
        <v>13.5</v>
      </c>
      <c r="R236">
        <f>SUMPRODUCT((R220:R224+R219:R223)/2, $A220:$A224-$A219:$A223)</f>
        <v>0</v>
      </c>
      <c r="S236">
        <f t="shared" ref="S236:BN236" si="18">SUMPRODUCT((S220:S224+S219:S223)/2, $A220:$A224-$A219:$A223)</f>
        <v>9.4499999999999993</v>
      </c>
      <c r="T236">
        <f t="shared" si="18"/>
        <v>13.5</v>
      </c>
      <c r="U236">
        <f t="shared" si="18"/>
        <v>8.1</v>
      </c>
      <c r="V236">
        <f t="shared" si="18"/>
        <v>2.7000000000000006</v>
      </c>
      <c r="W236">
        <f t="shared" si="18"/>
        <v>8.1</v>
      </c>
      <c r="X236">
        <f t="shared" si="18"/>
        <v>13.5</v>
      </c>
      <c r="Y236">
        <f t="shared" si="18"/>
        <v>13.5</v>
      </c>
      <c r="Z236">
        <f t="shared" si="18"/>
        <v>1.3500000000000003</v>
      </c>
      <c r="AA236">
        <f t="shared" si="18"/>
        <v>13.5</v>
      </c>
      <c r="AB236">
        <f t="shared" si="18"/>
        <v>13.5</v>
      </c>
      <c r="AC236">
        <f t="shared" si="18"/>
        <v>1.3500000000000003</v>
      </c>
      <c r="AD236">
        <f t="shared" si="18"/>
        <v>13.5</v>
      </c>
      <c r="AE236">
        <f t="shared" si="18"/>
        <v>1.3500000000000003</v>
      </c>
      <c r="AF236">
        <f t="shared" si="18"/>
        <v>0</v>
      </c>
      <c r="AG236">
        <f t="shared" si="18"/>
        <v>13.5</v>
      </c>
      <c r="AH236">
        <f t="shared" si="18"/>
        <v>13.5</v>
      </c>
      <c r="AI236">
        <f t="shared" si="18"/>
        <v>12.150000000000002</v>
      </c>
      <c r="AJ236">
        <f t="shared" si="18"/>
        <v>1.3500000000000003</v>
      </c>
      <c r="AK236">
        <f t="shared" si="18"/>
        <v>5.4000000000000012</v>
      </c>
      <c r="AL236">
        <f t="shared" si="18"/>
        <v>2.7000000000000006</v>
      </c>
      <c r="AM236">
        <f t="shared" si="18"/>
        <v>13.5</v>
      </c>
      <c r="AN236">
        <f t="shared" si="18"/>
        <v>0.75000000000000011</v>
      </c>
      <c r="AO236">
        <f t="shared" si="18"/>
        <v>8.1</v>
      </c>
      <c r="AP236">
        <f t="shared" si="18"/>
        <v>0</v>
      </c>
      <c r="AQ236">
        <f t="shared" si="18"/>
        <v>0</v>
      </c>
      <c r="AR236">
        <f t="shared" si="18"/>
        <v>1.0500000000000003</v>
      </c>
      <c r="AS236">
        <f t="shared" si="18"/>
        <v>13.5</v>
      </c>
      <c r="AT236">
        <f t="shared" si="18"/>
        <v>13.5</v>
      </c>
      <c r="AU236">
        <f t="shared" si="18"/>
        <v>0</v>
      </c>
      <c r="AV236">
        <f t="shared" si="18"/>
        <v>13.5</v>
      </c>
      <c r="AW236">
        <f t="shared" si="18"/>
        <v>13.5</v>
      </c>
      <c r="AX236">
        <f t="shared" si="18"/>
        <v>4.05</v>
      </c>
      <c r="AY236">
        <f t="shared" si="18"/>
        <v>0</v>
      </c>
      <c r="AZ236">
        <f t="shared" si="18"/>
        <v>13.5</v>
      </c>
      <c r="BA236">
        <f t="shared" si="18"/>
        <v>13.5</v>
      </c>
      <c r="BB236">
        <f t="shared" si="18"/>
        <v>0</v>
      </c>
      <c r="BC236">
        <f t="shared" si="18"/>
        <v>13.5</v>
      </c>
      <c r="BD236">
        <f t="shared" si="18"/>
        <v>8.1</v>
      </c>
      <c r="BE236">
        <f t="shared" si="18"/>
        <v>13.5</v>
      </c>
      <c r="BF236">
        <f t="shared" si="18"/>
        <v>13.5</v>
      </c>
      <c r="BG236">
        <f t="shared" si="18"/>
        <v>13.5</v>
      </c>
      <c r="BH236">
        <f t="shared" si="18"/>
        <v>0</v>
      </c>
      <c r="BI236">
        <f t="shared" si="18"/>
        <v>3.7499999999999996</v>
      </c>
      <c r="BJ236">
        <f t="shared" si="18"/>
        <v>5.4000000000000012</v>
      </c>
      <c r="BK236">
        <f t="shared" si="18"/>
        <v>13.5</v>
      </c>
      <c r="BL236">
        <f t="shared" si="18"/>
        <v>6.45</v>
      </c>
      <c r="BM236">
        <f t="shared" si="18"/>
        <v>13.5</v>
      </c>
      <c r="BN236">
        <f t="shared" si="18"/>
        <v>0.45000000000000007</v>
      </c>
    </row>
    <row r="237" spans="1:66" x14ac:dyDescent="0.35">
      <c r="A237" s="2" t="s">
        <v>128</v>
      </c>
      <c r="B237">
        <f>SUMPRODUCT((B220:B226+B219:B225)/2, $A220:$A226-$A219:$A225)</f>
        <v>19.5</v>
      </c>
      <c r="C237">
        <f t="shared" ref="C237:Q237" si="19">SUMPRODUCT((C220:C226+C219:C225)/2, $A220:$A226-$A219:$A225)</f>
        <v>1.6500000000000004</v>
      </c>
      <c r="D237">
        <f t="shared" si="19"/>
        <v>7.1999999999999993</v>
      </c>
      <c r="E237">
        <f t="shared" si="19"/>
        <v>5.7</v>
      </c>
      <c r="F237">
        <f t="shared" si="19"/>
        <v>0</v>
      </c>
      <c r="G237">
        <f t="shared" si="19"/>
        <v>0</v>
      </c>
      <c r="H237">
        <f t="shared" si="19"/>
        <v>19.5</v>
      </c>
      <c r="I237">
        <f t="shared" si="19"/>
        <v>19.5</v>
      </c>
      <c r="J237">
        <f t="shared" si="19"/>
        <v>19.5</v>
      </c>
      <c r="K237">
        <f t="shared" si="19"/>
        <v>5.85</v>
      </c>
      <c r="L237">
        <f t="shared" si="19"/>
        <v>19.5</v>
      </c>
      <c r="M237">
        <f t="shared" si="19"/>
        <v>13.649999999999999</v>
      </c>
      <c r="N237">
        <f t="shared" si="19"/>
        <v>3.9000000000000008</v>
      </c>
      <c r="O237">
        <f t="shared" si="19"/>
        <v>19.5</v>
      </c>
      <c r="P237">
        <f t="shared" si="19"/>
        <v>19.5</v>
      </c>
      <c r="Q237">
        <f t="shared" si="19"/>
        <v>19.5</v>
      </c>
      <c r="R237">
        <f>SUMPRODUCT((R220:R226+R219:R225)/2, $A220:$A226-$A219:$A225)</f>
        <v>0</v>
      </c>
      <c r="S237">
        <f t="shared" ref="S237:BN237" si="20">SUMPRODUCT((S220:S226+S219:S225)/2, $A220:$A226-$A219:$A225)</f>
        <v>14.1</v>
      </c>
      <c r="T237">
        <f t="shared" si="20"/>
        <v>19.5</v>
      </c>
      <c r="U237">
        <f t="shared" si="20"/>
        <v>11.7</v>
      </c>
      <c r="V237">
        <f t="shared" si="20"/>
        <v>3.9000000000000008</v>
      </c>
      <c r="W237">
        <f t="shared" si="20"/>
        <v>11.7</v>
      </c>
      <c r="X237">
        <f t="shared" si="20"/>
        <v>19.5</v>
      </c>
      <c r="Y237">
        <f t="shared" si="20"/>
        <v>19.5</v>
      </c>
      <c r="Z237">
        <f t="shared" si="20"/>
        <v>2.4000000000000004</v>
      </c>
      <c r="AA237">
        <f t="shared" si="20"/>
        <v>19.5</v>
      </c>
      <c r="AB237">
        <f t="shared" si="20"/>
        <v>19.5</v>
      </c>
      <c r="AC237">
        <f t="shared" si="20"/>
        <v>1.9500000000000004</v>
      </c>
      <c r="AD237">
        <f t="shared" si="20"/>
        <v>19.5</v>
      </c>
      <c r="AE237">
        <f t="shared" si="20"/>
        <v>1.9500000000000004</v>
      </c>
      <c r="AF237">
        <f t="shared" si="20"/>
        <v>0</v>
      </c>
      <c r="AG237">
        <f t="shared" si="20"/>
        <v>19.5</v>
      </c>
      <c r="AH237">
        <f t="shared" si="20"/>
        <v>19.5</v>
      </c>
      <c r="AI237">
        <f t="shared" si="20"/>
        <v>17.55</v>
      </c>
      <c r="AJ237">
        <f t="shared" si="20"/>
        <v>1.9500000000000004</v>
      </c>
      <c r="AK237">
        <f t="shared" si="20"/>
        <v>8.2500000000000018</v>
      </c>
      <c r="AL237">
        <f t="shared" si="20"/>
        <v>3.9000000000000008</v>
      </c>
      <c r="AM237">
        <f t="shared" si="20"/>
        <v>19.5</v>
      </c>
      <c r="AN237">
        <f t="shared" si="20"/>
        <v>1.3500000000000003</v>
      </c>
      <c r="AO237">
        <f t="shared" si="20"/>
        <v>11.7</v>
      </c>
      <c r="AP237">
        <f t="shared" si="20"/>
        <v>0</v>
      </c>
      <c r="AQ237">
        <f t="shared" si="20"/>
        <v>0</v>
      </c>
      <c r="AR237">
        <f t="shared" si="20"/>
        <v>1.8000000000000003</v>
      </c>
      <c r="AS237">
        <f t="shared" si="20"/>
        <v>19.5</v>
      </c>
      <c r="AT237">
        <f t="shared" si="20"/>
        <v>19.5</v>
      </c>
      <c r="AU237">
        <f t="shared" si="20"/>
        <v>0</v>
      </c>
      <c r="AV237">
        <f t="shared" si="20"/>
        <v>19.5</v>
      </c>
      <c r="AW237">
        <f t="shared" si="20"/>
        <v>19.5</v>
      </c>
      <c r="AX237">
        <f t="shared" si="20"/>
        <v>6.4499999999999993</v>
      </c>
      <c r="AY237">
        <f t="shared" si="20"/>
        <v>0.45000000000000007</v>
      </c>
      <c r="AZ237">
        <f t="shared" si="20"/>
        <v>19.5</v>
      </c>
      <c r="BA237">
        <f t="shared" si="20"/>
        <v>19.5</v>
      </c>
      <c r="BB237">
        <f t="shared" si="20"/>
        <v>0</v>
      </c>
      <c r="BC237">
        <f t="shared" si="20"/>
        <v>19.5</v>
      </c>
      <c r="BD237">
        <f t="shared" si="20"/>
        <v>11.7</v>
      </c>
      <c r="BE237">
        <f t="shared" si="20"/>
        <v>19.5</v>
      </c>
      <c r="BF237">
        <f t="shared" si="20"/>
        <v>19.5</v>
      </c>
      <c r="BG237">
        <f t="shared" si="20"/>
        <v>19.5</v>
      </c>
      <c r="BH237">
        <f t="shared" si="20"/>
        <v>0</v>
      </c>
      <c r="BI237">
        <f t="shared" si="20"/>
        <v>5.6999999999999993</v>
      </c>
      <c r="BJ237">
        <f t="shared" si="20"/>
        <v>7.8000000000000016</v>
      </c>
      <c r="BK237">
        <f t="shared" si="20"/>
        <v>19.5</v>
      </c>
      <c r="BL237">
        <f t="shared" si="20"/>
        <v>9.4499999999999993</v>
      </c>
      <c r="BM237">
        <f t="shared" si="20"/>
        <v>19.5</v>
      </c>
      <c r="BN237">
        <f t="shared" si="20"/>
        <v>1.5000000000000002</v>
      </c>
    </row>
    <row r="238" spans="1:66" x14ac:dyDescent="0.35">
      <c r="A238" s="2" t="s">
        <v>129</v>
      </c>
      <c r="B238">
        <f>SUMPRODUCT((B221:B228+B220:B227)/2, $A221:$A228-$A220:$A227)</f>
        <v>24</v>
      </c>
      <c r="C238">
        <f t="shared" ref="C238:BN238" si="21">SUMPRODUCT((C221:C228+C220:C227)/2, $A221:$A228-$A220:$A227)</f>
        <v>2.2500000000000004</v>
      </c>
      <c r="D238">
        <f t="shared" si="21"/>
        <v>10.65</v>
      </c>
      <c r="E238">
        <f t="shared" si="21"/>
        <v>7.9499999999999993</v>
      </c>
      <c r="F238">
        <f t="shared" si="21"/>
        <v>0.89999999999999991</v>
      </c>
      <c r="G238">
        <f t="shared" si="21"/>
        <v>0</v>
      </c>
      <c r="H238">
        <f t="shared" si="21"/>
        <v>24</v>
      </c>
      <c r="I238">
        <f t="shared" si="21"/>
        <v>24</v>
      </c>
      <c r="J238">
        <f t="shared" si="21"/>
        <v>24</v>
      </c>
      <c r="K238">
        <f t="shared" si="21"/>
        <v>7.65</v>
      </c>
      <c r="L238">
        <f t="shared" si="21"/>
        <v>24</v>
      </c>
      <c r="M238">
        <f t="shared" si="21"/>
        <v>18.299999999999997</v>
      </c>
      <c r="N238">
        <f t="shared" si="21"/>
        <v>4.8000000000000007</v>
      </c>
      <c r="O238">
        <f t="shared" si="21"/>
        <v>24</v>
      </c>
      <c r="P238">
        <f t="shared" si="21"/>
        <v>24</v>
      </c>
      <c r="Q238">
        <f t="shared" si="21"/>
        <v>24</v>
      </c>
      <c r="R238">
        <f t="shared" si="21"/>
        <v>0.15000000000000002</v>
      </c>
      <c r="S238">
        <f t="shared" si="21"/>
        <v>18.45</v>
      </c>
      <c r="T238">
        <f t="shared" si="21"/>
        <v>24</v>
      </c>
      <c r="U238">
        <f t="shared" si="21"/>
        <v>14.850000000000001</v>
      </c>
      <c r="V238">
        <f t="shared" si="21"/>
        <v>5.2500000000000009</v>
      </c>
      <c r="W238">
        <f t="shared" si="21"/>
        <v>14.55</v>
      </c>
      <c r="X238">
        <f t="shared" si="21"/>
        <v>24</v>
      </c>
      <c r="Y238">
        <f t="shared" si="21"/>
        <v>24</v>
      </c>
      <c r="Z238">
        <f t="shared" si="21"/>
        <v>3.7500000000000009</v>
      </c>
      <c r="AA238">
        <f t="shared" si="21"/>
        <v>24</v>
      </c>
      <c r="AB238">
        <f t="shared" si="21"/>
        <v>24</v>
      </c>
      <c r="AC238">
        <f t="shared" si="21"/>
        <v>3.0000000000000004</v>
      </c>
      <c r="AD238">
        <f t="shared" si="21"/>
        <v>24</v>
      </c>
      <c r="AE238">
        <f t="shared" si="21"/>
        <v>2.5500000000000007</v>
      </c>
      <c r="AF238">
        <f t="shared" si="21"/>
        <v>0</v>
      </c>
      <c r="AG238">
        <f t="shared" si="21"/>
        <v>24</v>
      </c>
      <c r="AH238">
        <f t="shared" si="21"/>
        <v>24</v>
      </c>
      <c r="AI238">
        <f t="shared" si="21"/>
        <v>21.599999999999998</v>
      </c>
      <c r="AJ238">
        <f t="shared" si="21"/>
        <v>2.4000000000000004</v>
      </c>
      <c r="AK238">
        <f t="shared" si="21"/>
        <v>10.8</v>
      </c>
      <c r="AL238">
        <f t="shared" si="21"/>
        <v>5.2500000000000009</v>
      </c>
      <c r="AM238">
        <f t="shared" si="21"/>
        <v>24</v>
      </c>
      <c r="AN238">
        <f t="shared" si="21"/>
        <v>2.4000000000000004</v>
      </c>
      <c r="AO238">
        <f t="shared" si="21"/>
        <v>14.400000000000002</v>
      </c>
      <c r="AP238">
        <f t="shared" si="21"/>
        <v>0</v>
      </c>
      <c r="AQ238">
        <f t="shared" si="21"/>
        <v>0.75</v>
      </c>
      <c r="AR238">
        <f t="shared" si="21"/>
        <v>3.9000000000000004</v>
      </c>
      <c r="AS238">
        <f t="shared" si="21"/>
        <v>24</v>
      </c>
      <c r="AT238">
        <f t="shared" si="21"/>
        <v>24</v>
      </c>
      <c r="AU238">
        <f t="shared" si="21"/>
        <v>0.15000000000000002</v>
      </c>
      <c r="AV238">
        <f t="shared" si="21"/>
        <v>24</v>
      </c>
      <c r="AW238">
        <f t="shared" si="21"/>
        <v>24</v>
      </c>
      <c r="AX238">
        <f t="shared" si="21"/>
        <v>9.3000000000000007</v>
      </c>
      <c r="AY238">
        <f t="shared" si="21"/>
        <v>1.7999999999999998</v>
      </c>
      <c r="AZ238">
        <f t="shared" si="21"/>
        <v>24</v>
      </c>
      <c r="BA238">
        <f t="shared" si="21"/>
        <v>24</v>
      </c>
      <c r="BB238">
        <f t="shared" si="21"/>
        <v>0.90000000000000013</v>
      </c>
      <c r="BC238">
        <f t="shared" si="21"/>
        <v>24</v>
      </c>
      <c r="BD238">
        <f t="shared" si="21"/>
        <v>14.400000000000002</v>
      </c>
      <c r="BE238">
        <f t="shared" si="21"/>
        <v>24</v>
      </c>
      <c r="BF238">
        <f t="shared" si="21"/>
        <v>24</v>
      </c>
      <c r="BG238">
        <f t="shared" si="21"/>
        <v>24</v>
      </c>
      <c r="BH238">
        <f t="shared" si="21"/>
        <v>0.60000000000000009</v>
      </c>
      <c r="BI238">
        <f t="shared" si="21"/>
        <v>7.8</v>
      </c>
      <c r="BJ238">
        <f t="shared" si="21"/>
        <v>9.7500000000000018</v>
      </c>
      <c r="BK238">
        <f t="shared" si="21"/>
        <v>24</v>
      </c>
      <c r="BL238">
        <f t="shared" si="21"/>
        <v>11.85</v>
      </c>
      <c r="BM238">
        <f t="shared" si="21"/>
        <v>24</v>
      </c>
      <c r="BN238">
        <f t="shared" si="21"/>
        <v>3.9000000000000004</v>
      </c>
    </row>
    <row r="239" spans="1:66" x14ac:dyDescent="0.35">
      <c r="A239" s="2" t="s">
        <v>130</v>
      </c>
      <c r="B239">
        <f>SUMPRODUCT((B222:B230+B221:B229)/2, $A222:$A230-$A221:$A229)</f>
        <v>30</v>
      </c>
      <c r="C239">
        <f t="shared" ref="C239:BN239" si="22">SUMPRODUCT((C222:C230+C221:C229)/2, $A222:$A230-$A221:$A229)</f>
        <v>3.0000000000000004</v>
      </c>
      <c r="D239">
        <f t="shared" si="22"/>
        <v>18.45</v>
      </c>
      <c r="E239">
        <f t="shared" si="22"/>
        <v>14.400000000000002</v>
      </c>
      <c r="F239">
        <f t="shared" si="22"/>
        <v>8.1</v>
      </c>
      <c r="G239">
        <f t="shared" si="22"/>
        <v>0</v>
      </c>
      <c r="H239">
        <f t="shared" si="22"/>
        <v>30</v>
      </c>
      <c r="I239">
        <f t="shared" si="22"/>
        <v>30</v>
      </c>
      <c r="J239">
        <f t="shared" si="22"/>
        <v>30</v>
      </c>
      <c r="K239">
        <f t="shared" si="22"/>
        <v>13.2</v>
      </c>
      <c r="L239">
        <f t="shared" si="22"/>
        <v>30</v>
      </c>
      <c r="M239">
        <f t="shared" si="22"/>
        <v>25.5</v>
      </c>
      <c r="N239">
        <f t="shared" si="22"/>
        <v>6.0000000000000009</v>
      </c>
      <c r="O239">
        <f t="shared" si="22"/>
        <v>30</v>
      </c>
      <c r="P239">
        <f t="shared" si="22"/>
        <v>30</v>
      </c>
      <c r="Q239">
        <f t="shared" si="22"/>
        <v>30</v>
      </c>
      <c r="R239">
        <f t="shared" si="22"/>
        <v>1.0500000000000003</v>
      </c>
      <c r="S239">
        <f t="shared" si="22"/>
        <v>25.35</v>
      </c>
      <c r="T239">
        <f t="shared" si="22"/>
        <v>30</v>
      </c>
      <c r="U239">
        <f t="shared" si="22"/>
        <v>21.15</v>
      </c>
      <c r="V239">
        <f t="shared" si="22"/>
        <v>9.75</v>
      </c>
      <c r="W239">
        <f t="shared" si="22"/>
        <v>19.049999999999997</v>
      </c>
      <c r="X239">
        <f t="shared" si="22"/>
        <v>30</v>
      </c>
      <c r="Y239">
        <f t="shared" si="22"/>
        <v>30</v>
      </c>
      <c r="Z239">
        <f t="shared" si="22"/>
        <v>7.0500000000000007</v>
      </c>
      <c r="AA239">
        <f t="shared" si="22"/>
        <v>30</v>
      </c>
      <c r="AB239">
        <f t="shared" si="22"/>
        <v>30</v>
      </c>
      <c r="AC239">
        <f t="shared" si="22"/>
        <v>7.6499999999999995</v>
      </c>
      <c r="AD239">
        <f t="shared" si="22"/>
        <v>30</v>
      </c>
      <c r="AE239">
        <f t="shared" si="22"/>
        <v>4.0500000000000007</v>
      </c>
      <c r="AF239">
        <f t="shared" si="22"/>
        <v>0.60000000000000009</v>
      </c>
      <c r="AG239">
        <f t="shared" si="22"/>
        <v>30</v>
      </c>
      <c r="AH239">
        <f t="shared" si="22"/>
        <v>30</v>
      </c>
      <c r="AI239">
        <f t="shared" si="22"/>
        <v>27</v>
      </c>
      <c r="AJ239">
        <f t="shared" si="22"/>
        <v>3.3000000000000007</v>
      </c>
      <c r="AK239">
        <f t="shared" si="22"/>
        <v>15.75</v>
      </c>
      <c r="AL239">
        <f t="shared" si="22"/>
        <v>10.8</v>
      </c>
      <c r="AM239">
        <f t="shared" si="22"/>
        <v>30</v>
      </c>
      <c r="AN239">
        <f t="shared" si="22"/>
        <v>4.5</v>
      </c>
      <c r="AO239">
        <f t="shared" si="22"/>
        <v>18</v>
      </c>
      <c r="AP239">
        <f t="shared" si="22"/>
        <v>0.60000000000000009</v>
      </c>
      <c r="AQ239">
        <f t="shared" si="22"/>
        <v>6.7499999999999991</v>
      </c>
      <c r="AR239">
        <f t="shared" si="22"/>
        <v>8.8500000000000014</v>
      </c>
      <c r="AS239">
        <f t="shared" si="22"/>
        <v>30</v>
      </c>
      <c r="AT239">
        <f t="shared" si="22"/>
        <v>30</v>
      </c>
      <c r="AU239">
        <f t="shared" si="22"/>
        <v>1.6500000000000004</v>
      </c>
      <c r="AV239">
        <f t="shared" si="22"/>
        <v>30</v>
      </c>
      <c r="AW239">
        <f t="shared" si="22"/>
        <v>30</v>
      </c>
      <c r="AX239">
        <f t="shared" si="22"/>
        <v>16.2</v>
      </c>
      <c r="AY239">
        <f t="shared" si="22"/>
        <v>10.199999999999999</v>
      </c>
      <c r="AZ239">
        <f t="shared" si="22"/>
        <v>30</v>
      </c>
      <c r="BA239">
        <f t="shared" si="22"/>
        <v>30</v>
      </c>
      <c r="BB239">
        <f t="shared" si="22"/>
        <v>2.7</v>
      </c>
      <c r="BC239">
        <f t="shared" si="22"/>
        <v>30</v>
      </c>
      <c r="BD239">
        <f t="shared" si="22"/>
        <v>18.3</v>
      </c>
      <c r="BE239">
        <f t="shared" si="22"/>
        <v>30</v>
      </c>
      <c r="BF239">
        <f t="shared" si="22"/>
        <v>30</v>
      </c>
      <c r="BG239">
        <f t="shared" si="22"/>
        <v>30</v>
      </c>
      <c r="BH239">
        <f t="shared" si="22"/>
        <v>5.6999999999999993</v>
      </c>
      <c r="BI239">
        <f t="shared" si="22"/>
        <v>12</v>
      </c>
      <c r="BJ239">
        <f t="shared" si="22"/>
        <v>13.350000000000001</v>
      </c>
      <c r="BK239">
        <f t="shared" si="22"/>
        <v>30</v>
      </c>
      <c r="BL239">
        <f t="shared" si="22"/>
        <v>16.350000000000001</v>
      </c>
      <c r="BM239">
        <f t="shared" si="22"/>
        <v>30</v>
      </c>
      <c r="BN239">
        <f t="shared" si="22"/>
        <v>9.6</v>
      </c>
    </row>
    <row r="240" spans="1:66" x14ac:dyDescent="0.35">
      <c r="A240" s="2" t="s">
        <v>123</v>
      </c>
      <c r="B240">
        <f>($B$234-B222)*100</f>
        <v>0</v>
      </c>
      <c r="C240">
        <f>($B$234-C222)*100</f>
        <v>90</v>
      </c>
      <c r="D240">
        <f t="shared" ref="D240:BN240" si="23">($B$234-D222)*100</f>
        <v>70</v>
      </c>
      <c r="E240">
        <f t="shared" si="23"/>
        <v>70</v>
      </c>
      <c r="F240">
        <f t="shared" si="23"/>
        <v>100</v>
      </c>
      <c r="G240">
        <f t="shared" si="23"/>
        <v>100</v>
      </c>
      <c r="H240">
        <f t="shared" si="23"/>
        <v>0</v>
      </c>
      <c r="I240">
        <f t="shared" si="23"/>
        <v>0</v>
      </c>
      <c r="J240">
        <f t="shared" si="23"/>
        <v>0</v>
      </c>
      <c r="K240">
        <f t="shared" si="23"/>
        <v>70</v>
      </c>
      <c r="L240">
        <f t="shared" si="23"/>
        <v>0</v>
      </c>
      <c r="M240">
        <f t="shared" si="23"/>
        <v>40</v>
      </c>
      <c r="N240">
        <f t="shared" si="23"/>
        <v>80</v>
      </c>
      <c r="O240">
        <f t="shared" si="23"/>
        <v>0</v>
      </c>
      <c r="P240">
        <f t="shared" si="23"/>
        <v>0</v>
      </c>
      <c r="Q240">
        <f t="shared" si="23"/>
        <v>0</v>
      </c>
      <c r="R240">
        <f t="shared" si="23"/>
        <v>100</v>
      </c>
      <c r="S240">
        <f t="shared" si="23"/>
        <v>30.000000000000004</v>
      </c>
      <c r="T240">
        <f t="shared" si="23"/>
        <v>0</v>
      </c>
      <c r="U240">
        <f t="shared" si="23"/>
        <v>40</v>
      </c>
      <c r="V240">
        <f t="shared" si="23"/>
        <v>80</v>
      </c>
      <c r="W240">
        <f t="shared" si="23"/>
        <v>40</v>
      </c>
      <c r="X240">
        <f t="shared" si="23"/>
        <v>0</v>
      </c>
      <c r="Y240">
        <f t="shared" si="23"/>
        <v>0</v>
      </c>
      <c r="Z240">
        <f t="shared" si="23"/>
        <v>90</v>
      </c>
      <c r="AA240">
        <f t="shared" si="23"/>
        <v>0</v>
      </c>
      <c r="AB240">
        <f t="shared" si="23"/>
        <v>0</v>
      </c>
      <c r="AC240">
        <f t="shared" si="23"/>
        <v>90</v>
      </c>
      <c r="AD240">
        <f t="shared" si="23"/>
        <v>0</v>
      </c>
      <c r="AE240">
        <f t="shared" si="23"/>
        <v>90</v>
      </c>
      <c r="AF240">
        <f t="shared" si="23"/>
        <v>100</v>
      </c>
      <c r="AG240">
        <f t="shared" si="23"/>
        <v>0</v>
      </c>
      <c r="AH240">
        <f t="shared" si="23"/>
        <v>0</v>
      </c>
      <c r="AI240">
        <f t="shared" si="23"/>
        <v>9.9999999999999982</v>
      </c>
      <c r="AJ240">
        <f t="shared" si="23"/>
        <v>90</v>
      </c>
      <c r="AK240">
        <f t="shared" si="23"/>
        <v>60</v>
      </c>
      <c r="AL240">
        <f t="shared" si="23"/>
        <v>80</v>
      </c>
      <c r="AM240">
        <f t="shared" si="23"/>
        <v>0</v>
      </c>
      <c r="AN240">
        <f t="shared" si="23"/>
        <v>90</v>
      </c>
      <c r="AO240">
        <f t="shared" si="23"/>
        <v>40</v>
      </c>
      <c r="AP240">
        <f t="shared" si="23"/>
        <v>100</v>
      </c>
      <c r="AQ240">
        <f t="shared" si="23"/>
        <v>100</v>
      </c>
      <c r="AR240">
        <f t="shared" si="23"/>
        <v>90</v>
      </c>
      <c r="AS240">
        <f t="shared" si="23"/>
        <v>0</v>
      </c>
      <c r="AT240">
        <f t="shared" si="23"/>
        <v>0</v>
      </c>
      <c r="AU240">
        <f t="shared" si="23"/>
        <v>100</v>
      </c>
      <c r="AV240">
        <f t="shared" si="23"/>
        <v>0</v>
      </c>
      <c r="AW240">
        <f t="shared" si="23"/>
        <v>0</v>
      </c>
      <c r="AX240">
        <f t="shared" si="23"/>
        <v>70</v>
      </c>
      <c r="AY240">
        <f t="shared" si="23"/>
        <v>100</v>
      </c>
      <c r="AZ240">
        <f t="shared" si="23"/>
        <v>0</v>
      </c>
      <c r="BA240">
        <f t="shared" si="23"/>
        <v>0</v>
      </c>
      <c r="BB240">
        <f t="shared" si="23"/>
        <v>100</v>
      </c>
      <c r="BC240">
        <f t="shared" si="23"/>
        <v>0</v>
      </c>
      <c r="BD240">
        <f t="shared" si="23"/>
        <v>40</v>
      </c>
      <c r="BE240">
        <f t="shared" si="23"/>
        <v>0</v>
      </c>
      <c r="BF240">
        <f t="shared" si="23"/>
        <v>0</v>
      </c>
      <c r="BG240">
        <f t="shared" si="23"/>
        <v>0</v>
      </c>
      <c r="BH240">
        <f t="shared" si="23"/>
        <v>100</v>
      </c>
      <c r="BI240">
        <f t="shared" si="23"/>
        <v>70</v>
      </c>
      <c r="BJ240">
        <f t="shared" si="23"/>
        <v>60</v>
      </c>
      <c r="BK240">
        <f t="shared" si="23"/>
        <v>0</v>
      </c>
      <c r="BL240">
        <f t="shared" si="23"/>
        <v>50</v>
      </c>
      <c r="BM240">
        <f t="shared" si="23"/>
        <v>0</v>
      </c>
      <c r="BN240">
        <f t="shared" si="23"/>
        <v>100</v>
      </c>
    </row>
    <row r="241" spans="1:66" x14ac:dyDescent="0.35">
      <c r="A241" s="2" t="s">
        <v>132</v>
      </c>
      <c r="B241">
        <f>(B220/$B$234)*100</f>
        <v>100</v>
      </c>
      <c r="C241">
        <f>(C220/$B$234)*100</f>
        <v>0</v>
      </c>
      <c r="D241">
        <f t="shared" ref="D241:BN241" si="24">(D220/$B$234)*100</f>
        <v>30</v>
      </c>
      <c r="E241">
        <f t="shared" si="24"/>
        <v>20</v>
      </c>
      <c r="F241">
        <f t="shared" si="24"/>
        <v>0</v>
      </c>
      <c r="G241">
        <f t="shared" si="24"/>
        <v>0</v>
      </c>
      <c r="H241">
        <f t="shared" si="24"/>
        <v>100</v>
      </c>
      <c r="I241">
        <f t="shared" si="24"/>
        <v>100</v>
      </c>
      <c r="J241">
        <f t="shared" si="24"/>
        <v>100</v>
      </c>
      <c r="K241">
        <f t="shared" si="24"/>
        <v>30</v>
      </c>
      <c r="L241">
        <f t="shared" si="24"/>
        <v>100</v>
      </c>
      <c r="M241">
        <f t="shared" si="24"/>
        <v>60</v>
      </c>
      <c r="N241">
        <f t="shared" si="24"/>
        <v>20</v>
      </c>
      <c r="O241">
        <f t="shared" si="24"/>
        <v>100</v>
      </c>
      <c r="P241">
        <f t="shared" si="24"/>
        <v>100</v>
      </c>
      <c r="Q241">
        <f t="shared" si="24"/>
        <v>100</v>
      </c>
      <c r="R241">
        <f t="shared" si="24"/>
        <v>0</v>
      </c>
      <c r="S241">
        <f t="shared" si="24"/>
        <v>70</v>
      </c>
      <c r="T241">
        <f t="shared" si="24"/>
        <v>100</v>
      </c>
      <c r="U241">
        <f t="shared" si="24"/>
        <v>60</v>
      </c>
      <c r="V241">
        <f t="shared" si="24"/>
        <v>20</v>
      </c>
      <c r="W241">
        <f t="shared" si="24"/>
        <v>60</v>
      </c>
      <c r="X241">
        <f t="shared" si="24"/>
        <v>100</v>
      </c>
      <c r="Y241">
        <f t="shared" si="24"/>
        <v>100</v>
      </c>
      <c r="Z241">
        <f t="shared" si="24"/>
        <v>10</v>
      </c>
      <c r="AA241">
        <f t="shared" si="24"/>
        <v>100</v>
      </c>
      <c r="AB241">
        <f t="shared" si="24"/>
        <v>100</v>
      </c>
      <c r="AC241">
        <f t="shared" si="24"/>
        <v>10</v>
      </c>
      <c r="AD241">
        <f t="shared" si="24"/>
        <v>100</v>
      </c>
      <c r="AE241">
        <f t="shared" si="24"/>
        <v>10</v>
      </c>
      <c r="AF241">
        <f t="shared" si="24"/>
        <v>0</v>
      </c>
      <c r="AG241">
        <f t="shared" si="24"/>
        <v>100</v>
      </c>
      <c r="AH241">
        <f t="shared" si="24"/>
        <v>100</v>
      </c>
      <c r="AI241">
        <f t="shared" si="24"/>
        <v>90</v>
      </c>
      <c r="AJ241">
        <f t="shared" si="24"/>
        <v>10</v>
      </c>
      <c r="AK241">
        <f t="shared" si="24"/>
        <v>40</v>
      </c>
      <c r="AL241">
        <f t="shared" si="24"/>
        <v>20</v>
      </c>
      <c r="AM241">
        <f t="shared" si="24"/>
        <v>100</v>
      </c>
      <c r="AN241">
        <f t="shared" si="24"/>
        <v>0</v>
      </c>
      <c r="AO241">
        <f t="shared" si="24"/>
        <v>60</v>
      </c>
      <c r="AP241">
        <f t="shared" si="24"/>
        <v>0</v>
      </c>
      <c r="AQ241">
        <f t="shared" si="24"/>
        <v>0</v>
      </c>
      <c r="AR241">
        <f t="shared" si="24"/>
        <v>0</v>
      </c>
      <c r="AS241">
        <f t="shared" si="24"/>
        <v>100</v>
      </c>
      <c r="AT241">
        <f t="shared" si="24"/>
        <v>100</v>
      </c>
      <c r="AU241">
        <f t="shared" si="24"/>
        <v>0</v>
      </c>
      <c r="AV241">
        <f t="shared" si="24"/>
        <v>100</v>
      </c>
      <c r="AW241">
        <f t="shared" si="24"/>
        <v>100</v>
      </c>
      <c r="AX241">
        <f t="shared" si="24"/>
        <v>30</v>
      </c>
      <c r="AY241">
        <f t="shared" si="24"/>
        <v>0</v>
      </c>
      <c r="AZ241">
        <f t="shared" si="24"/>
        <v>100</v>
      </c>
      <c r="BA241">
        <f t="shared" si="24"/>
        <v>100</v>
      </c>
      <c r="BB241">
        <f t="shared" si="24"/>
        <v>0</v>
      </c>
      <c r="BC241">
        <f t="shared" si="24"/>
        <v>100</v>
      </c>
      <c r="BD241">
        <f t="shared" si="24"/>
        <v>60</v>
      </c>
      <c r="BE241">
        <f t="shared" si="24"/>
        <v>100</v>
      </c>
      <c r="BF241">
        <f t="shared" si="24"/>
        <v>100</v>
      </c>
      <c r="BG241">
        <f t="shared" si="24"/>
        <v>100</v>
      </c>
      <c r="BH241">
        <f t="shared" si="24"/>
        <v>0</v>
      </c>
      <c r="BI241">
        <f t="shared" si="24"/>
        <v>20</v>
      </c>
      <c r="BJ241">
        <f t="shared" si="24"/>
        <v>40</v>
      </c>
      <c r="BK241">
        <f t="shared" si="24"/>
        <v>100</v>
      </c>
      <c r="BL241">
        <f t="shared" si="24"/>
        <v>40</v>
      </c>
      <c r="BM241">
        <f t="shared" si="24"/>
        <v>100</v>
      </c>
      <c r="BN241">
        <f t="shared" si="24"/>
        <v>0</v>
      </c>
    </row>
    <row r="243" spans="1:66" ht="15" thickBot="1" x14ac:dyDescent="0.4"/>
    <row r="244" spans="1:66" x14ac:dyDescent="0.35">
      <c r="C244" s="13"/>
      <c r="D244" s="13" t="s">
        <v>126</v>
      </c>
      <c r="E244" s="13" t="s">
        <v>127</v>
      </c>
      <c r="F244" s="13" t="s">
        <v>128</v>
      </c>
      <c r="G244" s="13" t="s">
        <v>129</v>
      </c>
      <c r="H244" s="13" t="s">
        <v>130</v>
      </c>
      <c r="I244" s="13" t="s">
        <v>123</v>
      </c>
      <c r="J244" s="13" t="s">
        <v>132</v>
      </c>
    </row>
    <row r="245" spans="1:66" x14ac:dyDescent="0.35">
      <c r="C245" t="s">
        <v>126</v>
      </c>
      <c r="D245">
        <v>1</v>
      </c>
    </row>
    <row r="246" spans="1:66" x14ac:dyDescent="0.35">
      <c r="C246" t="s">
        <v>127</v>
      </c>
      <c r="D246">
        <v>0.99981347505204632</v>
      </c>
      <c r="E246">
        <v>1</v>
      </c>
    </row>
    <row r="247" spans="1:66" x14ac:dyDescent="0.35">
      <c r="C247" t="s">
        <v>128</v>
      </c>
      <c r="D247">
        <v>0.99885157113777212</v>
      </c>
      <c r="E247">
        <v>0.99942235438593019</v>
      </c>
      <c r="F247">
        <v>1</v>
      </c>
    </row>
    <row r="248" spans="1:66" x14ac:dyDescent="0.35">
      <c r="C248" t="s">
        <v>129</v>
      </c>
      <c r="D248">
        <v>0.99617302512866346</v>
      </c>
      <c r="E248">
        <v>0.99717666971238306</v>
      </c>
      <c r="F248">
        <v>0.99900263381900123</v>
      </c>
      <c r="G248">
        <v>1</v>
      </c>
    </row>
    <row r="249" spans="1:66" x14ac:dyDescent="0.35">
      <c r="C249" t="s">
        <v>130</v>
      </c>
      <c r="D249">
        <v>0.97885111450237783</v>
      </c>
      <c r="E249">
        <v>0.98027968538825916</v>
      </c>
      <c r="F249">
        <v>0.98437979703044765</v>
      </c>
      <c r="G249">
        <v>0.9900367250689589</v>
      </c>
      <c r="H249">
        <v>1</v>
      </c>
    </row>
    <row r="250" spans="1:66" x14ac:dyDescent="0.35">
      <c r="C250" t="s">
        <v>123</v>
      </c>
      <c r="D250">
        <v>-0.9992940787845821</v>
      </c>
      <c r="E250">
        <v>-0.99968276137368528</v>
      </c>
      <c r="F250">
        <v>-0.99895127847774579</v>
      </c>
      <c r="G250">
        <v>-0.99650783431352952</v>
      </c>
      <c r="H250">
        <v>-0.97913476664783028</v>
      </c>
      <c r="I250">
        <v>1</v>
      </c>
    </row>
    <row r="251" spans="1:66" ht="15" thickBot="1" x14ac:dyDescent="0.4">
      <c r="C251" s="14" t="s">
        <v>132</v>
      </c>
      <c r="D251" s="14">
        <v>0.99945279156201294</v>
      </c>
      <c r="E251" s="14">
        <v>0.99891961262042639</v>
      </c>
      <c r="F251" s="14">
        <v>0.99788020547912826</v>
      </c>
      <c r="G251" s="14">
        <v>0.99502819967311273</v>
      </c>
      <c r="H251" s="14">
        <v>0.9780316910015463</v>
      </c>
      <c r="I251" s="14">
        <v>-0.99787086252621759</v>
      </c>
      <c r="J251" s="14">
        <v>1</v>
      </c>
    </row>
  </sheetData>
  <autoFilter ref="AO1:BE166" xr:uid="{00000000-0009-0000-0000-000002000000}">
    <sortState xmlns:xlrd2="http://schemas.microsoft.com/office/spreadsheetml/2017/richdata2" ref="AN2:BD166">
      <sortCondition sortBy="cellColor" ref="AO1:AO166" dxfId="5"/>
    </sortState>
  </autoFilter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621B-790A-4522-8540-E4F36974E7B0}">
  <sheetPr codeName="Sheet4"/>
  <dimension ref="A1:AU175"/>
  <sheetViews>
    <sheetView zoomScale="66" zoomScaleNormal="66" workbookViewId="0">
      <selection activeCell="Q13" sqref="Q13"/>
    </sheetView>
  </sheetViews>
  <sheetFormatPr defaultRowHeight="14.5" x14ac:dyDescent="0.35"/>
  <cols>
    <col min="2" max="2" width="10.54296875" bestFit="1" customWidth="1"/>
    <col min="3" max="3" width="13.7265625" bestFit="1" customWidth="1"/>
    <col min="4" max="5" width="9.1796875" style="2"/>
    <col min="23" max="23" width="9.7265625" customWidth="1"/>
    <col min="26" max="26" width="9.7265625" customWidth="1"/>
    <col min="29" max="29" width="9.7265625" customWidth="1"/>
    <col min="32" max="32" width="9.7265625" customWidth="1"/>
    <col min="35" max="36" width="9.1796875" style="2"/>
    <col min="37" max="37" width="25.81640625" bestFit="1" customWidth="1"/>
  </cols>
  <sheetData>
    <row r="1" spans="1:47" s="1" customFormat="1" x14ac:dyDescent="0.35">
      <c r="A1" s="1" t="s">
        <v>0</v>
      </c>
      <c r="B1" s="1" t="s">
        <v>1</v>
      </c>
      <c r="C1" s="1" t="s">
        <v>2</v>
      </c>
      <c r="D1" s="2"/>
      <c r="E1" s="2" t="s">
        <v>3</v>
      </c>
      <c r="F1" s="1" t="s">
        <v>4</v>
      </c>
      <c r="G1" s="1" t="s">
        <v>5</v>
      </c>
      <c r="H1" s="1" t="s">
        <v>8</v>
      </c>
      <c r="I1" s="1" t="s">
        <v>7</v>
      </c>
      <c r="J1" s="1">
        <v>1</v>
      </c>
      <c r="K1" s="1" t="s">
        <v>8</v>
      </c>
      <c r="L1" s="1" t="s">
        <v>7</v>
      </c>
      <c r="M1" s="1">
        <v>2</v>
      </c>
      <c r="N1" s="1" t="s">
        <v>8</v>
      </c>
      <c r="O1" s="1" t="s">
        <v>7</v>
      </c>
      <c r="P1" s="1">
        <v>3</v>
      </c>
      <c r="Q1" s="1" t="s">
        <v>8</v>
      </c>
      <c r="R1" s="1" t="s">
        <v>7</v>
      </c>
      <c r="S1" s="1">
        <v>4</v>
      </c>
      <c r="T1" s="1" t="s">
        <v>8</v>
      </c>
      <c r="U1" s="1" t="s">
        <v>7</v>
      </c>
      <c r="V1" s="1">
        <v>5</v>
      </c>
      <c r="W1" s="1" t="s">
        <v>8</v>
      </c>
      <c r="X1" s="1" t="s">
        <v>7</v>
      </c>
      <c r="Y1" s="1">
        <v>6</v>
      </c>
      <c r="Z1" s="1" t="s">
        <v>8</v>
      </c>
      <c r="AA1" s="1" t="s">
        <v>7</v>
      </c>
      <c r="AB1" s="1">
        <v>7</v>
      </c>
      <c r="AC1" s="1" t="s">
        <v>8</v>
      </c>
      <c r="AD1" s="1" t="s">
        <v>7</v>
      </c>
      <c r="AE1" s="1">
        <v>8</v>
      </c>
      <c r="AF1" s="1" t="s">
        <v>8</v>
      </c>
      <c r="AG1" s="1" t="s">
        <v>7</v>
      </c>
      <c r="AH1" s="1">
        <v>9</v>
      </c>
      <c r="AI1" s="2"/>
      <c r="AJ1" s="2" t="s">
        <v>3</v>
      </c>
      <c r="AK1" s="1" t="s">
        <v>9</v>
      </c>
      <c r="AL1" s="1" t="s">
        <v>8</v>
      </c>
      <c r="AM1" s="1" t="s">
        <v>7</v>
      </c>
      <c r="AN1" s="1" t="s">
        <v>8</v>
      </c>
      <c r="AO1" s="1" t="s">
        <v>7</v>
      </c>
      <c r="AP1" s="1" t="s">
        <v>9</v>
      </c>
    </row>
    <row r="2" spans="1:47" x14ac:dyDescent="0.35">
      <c r="A2" s="10" t="s">
        <v>114</v>
      </c>
      <c r="B2" s="4">
        <v>45261</v>
      </c>
      <c r="C2" s="4">
        <v>45204</v>
      </c>
      <c r="D2" s="2" t="s">
        <v>37</v>
      </c>
      <c r="E2" s="2" t="s">
        <v>38</v>
      </c>
      <c r="F2" s="4" t="s">
        <v>39</v>
      </c>
      <c r="G2">
        <v>11</v>
      </c>
      <c r="H2" s="4" t="s">
        <v>12</v>
      </c>
      <c r="I2">
        <v>1</v>
      </c>
      <c r="J2">
        <f>I2/G2</f>
        <v>9.0909090909090912E-2</v>
      </c>
      <c r="K2" s="4" t="s">
        <v>13</v>
      </c>
      <c r="L2">
        <v>3</v>
      </c>
      <c r="M2">
        <f>L2/G2</f>
        <v>0.27272727272727271</v>
      </c>
      <c r="N2" s="4" t="s">
        <v>14</v>
      </c>
      <c r="O2">
        <v>3</v>
      </c>
      <c r="P2">
        <f>O2/G2</f>
        <v>0.27272727272727271</v>
      </c>
      <c r="Q2" s="4" t="s">
        <v>15</v>
      </c>
      <c r="R2">
        <v>3</v>
      </c>
      <c r="S2">
        <f>R2/G2</f>
        <v>0.27272727272727271</v>
      </c>
      <c r="T2" s="4" t="s">
        <v>16</v>
      </c>
      <c r="U2">
        <v>3</v>
      </c>
      <c r="V2">
        <f>U2/G2</f>
        <v>0.27272727272727271</v>
      </c>
      <c r="W2" s="4">
        <v>44963</v>
      </c>
      <c r="X2">
        <v>3</v>
      </c>
      <c r="Y2">
        <f>X2/G2</f>
        <v>0.27272727272727271</v>
      </c>
      <c r="Z2" s="4">
        <v>45052</v>
      </c>
      <c r="AA2">
        <v>3</v>
      </c>
      <c r="AB2">
        <f>AA2/G2</f>
        <v>0.27272727272727271</v>
      </c>
      <c r="AC2" s="4">
        <v>45113</v>
      </c>
      <c r="AD2">
        <v>3</v>
      </c>
      <c r="AE2">
        <f>AD2/G2</f>
        <v>0.27272727272727271</v>
      </c>
      <c r="AF2" s="4">
        <v>45175</v>
      </c>
      <c r="AG2">
        <v>3</v>
      </c>
      <c r="AH2">
        <f>AG2/G2</f>
        <v>0.27272727272727271</v>
      </c>
      <c r="AI2" s="2" t="s">
        <v>37</v>
      </c>
      <c r="AJ2" s="2" t="s">
        <v>38</v>
      </c>
      <c r="AK2" s="11">
        <f>AG2*100/G2</f>
        <v>27.272727272727273</v>
      </c>
    </row>
    <row r="3" spans="1:47" x14ac:dyDescent="0.35">
      <c r="A3" s="10" t="s">
        <v>115</v>
      </c>
      <c r="B3" s="4">
        <v>45261</v>
      </c>
      <c r="C3" s="4">
        <v>45204</v>
      </c>
      <c r="D3" s="2" t="s">
        <v>116</v>
      </c>
      <c r="E3" s="2" t="s">
        <v>38</v>
      </c>
      <c r="F3" s="4" t="s">
        <v>39</v>
      </c>
      <c r="G3">
        <v>8</v>
      </c>
      <c r="H3" s="4" t="s">
        <v>12</v>
      </c>
      <c r="I3">
        <v>8</v>
      </c>
      <c r="J3">
        <f t="shared" ref="J3:J31" si="0">I3/G3</f>
        <v>1</v>
      </c>
      <c r="K3" s="4" t="s">
        <v>13</v>
      </c>
      <c r="L3">
        <v>8</v>
      </c>
      <c r="M3">
        <f t="shared" ref="M3:M31" si="1">L3/G3</f>
        <v>1</v>
      </c>
      <c r="N3" s="4" t="s">
        <v>14</v>
      </c>
      <c r="O3">
        <v>8</v>
      </c>
      <c r="P3">
        <f t="shared" ref="P3:P31" si="2">O3/G3</f>
        <v>1</v>
      </c>
      <c r="Q3" s="4" t="s">
        <v>15</v>
      </c>
      <c r="R3">
        <v>8</v>
      </c>
      <c r="S3">
        <f t="shared" ref="S3:S31" si="3">R3/G3</f>
        <v>1</v>
      </c>
      <c r="T3" s="4" t="s">
        <v>16</v>
      </c>
      <c r="U3">
        <v>8</v>
      </c>
      <c r="V3">
        <f t="shared" ref="V3:V31" si="4">U3/G3</f>
        <v>1</v>
      </c>
      <c r="W3" s="4">
        <v>44963</v>
      </c>
      <c r="X3">
        <v>8</v>
      </c>
      <c r="Y3">
        <f t="shared" ref="Y3:Y31" si="5">X3/G3</f>
        <v>1</v>
      </c>
      <c r="Z3" s="4">
        <v>45052</v>
      </c>
      <c r="AA3">
        <v>8</v>
      </c>
      <c r="AB3">
        <f t="shared" ref="AB3:AB31" si="6">AA3/G3</f>
        <v>1</v>
      </c>
      <c r="AC3" s="4">
        <v>45113</v>
      </c>
      <c r="AD3">
        <v>8</v>
      </c>
      <c r="AE3">
        <f t="shared" ref="AE3:AE31" si="7">AD3/G3</f>
        <v>1</v>
      </c>
      <c r="AF3" s="4">
        <v>45175</v>
      </c>
      <c r="AG3">
        <v>8</v>
      </c>
      <c r="AH3">
        <f t="shared" ref="AH3:AH31" si="8">AG3/G3</f>
        <v>1</v>
      </c>
      <c r="AI3" s="2" t="s">
        <v>116</v>
      </c>
      <c r="AJ3" s="2" t="s">
        <v>38</v>
      </c>
      <c r="AK3" s="11">
        <f t="shared" ref="AK3:AK31" si="9">AG3*100/G3</f>
        <v>100</v>
      </c>
    </row>
    <row r="4" spans="1:47" x14ac:dyDescent="0.35">
      <c r="A4">
        <v>1</v>
      </c>
      <c r="B4" s="4">
        <v>45261</v>
      </c>
      <c r="C4" s="4">
        <v>45204</v>
      </c>
      <c r="D4" s="2" t="s">
        <v>117</v>
      </c>
      <c r="E4" s="2">
        <v>1</v>
      </c>
      <c r="F4" s="4" t="s">
        <v>39</v>
      </c>
      <c r="G4">
        <v>10</v>
      </c>
      <c r="H4" s="4" t="s">
        <v>12</v>
      </c>
      <c r="I4">
        <v>1</v>
      </c>
      <c r="J4">
        <f t="shared" si="0"/>
        <v>0.1</v>
      </c>
      <c r="K4" s="4" t="s">
        <v>13</v>
      </c>
      <c r="L4">
        <v>1</v>
      </c>
      <c r="M4">
        <f t="shared" si="1"/>
        <v>0.1</v>
      </c>
      <c r="N4" s="4" t="s">
        <v>14</v>
      </c>
      <c r="O4">
        <v>1</v>
      </c>
      <c r="P4">
        <f t="shared" si="2"/>
        <v>0.1</v>
      </c>
      <c r="Q4" s="4" t="s">
        <v>15</v>
      </c>
      <c r="R4">
        <v>1</v>
      </c>
      <c r="S4">
        <f t="shared" si="3"/>
        <v>0.1</v>
      </c>
      <c r="T4" s="4" t="s">
        <v>16</v>
      </c>
      <c r="U4">
        <v>1</v>
      </c>
      <c r="V4">
        <f t="shared" si="4"/>
        <v>0.1</v>
      </c>
      <c r="W4" s="4">
        <v>44963</v>
      </c>
      <c r="X4">
        <v>1</v>
      </c>
      <c r="Y4">
        <f t="shared" si="5"/>
        <v>0.1</v>
      </c>
      <c r="Z4" s="4">
        <v>45052</v>
      </c>
      <c r="AA4">
        <v>1</v>
      </c>
      <c r="AB4">
        <f t="shared" si="6"/>
        <v>0.1</v>
      </c>
      <c r="AC4" s="4">
        <v>45113</v>
      </c>
      <c r="AD4">
        <v>1</v>
      </c>
      <c r="AE4">
        <f t="shared" si="7"/>
        <v>0.1</v>
      </c>
      <c r="AF4" s="4">
        <v>45175</v>
      </c>
      <c r="AG4">
        <v>1</v>
      </c>
      <c r="AH4">
        <f t="shared" si="8"/>
        <v>0.1</v>
      </c>
      <c r="AI4" s="2" t="s">
        <v>117</v>
      </c>
      <c r="AJ4" s="2">
        <v>1</v>
      </c>
      <c r="AK4" s="11">
        <f t="shared" si="9"/>
        <v>10</v>
      </c>
    </row>
    <row r="5" spans="1:47" x14ac:dyDescent="0.35">
      <c r="A5">
        <v>2</v>
      </c>
      <c r="B5" s="4">
        <v>45261</v>
      </c>
      <c r="C5" s="4">
        <v>45204</v>
      </c>
      <c r="D5" s="2" t="s">
        <v>117</v>
      </c>
      <c r="E5" s="2">
        <v>2</v>
      </c>
      <c r="F5" s="4" t="s">
        <v>39</v>
      </c>
      <c r="G5">
        <v>10</v>
      </c>
      <c r="H5" s="4" t="s">
        <v>12</v>
      </c>
      <c r="I5">
        <v>10</v>
      </c>
      <c r="J5">
        <f t="shared" si="0"/>
        <v>1</v>
      </c>
      <c r="K5" s="4" t="s">
        <v>13</v>
      </c>
      <c r="L5">
        <v>10</v>
      </c>
      <c r="M5">
        <f t="shared" si="1"/>
        <v>1</v>
      </c>
      <c r="N5" s="4" t="s">
        <v>14</v>
      </c>
      <c r="O5">
        <v>10</v>
      </c>
      <c r="P5">
        <f t="shared" si="2"/>
        <v>1</v>
      </c>
      <c r="Q5" s="4" t="s">
        <v>15</v>
      </c>
      <c r="R5">
        <v>10</v>
      </c>
      <c r="S5">
        <f t="shared" si="3"/>
        <v>1</v>
      </c>
      <c r="T5" s="4" t="s">
        <v>16</v>
      </c>
      <c r="U5">
        <v>10</v>
      </c>
      <c r="V5">
        <f t="shared" si="4"/>
        <v>1</v>
      </c>
      <c r="W5" s="4">
        <v>44963</v>
      </c>
      <c r="X5">
        <v>10</v>
      </c>
      <c r="Y5">
        <f t="shared" si="5"/>
        <v>1</v>
      </c>
      <c r="Z5" s="4">
        <v>45052</v>
      </c>
      <c r="AA5">
        <v>10</v>
      </c>
      <c r="AB5">
        <f t="shared" si="6"/>
        <v>1</v>
      </c>
      <c r="AC5" s="4">
        <v>45113</v>
      </c>
      <c r="AD5">
        <v>10</v>
      </c>
      <c r="AE5">
        <f t="shared" si="7"/>
        <v>1</v>
      </c>
      <c r="AF5" s="4">
        <v>45175</v>
      </c>
      <c r="AG5">
        <v>10</v>
      </c>
      <c r="AH5">
        <f t="shared" si="8"/>
        <v>1</v>
      </c>
      <c r="AI5" s="2" t="s">
        <v>117</v>
      </c>
      <c r="AJ5" s="2">
        <v>2</v>
      </c>
      <c r="AK5" s="11">
        <f t="shared" si="9"/>
        <v>100</v>
      </c>
    </row>
    <row r="6" spans="1:47" x14ac:dyDescent="0.35">
      <c r="A6">
        <v>3</v>
      </c>
      <c r="B6" s="4">
        <v>45261</v>
      </c>
      <c r="C6" s="4">
        <v>45204</v>
      </c>
      <c r="D6" s="2" t="s">
        <v>117</v>
      </c>
      <c r="E6" s="2">
        <v>3</v>
      </c>
      <c r="F6" s="4" t="s">
        <v>39</v>
      </c>
      <c r="G6">
        <v>10</v>
      </c>
      <c r="H6" s="4" t="s">
        <v>12</v>
      </c>
      <c r="I6">
        <v>10</v>
      </c>
      <c r="J6">
        <f t="shared" si="0"/>
        <v>1</v>
      </c>
      <c r="K6" s="4" t="s">
        <v>13</v>
      </c>
      <c r="L6">
        <v>10</v>
      </c>
      <c r="M6">
        <f t="shared" si="1"/>
        <v>1</v>
      </c>
      <c r="N6" s="4" t="s">
        <v>14</v>
      </c>
      <c r="O6">
        <v>10</v>
      </c>
      <c r="P6">
        <f t="shared" si="2"/>
        <v>1</v>
      </c>
      <c r="Q6" s="4" t="s">
        <v>15</v>
      </c>
      <c r="R6">
        <v>10</v>
      </c>
      <c r="S6">
        <f t="shared" si="3"/>
        <v>1</v>
      </c>
      <c r="T6" s="4" t="s">
        <v>16</v>
      </c>
      <c r="U6">
        <v>10</v>
      </c>
      <c r="V6">
        <f t="shared" si="4"/>
        <v>1</v>
      </c>
      <c r="W6" s="4">
        <v>44963</v>
      </c>
      <c r="X6">
        <v>10</v>
      </c>
      <c r="Y6">
        <f t="shared" si="5"/>
        <v>1</v>
      </c>
      <c r="Z6" s="4">
        <v>45052</v>
      </c>
      <c r="AA6">
        <v>10</v>
      </c>
      <c r="AB6">
        <f t="shared" si="6"/>
        <v>1</v>
      </c>
      <c r="AC6" s="4">
        <v>45113</v>
      </c>
      <c r="AD6">
        <v>10</v>
      </c>
      <c r="AE6">
        <f t="shared" si="7"/>
        <v>1</v>
      </c>
      <c r="AF6" s="4">
        <v>45175</v>
      </c>
      <c r="AG6">
        <v>10</v>
      </c>
      <c r="AH6">
        <f t="shared" si="8"/>
        <v>1</v>
      </c>
      <c r="AI6" s="2" t="s">
        <v>117</v>
      </c>
      <c r="AJ6" s="2">
        <v>3</v>
      </c>
      <c r="AK6" s="11">
        <f t="shared" si="9"/>
        <v>100</v>
      </c>
    </row>
    <row r="7" spans="1:47" x14ac:dyDescent="0.35">
      <c r="A7">
        <v>4</v>
      </c>
      <c r="B7" s="4">
        <v>45261</v>
      </c>
      <c r="C7" s="4">
        <v>45204</v>
      </c>
      <c r="D7" s="2" t="s">
        <v>117</v>
      </c>
      <c r="E7" s="2">
        <v>4</v>
      </c>
      <c r="F7" s="4" t="s">
        <v>39</v>
      </c>
      <c r="G7">
        <v>10</v>
      </c>
      <c r="H7" s="4" t="s">
        <v>12</v>
      </c>
      <c r="I7">
        <v>8</v>
      </c>
      <c r="J7">
        <f t="shared" si="0"/>
        <v>0.8</v>
      </c>
      <c r="K7" s="4" t="s">
        <v>13</v>
      </c>
      <c r="L7">
        <v>8</v>
      </c>
      <c r="M7">
        <f t="shared" si="1"/>
        <v>0.8</v>
      </c>
      <c r="N7" s="4" t="s">
        <v>14</v>
      </c>
      <c r="O7">
        <v>8</v>
      </c>
      <c r="P7">
        <f t="shared" si="2"/>
        <v>0.8</v>
      </c>
      <c r="Q7" s="4" t="s">
        <v>15</v>
      </c>
      <c r="R7">
        <v>8</v>
      </c>
      <c r="S7">
        <f t="shared" si="3"/>
        <v>0.8</v>
      </c>
      <c r="T7" s="4" t="s">
        <v>16</v>
      </c>
      <c r="U7">
        <v>8</v>
      </c>
      <c r="V7">
        <f t="shared" si="4"/>
        <v>0.8</v>
      </c>
      <c r="W7" s="4">
        <v>44963</v>
      </c>
      <c r="X7">
        <v>8</v>
      </c>
      <c r="Y7">
        <f t="shared" si="5"/>
        <v>0.8</v>
      </c>
      <c r="Z7" s="4">
        <v>45052</v>
      </c>
      <c r="AA7">
        <v>8</v>
      </c>
      <c r="AB7">
        <f t="shared" si="6"/>
        <v>0.8</v>
      </c>
      <c r="AC7" s="4">
        <v>45113</v>
      </c>
      <c r="AD7">
        <v>8</v>
      </c>
      <c r="AE7">
        <f t="shared" si="7"/>
        <v>0.8</v>
      </c>
      <c r="AF7" s="4">
        <v>45175</v>
      </c>
      <c r="AG7">
        <v>8</v>
      </c>
      <c r="AH7">
        <f t="shared" si="8"/>
        <v>0.8</v>
      </c>
      <c r="AI7" s="2" t="s">
        <v>117</v>
      </c>
      <c r="AJ7" s="2">
        <v>4</v>
      </c>
      <c r="AK7" s="11">
        <f t="shared" si="9"/>
        <v>80</v>
      </c>
      <c r="AL7" t="s">
        <v>23</v>
      </c>
      <c r="AN7" t="s">
        <v>24</v>
      </c>
      <c r="AP7" t="s">
        <v>25</v>
      </c>
      <c r="AR7" t="s">
        <v>26</v>
      </c>
      <c r="AT7" t="s">
        <v>27</v>
      </c>
      <c r="AU7" t="s">
        <v>28</v>
      </c>
    </row>
    <row r="8" spans="1:47" x14ac:dyDescent="0.35">
      <c r="A8">
        <v>5</v>
      </c>
      <c r="B8" s="4">
        <v>45261</v>
      </c>
      <c r="C8" s="4">
        <v>45204</v>
      </c>
      <c r="D8" s="2" t="s">
        <v>117</v>
      </c>
      <c r="E8" s="2">
        <v>5</v>
      </c>
      <c r="F8" s="4" t="s">
        <v>39</v>
      </c>
      <c r="G8">
        <v>10</v>
      </c>
      <c r="H8" s="4" t="s">
        <v>12</v>
      </c>
      <c r="I8">
        <v>10</v>
      </c>
      <c r="J8">
        <f t="shared" si="0"/>
        <v>1</v>
      </c>
      <c r="K8" s="4" t="s">
        <v>13</v>
      </c>
      <c r="L8">
        <v>10</v>
      </c>
      <c r="M8">
        <f t="shared" si="1"/>
        <v>1</v>
      </c>
      <c r="N8" s="4" t="s">
        <v>14</v>
      </c>
      <c r="O8">
        <v>10</v>
      </c>
      <c r="P8">
        <f t="shared" si="2"/>
        <v>1</v>
      </c>
      <c r="Q8" s="4" t="s">
        <v>15</v>
      </c>
      <c r="R8">
        <v>10</v>
      </c>
      <c r="S8">
        <f t="shared" si="3"/>
        <v>1</v>
      </c>
      <c r="T8" s="4" t="s">
        <v>16</v>
      </c>
      <c r="U8">
        <v>10</v>
      </c>
      <c r="V8">
        <f t="shared" si="4"/>
        <v>1</v>
      </c>
      <c r="W8" s="4">
        <v>44963</v>
      </c>
      <c r="X8">
        <v>10</v>
      </c>
      <c r="Y8">
        <f t="shared" si="5"/>
        <v>1</v>
      </c>
      <c r="Z8" s="4">
        <v>45052</v>
      </c>
      <c r="AA8">
        <v>10</v>
      </c>
      <c r="AB8">
        <f t="shared" si="6"/>
        <v>1</v>
      </c>
      <c r="AC8" s="4">
        <v>45113</v>
      </c>
      <c r="AD8">
        <v>10</v>
      </c>
      <c r="AE8">
        <f t="shared" si="7"/>
        <v>1</v>
      </c>
      <c r="AF8" s="4">
        <v>45175</v>
      </c>
      <c r="AG8">
        <v>10</v>
      </c>
      <c r="AH8">
        <f t="shared" si="8"/>
        <v>1</v>
      </c>
      <c r="AI8" s="2" t="s">
        <v>117</v>
      </c>
      <c r="AJ8" s="2">
        <v>5</v>
      </c>
      <c r="AK8" s="11">
        <f t="shared" si="9"/>
        <v>100</v>
      </c>
      <c r="AL8" t="s">
        <v>118</v>
      </c>
      <c r="AM8" t="s">
        <v>119</v>
      </c>
      <c r="AN8" t="s">
        <v>118</v>
      </c>
      <c r="AO8" t="s">
        <v>119</v>
      </c>
      <c r="AP8" t="s">
        <v>118</v>
      </c>
      <c r="AQ8" t="s">
        <v>119</v>
      </c>
      <c r="AR8" t="s">
        <v>118</v>
      </c>
      <c r="AS8" t="s">
        <v>119</v>
      </c>
    </row>
    <row r="9" spans="1:47" x14ac:dyDescent="0.35">
      <c r="A9">
        <v>6</v>
      </c>
      <c r="B9" s="4">
        <v>45261</v>
      </c>
      <c r="C9" s="4">
        <v>45204</v>
      </c>
      <c r="D9" s="2" t="s">
        <v>117</v>
      </c>
      <c r="E9" s="2">
        <v>6</v>
      </c>
      <c r="F9" s="4" t="s">
        <v>39</v>
      </c>
      <c r="G9">
        <v>10</v>
      </c>
      <c r="H9" s="4" t="s">
        <v>12</v>
      </c>
      <c r="I9">
        <v>6</v>
      </c>
      <c r="J9">
        <f t="shared" si="0"/>
        <v>0.6</v>
      </c>
      <c r="K9" s="4" t="s">
        <v>13</v>
      </c>
      <c r="L9">
        <v>6</v>
      </c>
      <c r="M9">
        <f t="shared" si="1"/>
        <v>0.6</v>
      </c>
      <c r="N9" s="4" t="s">
        <v>14</v>
      </c>
      <c r="O9">
        <v>6</v>
      </c>
      <c r="P9">
        <f t="shared" si="2"/>
        <v>0.6</v>
      </c>
      <c r="Q9" s="4" t="s">
        <v>15</v>
      </c>
      <c r="R9">
        <v>6</v>
      </c>
      <c r="S9">
        <f t="shared" si="3"/>
        <v>0.6</v>
      </c>
      <c r="T9" s="4" t="s">
        <v>16</v>
      </c>
      <c r="U9">
        <v>6</v>
      </c>
      <c r="V9">
        <f t="shared" si="4"/>
        <v>0.6</v>
      </c>
      <c r="W9" s="4">
        <v>44963</v>
      </c>
      <c r="X9">
        <v>6</v>
      </c>
      <c r="Y9">
        <f t="shared" si="5"/>
        <v>0.6</v>
      </c>
      <c r="Z9" s="4">
        <v>45052</v>
      </c>
      <c r="AA9">
        <v>6</v>
      </c>
      <c r="AB9">
        <f t="shared" si="6"/>
        <v>0.6</v>
      </c>
      <c r="AC9" s="4">
        <v>45113</v>
      </c>
      <c r="AD9">
        <v>6</v>
      </c>
      <c r="AE9">
        <f t="shared" si="7"/>
        <v>0.6</v>
      </c>
      <c r="AF9" s="4">
        <v>45175</v>
      </c>
      <c r="AG9">
        <v>6</v>
      </c>
      <c r="AH9">
        <f t="shared" si="8"/>
        <v>0.6</v>
      </c>
      <c r="AI9" s="2" t="s">
        <v>117</v>
      </c>
      <c r="AJ9" s="2">
        <v>6</v>
      </c>
      <c r="AK9" s="11">
        <f t="shared" si="9"/>
        <v>60</v>
      </c>
      <c r="AL9">
        <v>25</v>
      </c>
      <c r="AM9">
        <v>3</v>
      </c>
      <c r="AN9">
        <f>28*15/16</f>
        <v>26.25</v>
      </c>
      <c r="AO9">
        <f>28/16</f>
        <v>1.75</v>
      </c>
      <c r="AP9">
        <f>AL9-AN9</f>
        <v>-1.25</v>
      </c>
      <c r="AQ9">
        <f>AM9-AO9</f>
        <v>1.25</v>
      </c>
      <c r="AR9">
        <f>AP9*AP9/AN9</f>
        <v>5.9523809523809521E-2</v>
      </c>
      <c r="AS9">
        <f>AQ9*AQ9/AO9</f>
        <v>0.8928571428571429</v>
      </c>
      <c r="AT9">
        <v>0.95199999999999996</v>
      </c>
      <c r="AU9">
        <v>0.32900000000000001</v>
      </c>
    </row>
    <row r="10" spans="1:47" x14ac:dyDescent="0.35">
      <c r="A10">
        <v>7</v>
      </c>
      <c r="B10" s="4">
        <v>45261</v>
      </c>
      <c r="C10" s="4">
        <v>45204</v>
      </c>
      <c r="D10" s="2" t="s">
        <v>117</v>
      </c>
      <c r="E10" s="2">
        <v>7</v>
      </c>
      <c r="F10" s="4" t="s">
        <v>39</v>
      </c>
      <c r="G10">
        <v>10</v>
      </c>
      <c r="H10" s="4" t="s">
        <v>12</v>
      </c>
      <c r="I10">
        <v>10</v>
      </c>
      <c r="J10">
        <f t="shared" si="0"/>
        <v>1</v>
      </c>
      <c r="K10" s="4" t="s">
        <v>13</v>
      </c>
      <c r="L10">
        <v>10</v>
      </c>
      <c r="M10">
        <f t="shared" si="1"/>
        <v>1</v>
      </c>
      <c r="N10" s="4" t="s">
        <v>14</v>
      </c>
      <c r="O10">
        <v>10</v>
      </c>
      <c r="P10">
        <f t="shared" si="2"/>
        <v>1</v>
      </c>
      <c r="Q10" s="4" t="s">
        <v>15</v>
      </c>
      <c r="R10">
        <v>10</v>
      </c>
      <c r="S10">
        <f t="shared" si="3"/>
        <v>1</v>
      </c>
      <c r="T10" s="4" t="s">
        <v>16</v>
      </c>
      <c r="U10">
        <v>10</v>
      </c>
      <c r="V10">
        <f t="shared" si="4"/>
        <v>1</v>
      </c>
      <c r="W10" s="4">
        <v>44963</v>
      </c>
      <c r="X10">
        <v>10</v>
      </c>
      <c r="Y10">
        <f t="shared" si="5"/>
        <v>1</v>
      </c>
      <c r="Z10" s="4">
        <v>45052</v>
      </c>
      <c r="AA10">
        <v>10</v>
      </c>
      <c r="AB10">
        <f t="shared" si="6"/>
        <v>1</v>
      </c>
      <c r="AC10" s="4">
        <v>45113</v>
      </c>
      <c r="AD10">
        <v>10</v>
      </c>
      <c r="AE10">
        <f t="shared" si="7"/>
        <v>1</v>
      </c>
      <c r="AF10" s="4">
        <v>45175</v>
      </c>
      <c r="AG10">
        <v>10</v>
      </c>
      <c r="AH10">
        <f t="shared" si="8"/>
        <v>1</v>
      </c>
      <c r="AI10" s="2" t="s">
        <v>117</v>
      </c>
      <c r="AJ10" s="2">
        <v>7</v>
      </c>
      <c r="AK10" s="11">
        <f t="shared" si="9"/>
        <v>100</v>
      </c>
    </row>
    <row r="11" spans="1:47" x14ac:dyDescent="0.35">
      <c r="A11">
        <v>8</v>
      </c>
      <c r="B11" s="4">
        <v>45261</v>
      </c>
      <c r="C11" s="4">
        <v>45204</v>
      </c>
      <c r="D11" s="2" t="s">
        <v>117</v>
      </c>
      <c r="E11" s="2">
        <v>8</v>
      </c>
      <c r="F11" s="4" t="s">
        <v>39</v>
      </c>
      <c r="G11">
        <v>10</v>
      </c>
      <c r="H11" s="4" t="s">
        <v>12</v>
      </c>
      <c r="I11">
        <v>10</v>
      </c>
      <c r="J11">
        <f t="shared" si="0"/>
        <v>1</v>
      </c>
      <c r="K11" s="4" t="s">
        <v>13</v>
      </c>
      <c r="L11">
        <v>10</v>
      </c>
      <c r="M11">
        <f t="shared" si="1"/>
        <v>1</v>
      </c>
      <c r="N11" s="4" t="s">
        <v>14</v>
      </c>
      <c r="O11">
        <v>10</v>
      </c>
      <c r="P11">
        <f t="shared" si="2"/>
        <v>1</v>
      </c>
      <c r="Q11" s="4" t="s">
        <v>15</v>
      </c>
      <c r="R11">
        <v>10</v>
      </c>
      <c r="S11">
        <f t="shared" si="3"/>
        <v>1</v>
      </c>
      <c r="T11" s="4" t="s">
        <v>16</v>
      </c>
      <c r="U11">
        <v>10</v>
      </c>
      <c r="V11">
        <f t="shared" si="4"/>
        <v>1</v>
      </c>
      <c r="W11" s="4">
        <v>44963</v>
      </c>
      <c r="X11">
        <v>10</v>
      </c>
      <c r="Y11">
        <f t="shared" si="5"/>
        <v>1</v>
      </c>
      <c r="Z11" s="4">
        <v>45052</v>
      </c>
      <c r="AA11">
        <v>10</v>
      </c>
      <c r="AB11">
        <f t="shared" si="6"/>
        <v>1</v>
      </c>
      <c r="AC11" s="4">
        <v>45113</v>
      </c>
      <c r="AD11">
        <v>10</v>
      </c>
      <c r="AE11">
        <f t="shared" si="7"/>
        <v>1</v>
      </c>
      <c r="AF11" s="4">
        <v>45175</v>
      </c>
      <c r="AG11">
        <v>10</v>
      </c>
      <c r="AH11">
        <f t="shared" si="8"/>
        <v>1</v>
      </c>
      <c r="AI11" s="2" t="s">
        <v>117</v>
      </c>
      <c r="AJ11" s="2">
        <v>8</v>
      </c>
      <c r="AK11" s="11">
        <f t="shared" si="9"/>
        <v>100</v>
      </c>
    </row>
    <row r="12" spans="1:47" x14ac:dyDescent="0.35">
      <c r="A12">
        <v>9</v>
      </c>
      <c r="B12" s="4">
        <v>45261</v>
      </c>
      <c r="C12" s="4">
        <v>45204</v>
      </c>
      <c r="D12" s="2" t="s">
        <v>120</v>
      </c>
      <c r="E12" s="2">
        <v>1</v>
      </c>
      <c r="F12" s="4" t="s">
        <v>39</v>
      </c>
      <c r="G12">
        <v>10</v>
      </c>
      <c r="H12" s="4" t="s">
        <v>12</v>
      </c>
      <c r="I12">
        <v>10</v>
      </c>
      <c r="J12">
        <f t="shared" si="0"/>
        <v>1</v>
      </c>
      <c r="K12" s="4" t="s">
        <v>13</v>
      </c>
      <c r="L12">
        <v>10</v>
      </c>
      <c r="M12">
        <f t="shared" si="1"/>
        <v>1</v>
      </c>
      <c r="N12" s="4" t="s">
        <v>14</v>
      </c>
      <c r="O12">
        <v>10</v>
      </c>
      <c r="P12">
        <f t="shared" si="2"/>
        <v>1</v>
      </c>
      <c r="Q12" s="4" t="s">
        <v>15</v>
      </c>
      <c r="R12">
        <v>10</v>
      </c>
      <c r="S12">
        <f t="shared" si="3"/>
        <v>1</v>
      </c>
      <c r="T12" s="4" t="s">
        <v>16</v>
      </c>
      <c r="U12">
        <v>10</v>
      </c>
      <c r="V12">
        <f t="shared" si="4"/>
        <v>1</v>
      </c>
      <c r="W12" s="4">
        <v>44963</v>
      </c>
      <c r="X12">
        <v>10</v>
      </c>
      <c r="Y12">
        <f t="shared" si="5"/>
        <v>1</v>
      </c>
      <c r="Z12" s="4">
        <v>45052</v>
      </c>
      <c r="AA12">
        <v>10</v>
      </c>
      <c r="AB12">
        <f t="shared" si="6"/>
        <v>1</v>
      </c>
      <c r="AC12" s="4">
        <v>45113</v>
      </c>
      <c r="AD12">
        <v>10</v>
      </c>
      <c r="AE12">
        <f t="shared" si="7"/>
        <v>1</v>
      </c>
      <c r="AF12" s="4">
        <v>45175</v>
      </c>
      <c r="AG12">
        <v>10</v>
      </c>
      <c r="AH12">
        <f t="shared" si="8"/>
        <v>1</v>
      </c>
      <c r="AI12" s="2" t="s">
        <v>120</v>
      </c>
      <c r="AJ12" s="2">
        <v>1</v>
      </c>
      <c r="AK12" s="11">
        <f t="shared" si="9"/>
        <v>100</v>
      </c>
      <c r="AL12" t="s">
        <v>23</v>
      </c>
      <c r="AN12" t="s">
        <v>30</v>
      </c>
      <c r="AP12" t="s">
        <v>25</v>
      </c>
      <c r="AR12" t="s">
        <v>26</v>
      </c>
      <c r="AT12" t="s">
        <v>27</v>
      </c>
      <c r="AU12" t="s">
        <v>28</v>
      </c>
    </row>
    <row r="13" spans="1:47" x14ac:dyDescent="0.35">
      <c r="A13">
        <v>10</v>
      </c>
      <c r="B13" s="4">
        <v>45261</v>
      </c>
      <c r="C13" s="4">
        <v>45204</v>
      </c>
      <c r="D13" s="2" t="s">
        <v>120</v>
      </c>
      <c r="E13" s="2">
        <v>2</v>
      </c>
      <c r="F13" s="4" t="s">
        <v>39</v>
      </c>
      <c r="G13">
        <v>10</v>
      </c>
      <c r="H13" s="4" t="s">
        <v>12</v>
      </c>
      <c r="I13">
        <v>10</v>
      </c>
      <c r="J13">
        <f t="shared" si="0"/>
        <v>1</v>
      </c>
      <c r="K13" s="4" t="s">
        <v>13</v>
      </c>
      <c r="L13">
        <v>10</v>
      </c>
      <c r="M13">
        <f t="shared" si="1"/>
        <v>1</v>
      </c>
      <c r="N13" s="4" t="s">
        <v>14</v>
      </c>
      <c r="O13">
        <v>10</v>
      </c>
      <c r="P13">
        <f t="shared" si="2"/>
        <v>1</v>
      </c>
      <c r="Q13" s="4" t="s">
        <v>15</v>
      </c>
      <c r="R13">
        <v>10</v>
      </c>
      <c r="S13">
        <f t="shared" si="3"/>
        <v>1</v>
      </c>
      <c r="T13" s="4" t="s">
        <v>16</v>
      </c>
      <c r="U13">
        <v>10</v>
      </c>
      <c r="V13">
        <f t="shared" si="4"/>
        <v>1</v>
      </c>
      <c r="W13" s="4">
        <v>44963</v>
      </c>
      <c r="X13">
        <v>10</v>
      </c>
      <c r="Y13">
        <f t="shared" si="5"/>
        <v>1</v>
      </c>
      <c r="Z13" s="4">
        <v>45052</v>
      </c>
      <c r="AA13">
        <v>10</v>
      </c>
      <c r="AB13">
        <f t="shared" si="6"/>
        <v>1</v>
      </c>
      <c r="AC13" s="4">
        <v>45113</v>
      </c>
      <c r="AD13">
        <v>10</v>
      </c>
      <c r="AE13">
        <f t="shared" si="7"/>
        <v>1</v>
      </c>
      <c r="AF13" s="4">
        <v>45175</v>
      </c>
      <c r="AG13">
        <v>10</v>
      </c>
      <c r="AH13">
        <f t="shared" si="8"/>
        <v>1</v>
      </c>
      <c r="AI13" s="2" t="s">
        <v>120</v>
      </c>
      <c r="AJ13" s="2">
        <v>2</v>
      </c>
      <c r="AK13" s="11">
        <f t="shared" si="9"/>
        <v>100</v>
      </c>
      <c r="AL13">
        <v>25</v>
      </c>
      <c r="AM13">
        <v>3</v>
      </c>
      <c r="AN13">
        <f>28*3/4</f>
        <v>21</v>
      </c>
      <c r="AO13">
        <v>7</v>
      </c>
      <c r="AP13">
        <f>AL13-AN13</f>
        <v>4</v>
      </c>
      <c r="AQ13">
        <f>AM13-AO13</f>
        <v>-4</v>
      </c>
      <c r="AR13">
        <f>AP13*AP13/AN13</f>
        <v>0.76190476190476186</v>
      </c>
      <c r="AS13">
        <f>AQ13*AQ13/AO13</f>
        <v>2.2857142857142856</v>
      </c>
      <c r="AT13">
        <v>3.05</v>
      </c>
      <c r="AU13">
        <v>0.08</v>
      </c>
    </row>
    <row r="14" spans="1:47" x14ac:dyDescent="0.35">
      <c r="A14">
        <v>11</v>
      </c>
      <c r="B14" s="4">
        <v>45261</v>
      </c>
      <c r="C14" s="4">
        <v>45204</v>
      </c>
      <c r="D14" s="2" t="s">
        <v>120</v>
      </c>
      <c r="E14" s="2">
        <v>3</v>
      </c>
      <c r="F14" s="4" t="s">
        <v>39</v>
      </c>
      <c r="G14">
        <v>10</v>
      </c>
      <c r="H14" s="4" t="s">
        <v>12</v>
      </c>
      <c r="I14">
        <v>10</v>
      </c>
      <c r="J14">
        <f t="shared" si="0"/>
        <v>1</v>
      </c>
      <c r="K14" s="4" t="s">
        <v>13</v>
      </c>
      <c r="L14">
        <v>10</v>
      </c>
      <c r="M14">
        <f t="shared" si="1"/>
        <v>1</v>
      </c>
      <c r="N14" s="4" t="s">
        <v>14</v>
      </c>
      <c r="O14">
        <v>10</v>
      </c>
      <c r="P14">
        <f t="shared" si="2"/>
        <v>1</v>
      </c>
      <c r="Q14" s="4" t="s">
        <v>15</v>
      </c>
      <c r="R14">
        <v>10</v>
      </c>
      <c r="S14">
        <f t="shared" si="3"/>
        <v>1</v>
      </c>
      <c r="T14" s="4" t="s">
        <v>16</v>
      </c>
      <c r="U14">
        <v>10</v>
      </c>
      <c r="V14">
        <f t="shared" si="4"/>
        <v>1</v>
      </c>
      <c r="W14" s="4">
        <v>44963</v>
      </c>
      <c r="X14">
        <v>10</v>
      </c>
      <c r="Y14">
        <f t="shared" si="5"/>
        <v>1</v>
      </c>
      <c r="Z14" s="4">
        <v>45052</v>
      </c>
      <c r="AA14">
        <v>10</v>
      </c>
      <c r="AB14">
        <f t="shared" si="6"/>
        <v>1</v>
      </c>
      <c r="AC14" s="4">
        <v>45113</v>
      </c>
      <c r="AD14">
        <v>10</v>
      </c>
      <c r="AE14">
        <f t="shared" si="7"/>
        <v>1</v>
      </c>
      <c r="AF14" s="4">
        <v>45175</v>
      </c>
      <c r="AG14">
        <v>10</v>
      </c>
      <c r="AH14">
        <f t="shared" si="8"/>
        <v>1</v>
      </c>
      <c r="AI14" s="2" t="s">
        <v>120</v>
      </c>
      <c r="AJ14" s="2">
        <v>3</v>
      </c>
      <c r="AK14" s="11">
        <f t="shared" si="9"/>
        <v>100</v>
      </c>
    </row>
    <row r="15" spans="1:47" x14ac:dyDescent="0.35">
      <c r="A15">
        <v>12</v>
      </c>
      <c r="B15" s="4">
        <v>45261</v>
      </c>
      <c r="C15" s="4">
        <v>45204</v>
      </c>
      <c r="D15" s="2" t="s">
        <v>120</v>
      </c>
      <c r="E15" s="2">
        <v>4</v>
      </c>
      <c r="F15" s="4" t="s">
        <v>39</v>
      </c>
      <c r="G15">
        <v>9</v>
      </c>
      <c r="H15" s="4" t="s">
        <v>12</v>
      </c>
      <c r="I15">
        <v>3</v>
      </c>
      <c r="J15">
        <f t="shared" si="0"/>
        <v>0.33333333333333331</v>
      </c>
      <c r="K15" s="4" t="s">
        <v>13</v>
      </c>
      <c r="L15">
        <v>5</v>
      </c>
      <c r="M15">
        <f t="shared" si="1"/>
        <v>0.55555555555555558</v>
      </c>
      <c r="N15" s="4" t="s">
        <v>14</v>
      </c>
      <c r="O15">
        <v>5</v>
      </c>
      <c r="P15">
        <f t="shared" si="2"/>
        <v>0.55555555555555558</v>
      </c>
      <c r="Q15" s="4" t="s">
        <v>15</v>
      </c>
      <c r="R15">
        <v>5</v>
      </c>
      <c r="S15">
        <f t="shared" si="3"/>
        <v>0.55555555555555558</v>
      </c>
      <c r="T15" s="4" t="s">
        <v>16</v>
      </c>
      <c r="U15">
        <v>5</v>
      </c>
      <c r="V15">
        <f t="shared" si="4"/>
        <v>0.55555555555555558</v>
      </c>
      <c r="W15" s="4">
        <v>44963</v>
      </c>
      <c r="X15">
        <v>5</v>
      </c>
      <c r="Y15">
        <f t="shared" si="5"/>
        <v>0.55555555555555558</v>
      </c>
      <c r="Z15" s="4">
        <v>45052</v>
      </c>
      <c r="AA15">
        <v>5</v>
      </c>
      <c r="AB15">
        <f t="shared" si="6"/>
        <v>0.55555555555555558</v>
      </c>
      <c r="AC15" s="4">
        <v>45113</v>
      </c>
      <c r="AD15">
        <v>5</v>
      </c>
      <c r="AE15">
        <f t="shared" si="7"/>
        <v>0.55555555555555558</v>
      </c>
      <c r="AF15" s="4">
        <v>45175</v>
      </c>
      <c r="AG15">
        <v>6</v>
      </c>
      <c r="AH15">
        <f t="shared" si="8"/>
        <v>0.66666666666666663</v>
      </c>
      <c r="AI15" s="2" t="s">
        <v>120</v>
      </c>
      <c r="AJ15" s="2">
        <v>4</v>
      </c>
      <c r="AK15" s="11">
        <f t="shared" si="9"/>
        <v>66.666666666666671</v>
      </c>
      <c r="AL15" t="s">
        <v>23</v>
      </c>
      <c r="AN15" t="s">
        <v>31</v>
      </c>
      <c r="AP15" t="s">
        <v>25</v>
      </c>
      <c r="AR15" t="s">
        <v>26</v>
      </c>
      <c r="AT15" t="s">
        <v>27</v>
      </c>
      <c r="AU15" t="s">
        <v>28</v>
      </c>
    </row>
    <row r="16" spans="1:47" x14ac:dyDescent="0.35">
      <c r="A16">
        <v>13</v>
      </c>
      <c r="B16" s="4">
        <v>45261</v>
      </c>
      <c r="C16" s="4">
        <v>45204</v>
      </c>
      <c r="D16" s="2" t="s">
        <v>120</v>
      </c>
      <c r="E16" s="2">
        <v>5</v>
      </c>
      <c r="F16" s="4" t="s">
        <v>39</v>
      </c>
      <c r="G16">
        <v>9</v>
      </c>
      <c r="H16" s="4" t="s">
        <v>12</v>
      </c>
      <c r="I16">
        <v>5</v>
      </c>
      <c r="J16">
        <f t="shared" si="0"/>
        <v>0.55555555555555558</v>
      </c>
      <c r="K16" s="4" t="s">
        <v>13</v>
      </c>
      <c r="L16">
        <v>7</v>
      </c>
      <c r="M16">
        <f t="shared" si="1"/>
        <v>0.77777777777777779</v>
      </c>
      <c r="N16" s="4" t="s">
        <v>14</v>
      </c>
      <c r="O16">
        <v>7</v>
      </c>
      <c r="P16">
        <f t="shared" si="2"/>
        <v>0.77777777777777779</v>
      </c>
      <c r="Q16" s="4" t="s">
        <v>15</v>
      </c>
      <c r="R16">
        <v>7</v>
      </c>
      <c r="S16">
        <f t="shared" si="3"/>
        <v>0.77777777777777779</v>
      </c>
      <c r="T16" s="4" t="s">
        <v>16</v>
      </c>
      <c r="U16">
        <v>7</v>
      </c>
      <c r="V16">
        <f t="shared" si="4"/>
        <v>0.77777777777777779</v>
      </c>
      <c r="W16" s="4">
        <v>44963</v>
      </c>
      <c r="X16">
        <v>7</v>
      </c>
      <c r="Y16">
        <f t="shared" si="5"/>
        <v>0.77777777777777779</v>
      </c>
      <c r="Z16" s="4">
        <v>45052</v>
      </c>
      <c r="AA16">
        <v>7</v>
      </c>
      <c r="AB16">
        <f t="shared" si="6"/>
        <v>0.77777777777777779</v>
      </c>
      <c r="AC16" s="4">
        <v>45113</v>
      </c>
      <c r="AD16">
        <v>7</v>
      </c>
      <c r="AE16">
        <f t="shared" si="7"/>
        <v>0.77777777777777779</v>
      </c>
      <c r="AF16" s="4">
        <v>45175</v>
      </c>
      <c r="AG16">
        <v>7</v>
      </c>
      <c r="AH16">
        <f t="shared" si="8"/>
        <v>0.77777777777777779</v>
      </c>
      <c r="AI16" s="2" t="s">
        <v>120</v>
      </c>
      <c r="AJ16" s="2">
        <v>5</v>
      </c>
      <c r="AK16" s="11">
        <f t="shared" si="9"/>
        <v>77.777777777777771</v>
      </c>
      <c r="AL16">
        <v>25</v>
      </c>
      <c r="AM16">
        <v>3</v>
      </c>
      <c r="AN16">
        <f>28*13/16</f>
        <v>22.75</v>
      </c>
      <c r="AO16">
        <f>28*3/16</f>
        <v>5.25</v>
      </c>
      <c r="AP16">
        <f>AL16-AN16</f>
        <v>2.25</v>
      </c>
      <c r="AQ16">
        <f>AM16-AO16</f>
        <v>-2.25</v>
      </c>
      <c r="AR16">
        <f>AP16*AP16/AN16</f>
        <v>0.22252747252747251</v>
      </c>
      <c r="AS16">
        <f>AQ16*AQ16/AO16</f>
        <v>0.9642857142857143</v>
      </c>
      <c r="AT16">
        <v>1.19</v>
      </c>
      <c r="AU16">
        <v>0.27500000000000002</v>
      </c>
    </row>
    <row r="17" spans="1:37" x14ac:dyDescent="0.35">
      <c r="A17">
        <v>14</v>
      </c>
      <c r="B17" s="4">
        <v>45261</v>
      </c>
      <c r="C17" s="4">
        <v>45204</v>
      </c>
      <c r="D17" s="2" t="s">
        <v>120</v>
      </c>
      <c r="E17" s="2">
        <v>6</v>
      </c>
      <c r="F17" s="4" t="s">
        <v>39</v>
      </c>
      <c r="G17">
        <v>10</v>
      </c>
      <c r="H17" s="4" t="s">
        <v>12</v>
      </c>
      <c r="I17">
        <v>8</v>
      </c>
      <c r="J17">
        <f t="shared" si="0"/>
        <v>0.8</v>
      </c>
      <c r="K17" s="4" t="s">
        <v>13</v>
      </c>
      <c r="L17">
        <v>9</v>
      </c>
      <c r="M17">
        <f t="shared" si="1"/>
        <v>0.9</v>
      </c>
      <c r="N17" s="4" t="s">
        <v>14</v>
      </c>
      <c r="O17">
        <v>9</v>
      </c>
      <c r="P17">
        <f t="shared" si="2"/>
        <v>0.9</v>
      </c>
      <c r="Q17" s="4" t="s">
        <v>15</v>
      </c>
      <c r="R17">
        <v>9</v>
      </c>
      <c r="S17">
        <f t="shared" si="3"/>
        <v>0.9</v>
      </c>
      <c r="T17" s="4" t="s">
        <v>16</v>
      </c>
      <c r="U17">
        <v>9</v>
      </c>
      <c r="V17">
        <f t="shared" si="4"/>
        <v>0.9</v>
      </c>
      <c r="W17" s="4">
        <v>44963</v>
      </c>
      <c r="X17">
        <v>9</v>
      </c>
      <c r="Y17">
        <f t="shared" si="5"/>
        <v>0.9</v>
      </c>
      <c r="Z17" s="4">
        <v>45052</v>
      </c>
      <c r="AA17">
        <v>9</v>
      </c>
      <c r="AB17">
        <f t="shared" si="6"/>
        <v>0.9</v>
      </c>
      <c r="AC17" s="4">
        <v>45113</v>
      </c>
      <c r="AD17">
        <v>9</v>
      </c>
      <c r="AE17">
        <f t="shared" si="7"/>
        <v>0.9</v>
      </c>
      <c r="AF17" s="4">
        <v>45175</v>
      </c>
      <c r="AG17">
        <v>9</v>
      </c>
      <c r="AH17">
        <f t="shared" si="8"/>
        <v>0.9</v>
      </c>
      <c r="AI17" s="2" t="s">
        <v>120</v>
      </c>
      <c r="AJ17" s="2">
        <v>6</v>
      </c>
      <c r="AK17" s="11">
        <f t="shared" si="9"/>
        <v>90</v>
      </c>
    </row>
    <row r="18" spans="1:37" x14ac:dyDescent="0.35">
      <c r="A18">
        <v>15</v>
      </c>
      <c r="B18" s="4">
        <v>45261</v>
      </c>
      <c r="C18" s="4">
        <v>45204</v>
      </c>
      <c r="D18" s="2" t="s">
        <v>121</v>
      </c>
      <c r="E18" s="2">
        <v>1</v>
      </c>
      <c r="F18" s="4" t="s">
        <v>39</v>
      </c>
      <c r="G18">
        <v>10</v>
      </c>
      <c r="H18" s="4" t="s">
        <v>12</v>
      </c>
      <c r="I18">
        <v>10</v>
      </c>
      <c r="J18">
        <f t="shared" si="0"/>
        <v>1</v>
      </c>
      <c r="K18" s="4" t="s">
        <v>13</v>
      </c>
      <c r="L18">
        <v>10</v>
      </c>
      <c r="M18">
        <f t="shared" si="1"/>
        <v>1</v>
      </c>
      <c r="N18" s="4" t="s">
        <v>14</v>
      </c>
      <c r="O18">
        <v>10</v>
      </c>
      <c r="P18">
        <f t="shared" si="2"/>
        <v>1</v>
      </c>
      <c r="Q18" s="4" t="s">
        <v>15</v>
      </c>
      <c r="R18">
        <v>10</v>
      </c>
      <c r="S18">
        <f t="shared" si="3"/>
        <v>1</v>
      </c>
      <c r="T18" s="4" t="s">
        <v>16</v>
      </c>
      <c r="U18">
        <v>10</v>
      </c>
      <c r="V18">
        <f t="shared" si="4"/>
        <v>1</v>
      </c>
      <c r="W18" s="4">
        <v>44963</v>
      </c>
      <c r="X18">
        <v>10</v>
      </c>
      <c r="Y18">
        <f t="shared" si="5"/>
        <v>1</v>
      </c>
      <c r="Z18" s="4">
        <v>45052</v>
      </c>
      <c r="AA18">
        <v>10</v>
      </c>
      <c r="AB18">
        <f t="shared" si="6"/>
        <v>1</v>
      </c>
      <c r="AC18" s="4">
        <v>45113</v>
      </c>
      <c r="AD18">
        <v>10</v>
      </c>
      <c r="AE18">
        <f t="shared" si="7"/>
        <v>1</v>
      </c>
      <c r="AF18" s="4">
        <v>45175</v>
      </c>
      <c r="AG18">
        <v>10</v>
      </c>
      <c r="AH18">
        <f t="shared" si="8"/>
        <v>1</v>
      </c>
      <c r="AI18" s="2" t="s">
        <v>121</v>
      </c>
      <c r="AJ18" s="2">
        <v>1</v>
      </c>
      <c r="AK18" s="11">
        <f t="shared" si="9"/>
        <v>100</v>
      </c>
    </row>
    <row r="19" spans="1:37" x14ac:dyDescent="0.35">
      <c r="A19">
        <v>16</v>
      </c>
      <c r="B19" s="4">
        <v>45261</v>
      </c>
      <c r="C19" s="4">
        <v>45204</v>
      </c>
      <c r="D19" s="2" t="s">
        <v>121</v>
      </c>
      <c r="E19" s="2">
        <v>2</v>
      </c>
      <c r="F19" s="4" t="s">
        <v>39</v>
      </c>
      <c r="G19">
        <v>9</v>
      </c>
      <c r="H19" s="4" t="s">
        <v>12</v>
      </c>
      <c r="I19">
        <v>7</v>
      </c>
      <c r="J19">
        <f t="shared" si="0"/>
        <v>0.77777777777777779</v>
      </c>
      <c r="K19" s="4" t="s">
        <v>13</v>
      </c>
      <c r="L19">
        <v>7</v>
      </c>
      <c r="M19">
        <f t="shared" si="1"/>
        <v>0.77777777777777779</v>
      </c>
      <c r="N19" s="4" t="s">
        <v>14</v>
      </c>
      <c r="O19">
        <v>7</v>
      </c>
      <c r="P19">
        <f t="shared" si="2"/>
        <v>0.77777777777777779</v>
      </c>
      <c r="Q19" s="4" t="s">
        <v>15</v>
      </c>
      <c r="R19">
        <v>7</v>
      </c>
      <c r="S19">
        <f t="shared" si="3"/>
        <v>0.77777777777777779</v>
      </c>
      <c r="T19" s="4" t="s">
        <v>16</v>
      </c>
      <c r="U19">
        <v>7</v>
      </c>
      <c r="V19">
        <f t="shared" si="4"/>
        <v>0.77777777777777779</v>
      </c>
      <c r="W19" s="4">
        <v>44963</v>
      </c>
      <c r="X19">
        <v>7</v>
      </c>
      <c r="Y19">
        <f t="shared" si="5"/>
        <v>0.77777777777777779</v>
      </c>
      <c r="Z19" s="4">
        <v>45052</v>
      </c>
      <c r="AA19">
        <v>7</v>
      </c>
      <c r="AB19">
        <f t="shared" si="6"/>
        <v>0.77777777777777779</v>
      </c>
      <c r="AC19" s="4">
        <v>45113</v>
      </c>
      <c r="AD19">
        <v>7</v>
      </c>
      <c r="AE19">
        <f t="shared" si="7"/>
        <v>0.77777777777777779</v>
      </c>
      <c r="AF19" s="4">
        <v>45175</v>
      </c>
      <c r="AG19">
        <v>7</v>
      </c>
      <c r="AH19">
        <f t="shared" si="8"/>
        <v>0.77777777777777779</v>
      </c>
      <c r="AI19" s="2" t="s">
        <v>121</v>
      </c>
      <c r="AJ19" s="2">
        <v>2</v>
      </c>
      <c r="AK19" s="11">
        <f t="shared" si="9"/>
        <v>77.777777777777771</v>
      </c>
    </row>
    <row r="20" spans="1:37" x14ac:dyDescent="0.35">
      <c r="A20">
        <v>17</v>
      </c>
      <c r="B20" s="4">
        <v>45261</v>
      </c>
      <c r="C20" s="4">
        <v>45204</v>
      </c>
      <c r="D20" s="2" t="s">
        <v>121</v>
      </c>
      <c r="E20" s="2">
        <v>3</v>
      </c>
      <c r="F20" s="4" t="s">
        <v>39</v>
      </c>
      <c r="G20">
        <v>9</v>
      </c>
      <c r="H20" s="4" t="s">
        <v>12</v>
      </c>
      <c r="I20">
        <v>2</v>
      </c>
      <c r="J20">
        <f t="shared" si="0"/>
        <v>0.22222222222222221</v>
      </c>
      <c r="K20" s="4" t="s">
        <v>13</v>
      </c>
      <c r="L20">
        <v>2</v>
      </c>
      <c r="M20">
        <f t="shared" si="1"/>
        <v>0.22222222222222221</v>
      </c>
      <c r="N20" s="4" t="s">
        <v>14</v>
      </c>
      <c r="O20">
        <v>2</v>
      </c>
      <c r="P20">
        <f t="shared" si="2"/>
        <v>0.22222222222222221</v>
      </c>
      <c r="Q20" s="4" t="s">
        <v>15</v>
      </c>
      <c r="R20">
        <v>2</v>
      </c>
      <c r="S20">
        <f t="shared" si="3"/>
        <v>0.22222222222222221</v>
      </c>
      <c r="T20" s="4" t="s">
        <v>16</v>
      </c>
      <c r="U20">
        <v>2</v>
      </c>
      <c r="V20">
        <f t="shared" si="4"/>
        <v>0.22222222222222221</v>
      </c>
      <c r="W20" s="4">
        <v>44963</v>
      </c>
      <c r="X20">
        <v>2</v>
      </c>
      <c r="Y20">
        <f t="shared" si="5"/>
        <v>0.22222222222222221</v>
      </c>
      <c r="Z20" s="4">
        <v>45052</v>
      </c>
      <c r="AA20">
        <v>2</v>
      </c>
      <c r="AB20">
        <f t="shared" si="6"/>
        <v>0.22222222222222221</v>
      </c>
      <c r="AC20" s="4">
        <v>45113</v>
      </c>
      <c r="AD20">
        <v>2</v>
      </c>
      <c r="AE20">
        <f t="shared" si="7"/>
        <v>0.22222222222222221</v>
      </c>
      <c r="AF20" s="4">
        <v>45175</v>
      </c>
      <c r="AG20">
        <v>2</v>
      </c>
      <c r="AH20">
        <f t="shared" si="8"/>
        <v>0.22222222222222221</v>
      </c>
      <c r="AI20" s="2" t="s">
        <v>121</v>
      </c>
      <c r="AJ20" s="2">
        <v>3</v>
      </c>
      <c r="AK20" s="11">
        <f t="shared" si="9"/>
        <v>22.222222222222221</v>
      </c>
    </row>
    <row r="21" spans="1:37" x14ac:dyDescent="0.35">
      <c r="A21">
        <v>18</v>
      </c>
      <c r="B21" s="4">
        <v>45261</v>
      </c>
      <c r="C21" s="4">
        <v>45204</v>
      </c>
      <c r="D21" s="2" t="s">
        <v>121</v>
      </c>
      <c r="E21" s="2">
        <v>4</v>
      </c>
      <c r="F21" s="4" t="s">
        <v>39</v>
      </c>
      <c r="G21">
        <v>8</v>
      </c>
      <c r="H21" s="4" t="s">
        <v>12</v>
      </c>
      <c r="I21">
        <v>8</v>
      </c>
      <c r="J21">
        <f t="shared" si="0"/>
        <v>1</v>
      </c>
      <c r="K21" s="4" t="s">
        <v>13</v>
      </c>
      <c r="L21">
        <v>8</v>
      </c>
      <c r="M21">
        <f t="shared" si="1"/>
        <v>1</v>
      </c>
      <c r="N21" s="4" t="s">
        <v>14</v>
      </c>
      <c r="O21">
        <v>8</v>
      </c>
      <c r="P21">
        <f t="shared" si="2"/>
        <v>1</v>
      </c>
      <c r="Q21" s="4" t="s">
        <v>15</v>
      </c>
      <c r="R21">
        <v>8</v>
      </c>
      <c r="S21">
        <f t="shared" si="3"/>
        <v>1</v>
      </c>
      <c r="T21" s="4" t="s">
        <v>16</v>
      </c>
      <c r="U21">
        <v>8</v>
      </c>
      <c r="V21">
        <f t="shared" si="4"/>
        <v>1</v>
      </c>
      <c r="W21" s="4">
        <v>44963</v>
      </c>
      <c r="X21">
        <v>8</v>
      </c>
      <c r="Y21">
        <f t="shared" si="5"/>
        <v>1</v>
      </c>
      <c r="Z21" s="4">
        <v>45052</v>
      </c>
      <c r="AA21">
        <v>8</v>
      </c>
      <c r="AB21">
        <f t="shared" si="6"/>
        <v>1</v>
      </c>
      <c r="AC21" s="4">
        <v>45113</v>
      </c>
      <c r="AD21">
        <v>8</v>
      </c>
      <c r="AE21">
        <f t="shared" si="7"/>
        <v>1</v>
      </c>
      <c r="AF21" s="4">
        <v>45175</v>
      </c>
      <c r="AG21">
        <v>8</v>
      </c>
      <c r="AH21">
        <f t="shared" si="8"/>
        <v>1</v>
      </c>
      <c r="AI21" s="2" t="s">
        <v>121</v>
      </c>
      <c r="AJ21" s="2">
        <v>4</v>
      </c>
      <c r="AK21" s="11">
        <f t="shared" si="9"/>
        <v>100</v>
      </c>
    </row>
    <row r="22" spans="1:37" x14ac:dyDescent="0.35">
      <c r="A22">
        <v>19</v>
      </c>
      <c r="B22" s="4">
        <v>45261</v>
      </c>
      <c r="C22" s="4">
        <v>45204</v>
      </c>
      <c r="D22" s="2" t="s">
        <v>122</v>
      </c>
      <c r="E22" s="2">
        <v>1</v>
      </c>
      <c r="F22" s="4" t="s">
        <v>39</v>
      </c>
      <c r="G22">
        <v>10</v>
      </c>
      <c r="H22" s="4" t="s">
        <v>12</v>
      </c>
      <c r="I22">
        <v>10</v>
      </c>
      <c r="J22">
        <f t="shared" si="0"/>
        <v>1</v>
      </c>
      <c r="K22" s="4" t="s">
        <v>13</v>
      </c>
      <c r="L22">
        <v>10</v>
      </c>
      <c r="M22">
        <f t="shared" si="1"/>
        <v>1</v>
      </c>
      <c r="N22" s="4" t="s">
        <v>14</v>
      </c>
      <c r="O22">
        <v>10</v>
      </c>
      <c r="P22">
        <f t="shared" si="2"/>
        <v>1</v>
      </c>
      <c r="Q22" s="4" t="s">
        <v>15</v>
      </c>
      <c r="R22">
        <v>10</v>
      </c>
      <c r="S22">
        <f t="shared" si="3"/>
        <v>1</v>
      </c>
      <c r="T22" s="4" t="s">
        <v>16</v>
      </c>
      <c r="U22">
        <v>10</v>
      </c>
      <c r="V22">
        <f t="shared" si="4"/>
        <v>1</v>
      </c>
      <c r="W22" s="4">
        <v>44963</v>
      </c>
      <c r="X22">
        <v>10</v>
      </c>
      <c r="Y22">
        <f t="shared" si="5"/>
        <v>1</v>
      </c>
      <c r="Z22" s="4">
        <v>45052</v>
      </c>
      <c r="AA22">
        <v>10</v>
      </c>
      <c r="AB22">
        <f t="shared" si="6"/>
        <v>1</v>
      </c>
      <c r="AC22" s="4">
        <v>45113</v>
      </c>
      <c r="AD22">
        <v>10</v>
      </c>
      <c r="AE22">
        <f t="shared" si="7"/>
        <v>1</v>
      </c>
      <c r="AF22" s="4">
        <v>45175</v>
      </c>
      <c r="AG22">
        <v>10</v>
      </c>
      <c r="AH22">
        <f t="shared" si="8"/>
        <v>1</v>
      </c>
      <c r="AI22" s="2" t="s">
        <v>122</v>
      </c>
      <c r="AJ22" s="2">
        <v>1</v>
      </c>
      <c r="AK22" s="11">
        <f t="shared" si="9"/>
        <v>100</v>
      </c>
    </row>
    <row r="23" spans="1:37" x14ac:dyDescent="0.35">
      <c r="A23">
        <v>20</v>
      </c>
      <c r="B23" s="4">
        <v>45261</v>
      </c>
      <c r="C23" s="4">
        <v>45204</v>
      </c>
      <c r="D23" s="2" t="s">
        <v>122</v>
      </c>
      <c r="E23" s="2">
        <v>2</v>
      </c>
      <c r="F23" s="4" t="s">
        <v>39</v>
      </c>
      <c r="G23">
        <v>10</v>
      </c>
      <c r="H23" s="4" t="s">
        <v>12</v>
      </c>
      <c r="I23">
        <v>10</v>
      </c>
      <c r="J23">
        <f t="shared" si="0"/>
        <v>1</v>
      </c>
      <c r="K23" s="4" t="s">
        <v>13</v>
      </c>
      <c r="L23">
        <v>10</v>
      </c>
      <c r="M23">
        <f t="shared" si="1"/>
        <v>1</v>
      </c>
      <c r="N23" s="4" t="s">
        <v>14</v>
      </c>
      <c r="O23">
        <v>10</v>
      </c>
      <c r="P23">
        <f t="shared" si="2"/>
        <v>1</v>
      </c>
      <c r="Q23" s="4" t="s">
        <v>15</v>
      </c>
      <c r="R23">
        <v>10</v>
      </c>
      <c r="S23">
        <f t="shared" si="3"/>
        <v>1</v>
      </c>
      <c r="T23" s="4" t="s">
        <v>16</v>
      </c>
      <c r="U23">
        <v>10</v>
      </c>
      <c r="V23">
        <f t="shared" si="4"/>
        <v>1</v>
      </c>
      <c r="W23" s="4">
        <v>44963</v>
      </c>
      <c r="X23">
        <v>10</v>
      </c>
      <c r="Y23">
        <f t="shared" si="5"/>
        <v>1</v>
      </c>
      <c r="Z23" s="4">
        <v>45052</v>
      </c>
      <c r="AA23">
        <v>10</v>
      </c>
      <c r="AB23">
        <f t="shared" si="6"/>
        <v>1</v>
      </c>
      <c r="AC23" s="4">
        <v>45113</v>
      </c>
      <c r="AD23">
        <v>10</v>
      </c>
      <c r="AE23">
        <f t="shared" si="7"/>
        <v>1</v>
      </c>
      <c r="AF23" s="4">
        <v>45175</v>
      </c>
      <c r="AG23">
        <v>10</v>
      </c>
      <c r="AH23">
        <f t="shared" si="8"/>
        <v>1</v>
      </c>
      <c r="AI23" s="2" t="s">
        <v>122</v>
      </c>
      <c r="AJ23" s="2">
        <v>2</v>
      </c>
      <c r="AK23" s="11">
        <f t="shared" si="9"/>
        <v>100</v>
      </c>
    </row>
    <row r="24" spans="1:37" x14ac:dyDescent="0.35">
      <c r="A24">
        <v>21</v>
      </c>
      <c r="B24" s="4">
        <v>45261</v>
      </c>
      <c r="C24" s="4">
        <v>45204</v>
      </c>
      <c r="D24" s="2" t="s">
        <v>122</v>
      </c>
      <c r="E24" s="2">
        <v>3</v>
      </c>
      <c r="F24" s="4" t="s">
        <v>39</v>
      </c>
      <c r="G24">
        <v>10</v>
      </c>
      <c r="H24" s="4" t="s">
        <v>12</v>
      </c>
      <c r="I24">
        <v>6</v>
      </c>
      <c r="J24">
        <f t="shared" si="0"/>
        <v>0.6</v>
      </c>
      <c r="K24" s="4" t="s">
        <v>13</v>
      </c>
      <c r="L24">
        <v>7</v>
      </c>
      <c r="M24">
        <f t="shared" si="1"/>
        <v>0.7</v>
      </c>
      <c r="N24" s="4" t="s">
        <v>14</v>
      </c>
      <c r="O24">
        <v>7</v>
      </c>
      <c r="P24">
        <f t="shared" si="2"/>
        <v>0.7</v>
      </c>
      <c r="Q24" s="4" t="s">
        <v>15</v>
      </c>
      <c r="R24">
        <v>7</v>
      </c>
      <c r="S24">
        <f t="shared" si="3"/>
        <v>0.7</v>
      </c>
      <c r="T24" s="4" t="s">
        <v>16</v>
      </c>
      <c r="U24">
        <v>7</v>
      </c>
      <c r="V24">
        <f t="shared" si="4"/>
        <v>0.7</v>
      </c>
      <c r="W24" s="4">
        <v>44963</v>
      </c>
      <c r="X24">
        <v>7</v>
      </c>
      <c r="Y24">
        <f t="shared" si="5"/>
        <v>0.7</v>
      </c>
      <c r="Z24" s="4">
        <v>45052</v>
      </c>
      <c r="AA24">
        <v>7</v>
      </c>
      <c r="AB24">
        <f t="shared" si="6"/>
        <v>0.7</v>
      </c>
      <c r="AC24" s="4">
        <v>45113</v>
      </c>
      <c r="AD24">
        <v>7</v>
      </c>
      <c r="AE24">
        <f t="shared" si="7"/>
        <v>0.7</v>
      </c>
      <c r="AF24" s="4">
        <v>45175</v>
      </c>
      <c r="AG24">
        <v>7</v>
      </c>
      <c r="AH24">
        <f t="shared" si="8"/>
        <v>0.7</v>
      </c>
      <c r="AI24" s="2" t="s">
        <v>122</v>
      </c>
      <c r="AJ24" s="2">
        <v>3</v>
      </c>
      <c r="AK24" s="11">
        <f t="shared" si="9"/>
        <v>70</v>
      </c>
    </row>
    <row r="25" spans="1:37" x14ac:dyDescent="0.35">
      <c r="A25">
        <v>22</v>
      </c>
      <c r="B25" s="4">
        <v>45261</v>
      </c>
      <c r="C25" s="4">
        <v>45204</v>
      </c>
      <c r="D25" s="2" t="s">
        <v>122</v>
      </c>
      <c r="E25" s="2">
        <v>4</v>
      </c>
      <c r="F25" s="4" t="s">
        <v>39</v>
      </c>
      <c r="G25">
        <v>10</v>
      </c>
      <c r="H25" s="4" t="s">
        <v>12</v>
      </c>
      <c r="I25">
        <v>7</v>
      </c>
      <c r="J25">
        <f t="shared" si="0"/>
        <v>0.7</v>
      </c>
      <c r="K25" s="4" t="s">
        <v>13</v>
      </c>
      <c r="L25">
        <v>7</v>
      </c>
      <c r="M25">
        <f t="shared" si="1"/>
        <v>0.7</v>
      </c>
      <c r="N25" s="4" t="s">
        <v>14</v>
      </c>
      <c r="O25">
        <v>7</v>
      </c>
      <c r="P25">
        <f t="shared" si="2"/>
        <v>0.7</v>
      </c>
      <c r="Q25" s="4" t="s">
        <v>15</v>
      </c>
      <c r="R25">
        <v>7</v>
      </c>
      <c r="S25">
        <f t="shared" si="3"/>
        <v>0.7</v>
      </c>
      <c r="T25" s="4" t="s">
        <v>16</v>
      </c>
      <c r="U25">
        <v>7</v>
      </c>
      <c r="V25">
        <f t="shared" si="4"/>
        <v>0.7</v>
      </c>
      <c r="W25" s="4">
        <v>44963</v>
      </c>
      <c r="X25">
        <v>7</v>
      </c>
      <c r="Y25">
        <f t="shared" si="5"/>
        <v>0.7</v>
      </c>
      <c r="Z25" s="4">
        <v>45052</v>
      </c>
      <c r="AA25">
        <v>7</v>
      </c>
      <c r="AB25">
        <f t="shared" si="6"/>
        <v>0.7</v>
      </c>
      <c r="AC25" s="4">
        <v>45113</v>
      </c>
      <c r="AD25">
        <v>7</v>
      </c>
      <c r="AE25">
        <f t="shared" si="7"/>
        <v>0.7</v>
      </c>
      <c r="AF25" s="4">
        <v>45175</v>
      </c>
      <c r="AG25">
        <v>7</v>
      </c>
      <c r="AH25">
        <f t="shared" si="8"/>
        <v>0.7</v>
      </c>
      <c r="AI25" s="2" t="s">
        <v>122</v>
      </c>
      <c r="AJ25" s="2">
        <v>4</v>
      </c>
      <c r="AK25" s="11">
        <f t="shared" si="9"/>
        <v>70</v>
      </c>
    </row>
    <row r="26" spans="1:37" x14ac:dyDescent="0.35">
      <c r="A26">
        <v>23</v>
      </c>
      <c r="B26" s="4">
        <v>45261</v>
      </c>
      <c r="C26" s="4">
        <v>45204</v>
      </c>
      <c r="D26" s="2" t="s">
        <v>122</v>
      </c>
      <c r="E26" s="2">
        <v>5</v>
      </c>
      <c r="F26" s="4" t="s">
        <v>39</v>
      </c>
      <c r="G26">
        <v>8</v>
      </c>
      <c r="H26" s="4" t="s">
        <v>12</v>
      </c>
      <c r="I26">
        <v>6</v>
      </c>
      <c r="J26">
        <f t="shared" si="0"/>
        <v>0.75</v>
      </c>
      <c r="K26" s="4" t="s">
        <v>13</v>
      </c>
      <c r="L26">
        <v>8</v>
      </c>
      <c r="M26">
        <f t="shared" si="1"/>
        <v>1</v>
      </c>
      <c r="N26" s="4" t="s">
        <v>14</v>
      </c>
      <c r="O26">
        <v>8</v>
      </c>
      <c r="P26">
        <f t="shared" si="2"/>
        <v>1</v>
      </c>
      <c r="Q26" s="4" t="s">
        <v>15</v>
      </c>
      <c r="R26">
        <v>8</v>
      </c>
      <c r="S26">
        <f t="shared" si="3"/>
        <v>1</v>
      </c>
      <c r="T26" s="4" t="s">
        <v>16</v>
      </c>
      <c r="U26">
        <v>8</v>
      </c>
      <c r="V26">
        <f t="shared" si="4"/>
        <v>1</v>
      </c>
      <c r="W26" s="4">
        <v>44963</v>
      </c>
      <c r="X26">
        <v>8</v>
      </c>
      <c r="Y26">
        <f t="shared" si="5"/>
        <v>1</v>
      </c>
      <c r="Z26" s="4">
        <v>45052</v>
      </c>
      <c r="AA26">
        <v>8</v>
      </c>
      <c r="AB26">
        <f t="shared" si="6"/>
        <v>1</v>
      </c>
      <c r="AC26" s="4">
        <v>45113</v>
      </c>
      <c r="AD26">
        <v>8</v>
      </c>
      <c r="AE26">
        <f t="shared" si="7"/>
        <v>1</v>
      </c>
      <c r="AF26" s="4">
        <v>45175</v>
      </c>
      <c r="AG26">
        <v>8</v>
      </c>
      <c r="AH26">
        <f t="shared" si="8"/>
        <v>1</v>
      </c>
      <c r="AI26" s="2" t="s">
        <v>122</v>
      </c>
      <c r="AJ26" s="2">
        <v>5</v>
      </c>
      <c r="AK26" s="11">
        <f t="shared" si="9"/>
        <v>100</v>
      </c>
    </row>
    <row r="27" spans="1:37" x14ac:dyDescent="0.35">
      <c r="A27">
        <v>24</v>
      </c>
      <c r="B27" s="4">
        <v>45261</v>
      </c>
      <c r="C27" s="4">
        <v>45204</v>
      </c>
      <c r="D27" s="2" t="s">
        <v>122</v>
      </c>
      <c r="E27" s="2">
        <v>6</v>
      </c>
      <c r="F27" s="4" t="s">
        <v>39</v>
      </c>
      <c r="G27">
        <v>10</v>
      </c>
      <c r="H27" s="4" t="s">
        <v>12</v>
      </c>
      <c r="I27">
        <v>4</v>
      </c>
      <c r="J27">
        <f t="shared" si="0"/>
        <v>0.4</v>
      </c>
      <c r="K27" s="4" t="s">
        <v>13</v>
      </c>
      <c r="L27">
        <v>4</v>
      </c>
      <c r="M27">
        <f t="shared" si="1"/>
        <v>0.4</v>
      </c>
      <c r="N27" s="4" t="s">
        <v>14</v>
      </c>
      <c r="O27">
        <v>4</v>
      </c>
      <c r="P27">
        <f t="shared" si="2"/>
        <v>0.4</v>
      </c>
      <c r="Q27" s="4" t="s">
        <v>15</v>
      </c>
      <c r="R27">
        <v>4</v>
      </c>
      <c r="S27">
        <f t="shared" si="3"/>
        <v>0.4</v>
      </c>
      <c r="T27" s="4" t="s">
        <v>16</v>
      </c>
      <c r="U27">
        <v>4</v>
      </c>
      <c r="V27">
        <f t="shared" si="4"/>
        <v>0.4</v>
      </c>
      <c r="W27" s="4">
        <v>44963</v>
      </c>
      <c r="X27">
        <v>4</v>
      </c>
      <c r="Y27">
        <f t="shared" si="5"/>
        <v>0.4</v>
      </c>
      <c r="Z27" s="4">
        <v>45052</v>
      </c>
      <c r="AA27">
        <v>4</v>
      </c>
      <c r="AB27">
        <f t="shared" si="6"/>
        <v>0.4</v>
      </c>
      <c r="AC27" s="4">
        <v>45113</v>
      </c>
      <c r="AD27">
        <v>4</v>
      </c>
      <c r="AE27">
        <f t="shared" si="7"/>
        <v>0.4</v>
      </c>
      <c r="AF27" s="4">
        <v>45175</v>
      </c>
      <c r="AG27">
        <v>4</v>
      </c>
      <c r="AH27">
        <f t="shared" si="8"/>
        <v>0.4</v>
      </c>
      <c r="AI27" s="2" t="s">
        <v>122</v>
      </c>
      <c r="AJ27" s="2">
        <v>6</v>
      </c>
      <c r="AK27" s="11">
        <f t="shared" si="9"/>
        <v>40</v>
      </c>
    </row>
    <row r="28" spans="1:37" x14ac:dyDescent="0.35">
      <c r="A28">
        <v>25</v>
      </c>
      <c r="B28" s="4">
        <v>45261</v>
      </c>
      <c r="C28" s="4">
        <v>45204</v>
      </c>
      <c r="D28" s="2" t="s">
        <v>122</v>
      </c>
      <c r="E28" s="2">
        <v>7</v>
      </c>
      <c r="F28" s="4" t="s">
        <v>39</v>
      </c>
      <c r="G28">
        <v>8</v>
      </c>
      <c r="H28" s="4" t="s">
        <v>12</v>
      </c>
      <c r="I28">
        <v>6</v>
      </c>
      <c r="J28">
        <f t="shared" si="0"/>
        <v>0.75</v>
      </c>
      <c r="K28" s="4" t="s">
        <v>13</v>
      </c>
      <c r="L28">
        <v>7</v>
      </c>
      <c r="M28">
        <f t="shared" si="1"/>
        <v>0.875</v>
      </c>
      <c r="N28" s="4" t="s">
        <v>14</v>
      </c>
      <c r="O28">
        <v>7</v>
      </c>
      <c r="P28">
        <f t="shared" si="2"/>
        <v>0.875</v>
      </c>
      <c r="Q28" s="4" t="s">
        <v>15</v>
      </c>
      <c r="R28">
        <v>7</v>
      </c>
      <c r="S28">
        <f t="shared" si="3"/>
        <v>0.875</v>
      </c>
      <c r="T28" s="4" t="s">
        <v>16</v>
      </c>
      <c r="U28">
        <v>7</v>
      </c>
      <c r="V28">
        <f t="shared" si="4"/>
        <v>0.875</v>
      </c>
      <c r="W28" s="4">
        <v>44963</v>
      </c>
      <c r="X28">
        <v>7</v>
      </c>
      <c r="Y28">
        <f t="shared" si="5"/>
        <v>0.875</v>
      </c>
      <c r="Z28" s="4">
        <v>45052</v>
      </c>
      <c r="AA28">
        <v>7</v>
      </c>
      <c r="AB28">
        <f t="shared" si="6"/>
        <v>0.875</v>
      </c>
      <c r="AC28" s="4">
        <v>45113</v>
      </c>
      <c r="AD28">
        <v>7</v>
      </c>
      <c r="AE28">
        <f t="shared" si="7"/>
        <v>0.875</v>
      </c>
      <c r="AF28" s="4">
        <v>45175</v>
      </c>
      <c r="AG28">
        <v>7</v>
      </c>
      <c r="AH28">
        <f t="shared" si="8"/>
        <v>0.875</v>
      </c>
      <c r="AI28" s="2" t="s">
        <v>122</v>
      </c>
      <c r="AJ28" s="2">
        <v>7</v>
      </c>
      <c r="AK28" s="11">
        <f t="shared" si="9"/>
        <v>87.5</v>
      </c>
    </row>
    <row r="29" spans="1:37" x14ac:dyDescent="0.35">
      <c r="A29">
        <v>26</v>
      </c>
      <c r="B29" s="4">
        <v>45261</v>
      </c>
      <c r="C29" s="4">
        <v>45204</v>
      </c>
      <c r="D29" s="2" t="s">
        <v>122</v>
      </c>
      <c r="E29" s="2">
        <v>8</v>
      </c>
      <c r="F29" s="4" t="s">
        <v>39</v>
      </c>
      <c r="G29">
        <v>10</v>
      </c>
      <c r="H29" s="4" t="s">
        <v>12</v>
      </c>
      <c r="I29">
        <v>8</v>
      </c>
      <c r="J29">
        <f t="shared" si="0"/>
        <v>0.8</v>
      </c>
      <c r="K29" s="4" t="s">
        <v>13</v>
      </c>
      <c r="L29">
        <v>9</v>
      </c>
      <c r="M29">
        <f t="shared" si="1"/>
        <v>0.9</v>
      </c>
      <c r="N29" s="4" t="s">
        <v>14</v>
      </c>
      <c r="O29">
        <v>9</v>
      </c>
      <c r="P29">
        <f t="shared" si="2"/>
        <v>0.9</v>
      </c>
      <c r="Q29" s="4" t="s">
        <v>15</v>
      </c>
      <c r="R29">
        <v>9</v>
      </c>
      <c r="S29">
        <f t="shared" si="3"/>
        <v>0.9</v>
      </c>
      <c r="T29" s="4" t="s">
        <v>16</v>
      </c>
      <c r="U29">
        <v>9</v>
      </c>
      <c r="V29">
        <f t="shared" si="4"/>
        <v>0.9</v>
      </c>
      <c r="W29" s="4">
        <v>44963</v>
      </c>
      <c r="X29">
        <v>9</v>
      </c>
      <c r="Y29">
        <f t="shared" si="5"/>
        <v>0.9</v>
      </c>
      <c r="Z29" s="4">
        <v>45052</v>
      </c>
      <c r="AA29">
        <v>9</v>
      </c>
      <c r="AB29">
        <f t="shared" si="6"/>
        <v>0.9</v>
      </c>
      <c r="AC29" s="4">
        <v>45113</v>
      </c>
      <c r="AD29">
        <v>9</v>
      </c>
      <c r="AE29">
        <f t="shared" si="7"/>
        <v>0.9</v>
      </c>
      <c r="AF29" s="4">
        <v>45175</v>
      </c>
      <c r="AG29">
        <v>9</v>
      </c>
      <c r="AH29">
        <f t="shared" si="8"/>
        <v>0.9</v>
      </c>
      <c r="AI29" s="2" t="s">
        <v>122</v>
      </c>
      <c r="AJ29" s="2">
        <v>8</v>
      </c>
      <c r="AK29" s="11">
        <f t="shared" si="9"/>
        <v>90</v>
      </c>
    </row>
    <row r="30" spans="1:37" x14ac:dyDescent="0.35">
      <c r="A30">
        <v>27</v>
      </c>
      <c r="B30" s="4">
        <v>45261</v>
      </c>
      <c r="C30" s="4">
        <v>45204</v>
      </c>
      <c r="D30" s="2" t="s">
        <v>122</v>
      </c>
      <c r="E30" s="2">
        <v>9</v>
      </c>
      <c r="F30" s="4" t="s">
        <v>39</v>
      </c>
      <c r="G30">
        <v>10</v>
      </c>
      <c r="H30" s="4" t="s">
        <v>12</v>
      </c>
      <c r="I30">
        <v>3</v>
      </c>
      <c r="J30">
        <f t="shared" si="0"/>
        <v>0.3</v>
      </c>
      <c r="K30" s="4" t="s">
        <v>13</v>
      </c>
      <c r="L30">
        <v>7</v>
      </c>
      <c r="M30">
        <f t="shared" si="1"/>
        <v>0.7</v>
      </c>
      <c r="N30" s="4" t="s">
        <v>14</v>
      </c>
      <c r="O30">
        <v>7</v>
      </c>
      <c r="P30">
        <f t="shared" si="2"/>
        <v>0.7</v>
      </c>
      <c r="Q30" s="4" t="s">
        <v>15</v>
      </c>
      <c r="R30">
        <v>7</v>
      </c>
      <c r="S30">
        <f t="shared" si="3"/>
        <v>0.7</v>
      </c>
      <c r="T30" s="4" t="s">
        <v>16</v>
      </c>
      <c r="U30">
        <v>7</v>
      </c>
      <c r="V30">
        <f t="shared" si="4"/>
        <v>0.7</v>
      </c>
      <c r="W30" s="4">
        <v>44963</v>
      </c>
      <c r="X30">
        <v>7</v>
      </c>
      <c r="Y30">
        <f t="shared" si="5"/>
        <v>0.7</v>
      </c>
      <c r="Z30" s="4">
        <v>45052</v>
      </c>
      <c r="AA30">
        <v>7</v>
      </c>
      <c r="AB30">
        <f t="shared" si="6"/>
        <v>0.7</v>
      </c>
      <c r="AC30" s="4">
        <v>45113</v>
      </c>
      <c r="AD30">
        <v>7</v>
      </c>
      <c r="AE30">
        <f t="shared" si="7"/>
        <v>0.7</v>
      </c>
      <c r="AF30" s="4">
        <v>45175</v>
      </c>
      <c r="AG30">
        <v>7</v>
      </c>
      <c r="AH30">
        <f t="shared" si="8"/>
        <v>0.7</v>
      </c>
      <c r="AI30" s="2" t="s">
        <v>122</v>
      </c>
      <c r="AJ30" s="2">
        <v>9</v>
      </c>
      <c r="AK30" s="11">
        <f t="shared" si="9"/>
        <v>70</v>
      </c>
    </row>
    <row r="31" spans="1:37" x14ac:dyDescent="0.35">
      <c r="A31">
        <v>28</v>
      </c>
      <c r="B31" s="4">
        <v>45261</v>
      </c>
      <c r="C31" s="4">
        <v>45204</v>
      </c>
      <c r="D31" s="2" t="s">
        <v>122</v>
      </c>
      <c r="E31" s="2">
        <v>10</v>
      </c>
      <c r="F31" s="4" t="s">
        <v>39</v>
      </c>
      <c r="G31">
        <v>9</v>
      </c>
      <c r="H31" s="4" t="s">
        <v>12</v>
      </c>
      <c r="I31">
        <v>4</v>
      </c>
      <c r="J31">
        <f t="shared" si="0"/>
        <v>0.44444444444444442</v>
      </c>
      <c r="K31" s="4" t="s">
        <v>13</v>
      </c>
      <c r="L31">
        <v>5</v>
      </c>
      <c r="M31">
        <f t="shared" si="1"/>
        <v>0.55555555555555558</v>
      </c>
      <c r="N31" s="4" t="s">
        <v>14</v>
      </c>
      <c r="O31">
        <v>5</v>
      </c>
      <c r="P31">
        <f t="shared" si="2"/>
        <v>0.55555555555555558</v>
      </c>
      <c r="Q31" s="4" t="s">
        <v>15</v>
      </c>
      <c r="R31">
        <v>5</v>
      </c>
      <c r="S31">
        <f t="shared" si="3"/>
        <v>0.55555555555555558</v>
      </c>
      <c r="T31" s="4" t="s">
        <v>16</v>
      </c>
      <c r="U31">
        <v>5</v>
      </c>
      <c r="V31">
        <f t="shared" si="4"/>
        <v>0.55555555555555558</v>
      </c>
      <c r="W31" s="4">
        <v>44963</v>
      </c>
      <c r="X31">
        <v>6</v>
      </c>
      <c r="Y31">
        <f t="shared" si="5"/>
        <v>0.66666666666666663</v>
      </c>
      <c r="Z31" s="4">
        <v>45052</v>
      </c>
      <c r="AA31">
        <v>6</v>
      </c>
      <c r="AB31">
        <f t="shared" si="6"/>
        <v>0.66666666666666663</v>
      </c>
      <c r="AC31" s="4">
        <v>45113</v>
      </c>
      <c r="AD31">
        <v>7</v>
      </c>
      <c r="AE31">
        <f t="shared" si="7"/>
        <v>0.77777777777777779</v>
      </c>
      <c r="AF31" s="4">
        <v>45175</v>
      </c>
      <c r="AG31">
        <v>7</v>
      </c>
      <c r="AH31">
        <f t="shared" si="8"/>
        <v>0.77777777777777779</v>
      </c>
      <c r="AI31" s="2" t="s">
        <v>122</v>
      </c>
      <c r="AJ31" s="2">
        <v>10</v>
      </c>
      <c r="AK31" s="11">
        <f t="shared" si="9"/>
        <v>77.777777777777771</v>
      </c>
    </row>
    <row r="32" spans="1:37" x14ac:dyDescent="0.35">
      <c r="B32" s="4"/>
      <c r="C32" s="4"/>
      <c r="Q32" s="4"/>
      <c r="T32" s="4"/>
      <c r="W32" s="4"/>
      <c r="Z32" s="4"/>
      <c r="AC32" s="4"/>
      <c r="AF32" s="4"/>
    </row>
    <row r="33" spans="2:32" x14ac:dyDescent="0.35">
      <c r="B33" s="4"/>
      <c r="C33" s="4"/>
      <c r="Q33" s="4"/>
      <c r="T33" s="4"/>
      <c r="W33" s="4"/>
      <c r="Z33" s="4"/>
      <c r="AC33" s="4"/>
      <c r="AF33" s="4"/>
    </row>
    <row r="34" spans="2:32" x14ac:dyDescent="0.35">
      <c r="B34" s="4"/>
      <c r="C34" s="4"/>
      <c r="Q34" s="4"/>
      <c r="T34" s="4"/>
      <c r="W34" s="4"/>
      <c r="Z34" s="4"/>
      <c r="AC34" s="4"/>
      <c r="AF34" s="4"/>
    </row>
    <row r="35" spans="2:32" x14ac:dyDescent="0.35">
      <c r="B35" s="4"/>
      <c r="C35" s="4"/>
      <c r="Q35" s="4"/>
      <c r="T35" s="4"/>
      <c r="W35" s="4"/>
      <c r="Z35" s="4"/>
      <c r="AC35" s="4"/>
      <c r="AF35" s="4"/>
    </row>
    <row r="36" spans="2:32" x14ac:dyDescent="0.35">
      <c r="B36" s="4"/>
      <c r="C36" s="4"/>
      <c r="Q36" s="4"/>
      <c r="T36" s="4"/>
      <c r="W36" s="4"/>
      <c r="Z36" s="4"/>
      <c r="AC36" s="4"/>
      <c r="AF36" s="4"/>
    </row>
    <row r="37" spans="2:32" x14ac:dyDescent="0.35">
      <c r="B37" s="4"/>
      <c r="C37" s="4"/>
      <c r="Q37" s="4"/>
      <c r="T37" s="4"/>
      <c r="W37" s="4"/>
      <c r="Z37" s="4"/>
      <c r="AC37" s="4"/>
      <c r="AF37" s="4"/>
    </row>
    <row r="38" spans="2:32" x14ac:dyDescent="0.35">
      <c r="B38" s="4"/>
      <c r="C38" s="4"/>
      <c r="Q38" s="4"/>
      <c r="T38" s="4"/>
      <c r="W38" s="4"/>
      <c r="Z38" s="4"/>
      <c r="AC38" s="4"/>
      <c r="AF38" s="4"/>
    </row>
    <row r="39" spans="2:32" x14ac:dyDescent="0.35">
      <c r="B39" s="4"/>
      <c r="C39" s="4"/>
      <c r="Q39" s="4"/>
      <c r="T39" s="4"/>
      <c r="W39" s="4"/>
      <c r="Z39" s="4"/>
      <c r="AC39" s="4"/>
      <c r="AF39" s="4"/>
    </row>
    <row r="40" spans="2:32" x14ac:dyDescent="0.35">
      <c r="B40" s="4"/>
      <c r="C40" s="4"/>
      <c r="Q40" s="4"/>
      <c r="T40" s="4"/>
      <c r="W40" s="4"/>
      <c r="Z40" s="4"/>
      <c r="AC40" s="4"/>
      <c r="AF40" s="4"/>
    </row>
    <row r="41" spans="2:32" x14ac:dyDescent="0.35">
      <c r="B41" s="4"/>
      <c r="C41" s="4"/>
      <c r="Q41" s="4"/>
      <c r="T41" s="4"/>
      <c r="W41" s="4"/>
      <c r="Z41" s="4"/>
      <c r="AC41" s="4"/>
      <c r="AF41" s="4"/>
    </row>
    <row r="42" spans="2:32" x14ac:dyDescent="0.35">
      <c r="B42" s="4"/>
      <c r="C42" s="4"/>
      <c r="Q42" s="4"/>
      <c r="T42" s="4"/>
      <c r="W42" s="4"/>
      <c r="Z42" s="4"/>
      <c r="AC42" s="4"/>
      <c r="AF42" s="4"/>
    </row>
    <row r="43" spans="2:32" x14ac:dyDescent="0.35">
      <c r="B43" s="4"/>
      <c r="C43" s="4"/>
      <c r="Q43" s="4"/>
      <c r="T43" s="4"/>
      <c r="W43" s="4"/>
      <c r="Z43" s="4"/>
      <c r="AC43" s="4"/>
      <c r="AF43" s="4"/>
    </row>
    <row r="44" spans="2:32" x14ac:dyDescent="0.35">
      <c r="B44" s="4"/>
      <c r="C44" s="4"/>
      <c r="Q44" s="4"/>
      <c r="T44" s="4"/>
      <c r="W44" s="4"/>
      <c r="Z44" s="4"/>
      <c r="AC44" s="4"/>
      <c r="AF44" s="4"/>
    </row>
    <row r="45" spans="2:32" x14ac:dyDescent="0.35">
      <c r="B45" s="4"/>
      <c r="C45" s="4"/>
      <c r="Q45" s="4"/>
      <c r="T45" s="4"/>
      <c r="W45" s="4"/>
      <c r="Z45" s="4"/>
      <c r="AC45" s="4"/>
      <c r="AF45" s="4"/>
    </row>
    <row r="46" spans="2:32" x14ac:dyDescent="0.35">
      <c r="B46" s="4"/>
      <c r="C46" s="4"/>
      <c r="Q46" s="4"/>
      <c r="T46" s="4"/>
      <c r="W46" s="4"/>
      <c r="Z46" s="4"/>
      <c r="AC46" s="4"/>
      <c r="AF46" s="4"/>
    </row>
    <row r="47" spans="2:32" x14ac:dyDescent="0.35">
      <c r="B47" s="4"/>
      <c r="C47" s="4"/>
      <c r="Q47" s="4"/>
      <c r="T47" s="4"/>
      <c r="W47" s="4"/>
      <c r="Z47" s="4"/>
      <c r="AC47" s="4"/>
      <c r="AF47" s="4"/>
    </row>
    <row r="48" spans="2:32" x14ac:dyDescent="0.35">
      <c r="B48" s="4"/>
      <c r="C48" s="4"/>
      <c r="Q48" s="4"/>
      <c r="T48" s="4"/>
      <c r="W48" s="4"/>
      <c r="Z48" s="4"/>
      <c r="AC48" s="4"/>
      <c r="AF48" s="4"/>
    </row>
    <row r="49" spans="2:32" x14ac:dyDescent="0.35">
      <c r="B49" s="4"/>
      <c r="C49" s="4"/>
      <c r="Q49" s="4"/>
      <c r="T49" s="4"/>
      <c r="W49" s="4"/>
      <c r="Z49" s="4"/>
      <c r="AC49" s="4"/>
      <c r="AF49" s="4"/>
    </row>
    <row r="50" spans="2:32" x14ac:dyDescent="0.35">
      <c r="B50" s="4"/>
      <c r="C50" s="4"/>
      <c r="Q50" s="4"/>
      <c r="T50" s="4"/>
      <c r="W50" s="4"/>
      <c r="Z50" s="4"/>
      <c r="AC50" s="4"/>
      <c r="AF50" s="4"/>
    </row>
    <row r="51" spans="2:32" x14ac:dyDescent="0.35">
      <c r="B51" s="4"/>
      <c r="C51" s="4"/>
      <c r="Q51" s="4"/>
      <c r="T51" s="4"/>
      <c r="W51" s="4"/>
      <c r="Z51" s="4"/>
      <c r="AC51" s="4"/>
      <c r="AF51" s="4"/>
    </row>
    <row r="52" spans="2:32" x14ac:dyDescent="0.35">
      <c r="B52" s="4"/>
      <c r="C52" s="4"/>
      <c r="Q52" s="4"/>
      <c r="T52" s="4"/>
      <c r="W52" s="4"/>
      <c r="Z52" s="4"/>
      <c r="AC52" s="4"/>
      <c r="AF52" s="4"/>
    </row>
    <row r="53" spans="2:32" x14ac:dyDescent="0.35">
      <c r="B53" s="4"/>
      <c r="C53" s="4"/>
      <c r="Q53" s="4"/>
      <c r="T53" s="4"/>
      <c r="W53" s="4"/>
      <c r="Z53" s="4"/>
      <c r="AC53" s="4"/>
      <c r="AF53" s="4"/>
    </row>
    <row r="54" spans="2:32" x14ac:dyDescent="0.35">
      <c r="B54" s="4"/>
      <c r="C54" s="4"/>
      <c r="Q54" s="4"/>
      <c r="T54" s="4"/>
      <c r="W54" s="4"/>
      <c r="Z54" s="4"/>
      <c r="AC54" s="4"/>
      <c r="AF54" s="4"/>
    </row>
    <row r="55" spans="2:32" x14ac:dyDescent="0.35">
      <c r="B55" s="4"/>
      <c r="C55" s="4"/>
      <c r="Q55" s="4"/>
      <c r="T55" s="4"/>
      <c r="W55" s="4"/>
      <c r="Z55" s="4"/>
      <c r="AC55" s="4"/>
      <c r="AF55" s="4"/>
    </row>
    <row r="56" spans="2:32" x14ac:dyDescent="0.35">
      <c r="B56" s="4"/>
      <c r="C56" s="4"/>
      <c r="Q56" s="4"/>
      <c r="T56" s="4"/>
      <c r="W56" s="4"/>
      <c r="Z56" s="4"/>
      <c r="AC56" s="4"/>
      <c r="AF56" s="4"/>
    </row>
    <row r="57" spans="2:32" x14ac:dyDescent="0.35">
      <c r="B57" s="4"/>
      <c r="C57" s="4"/>
      <c r="Q57" s="4"/>
      <c r="T57" s="4"/>
      <c r="W57" s="4"/>
      <c r="Z57" s="4"/>
      <c r="AC57" s="4"/>
      <c r="AF57" s="4"/>
    </row>
    <row r="58" spans="2:32" x14ac:dyDescent="0.35">
      <c r="B58" s="4"/>
      <c r="C58" s="4"/>
      <c r="Q58" s="4"/>
      <c r="T58" s="4"/>
      <c r="W58" s="4"/>
      <c r="Z58" s="4"/>
      <c r="AC58" s="4"/>
      <c r="AF58" s="4"/>
    </row>
    <row r="59" spans="2:32" x14ac:dyDescent="0.35">
      <c r="B59" s="4"/>
      <c r="C59" s="4"/>
      <c r="Q59" s="4"/>
      <c r="T59" s="4"/>
      <c r="W59" s="4"/>
      <c r="Z59" s="4"/>
      <c r="AC59" s="4"/>
      <c r="AF59" s="4"/>
    </row>
    <row r="60" spans="2:32" x14ac:dyDescent="0.35">
      <c r="B60" s="4"/>
      <c r="C60" s="4"/>
      <c r="Q60" s="4"/>
      <c r="T60" s="4"/>
      <c r="W60" s="4"/>
      <c r="Z60" s="4"/>
      <c r="AC60" s="4"/>
      <c r="AF60" s="4"/>
    </row>
    <row r="61" spans="2:32" x14ac:dyDescent="0.35">
      <c r="B61" s="4"/>
      <c r="C61" s="4"/>
      <c r="Q61" s="4"/>
      <c r="T61" s="4"/>
      <c r="W61" s="4"/>
      <c r="Z61" s="4"/>
      <c r="AC61" s="4"/>
      <c r="AF61" s="4"/>
    </row>
    <row r="62" spans="2:32" x14ac:dyDescent="0.35">
      <c r="B62" s="4"/>
      <c r="C62" s="4"/>
      <c r="Q62" s="4"/>
      <c r="T62" s="4"/>
      <c r="W62" s="4"/>
      <c r="Z62" s="4"/>
      <c r="AC62" s="4"/>
      <c r="AF62" s="4"/>
    </row>
    <row r="63" spans="2:32" x14ac:dyDescent="0.35">
      <c r="B63" s="4"/>
      <c r="C63" s="4"/>
      <c r="Q63" s="4"/>
      <c r="T63" s="4"/>
      <c r="W63" s="4"/>
      <c r="Z63" s="4"/>
      <c r="AC63" s="4"/>
      <c r="AF63" s="4"/>
    </row>
    <row r="64" spans="2:32" x14ac:dyDescent="0.35">
      <c r="B64" s="4"/>
      <c r="C64" s="4"/>
      <c r="Q64" s="4"/>
      <c r="T64" s="4"/>
      <c r="W64" s="4"/>
      <c r="Z64" s="4"/>
      <c r="AC64" s="4"/>
      <c r="AF64" s="4"/>
    </row>
    <row r="65" spans="2:32" x14ac:dyDescent="0.35">
      <c r="B65" s="4"/>
      <c r="C65" s="4"/>
      <c r="Q65" s="4"/>
      <c r="T65" s="4"/>
      <c r="W65" s="4"/>
      <c r="Z65" s="4"/>
      <c r="AC65" s="4"/>
      <c r="AF65" s="4"/>
    </row>
    <row r="66" spans="2:32" x14ac:dyDescent="0.35">
      <c r="B66" s="4"/>
      <c r="C66" s="4"/>
      <c r="Q66" s="4"/>
      <c r="T66" s="4"/>
      <c r="W66" s="4"/>
      <c r="Z66" s="4"/>
      <c r="AC66" s="4"/>
      <c r="AF66" s="4"/>
    </row>
    <row r="67" spans="2:32" x14ac:dyDescent="0.35">
      <c r="B67" s="4"/>
      <c r="C67" s="4"/>
      <c r="Q67" s="4"/>
      <c r="T67" s="4"/>
      <c r="W67" s="4"/>
      <c r="Z67" s="4"/>
      <c r="AC67" s="4"/>
      <c r="AF67" s="4"/>
    </row>
    <row r="68" spans="2:32" x14ac:dyDescent="0.35">
      <c r="B68" s="4"/>
      <c r="C68" s="4"/>
      <c r="Q68" s="4"/>
      <c r="T68" s="4"/>
      <c r="W68" s="4"/>
      <c r="Z68" s="4"/>
      <c r="AC68" s="4"/>
      <c r="AF68" s="4"/>
    </row>
    <row r="69" spans="2:32" x14ac:dyDescent="0.35">
      <c r="B69" s="4"/>
      <c r="C69" s="4"/>
      <c r="Q69" s="4"/>
      <c r="T69" s="4"/>
      <c r="W69" s="4"/>
      <c r="Z69" s="4"/>
      <c r="AC69" s="4"/>
      <c r="AF69" s="4"/>
    </row>
    <row r="70" spans="2:32" x14ac:dyDescent="0.35">
      <c r="B70" s="4"/>
      <c r="C70" s="4"/>
      <c r="Q70" s="4"/>
      <c r="T70" s="4"/>
      <c r="W70" s="4"/>
      <c r="Z70" s="4"/>
      <c r="AC70" s="4"/>
      <c r="AF70" s="4"/>
    </row>
    <row r="71" spans="2:32" x14ac:dyDescent="0.35">
      <c r="B71" s="4"/>
      <c r="C71" s="4"/>
      <c r="Q71" s="4"/>
      <c r="T71" s="4"/>
      <c r="W71" s="4"/>
      <c r="Z71" s="4"/>
      <c r="AC71" s="4"/>
      <c r="AF71" s="4"/>
    </row>
    <row r="72" spans="2:32" x14ac:dyDescent="0.35">
      <c r="B72" s="4"/>
      <c r="C72" s="4"/>
      <c r="Q72" s="4"/>
      <c r="T72" s="4"/>
      <c r="W72" s="4"/>
      <c r="Z72" s="4"/>
      <c r="AC72" s="4"/>
      <c r="AF72" s="4"/>
    </row>
    <row r="73" spans="2:32" x14ac:dyDescent="0.35">
      <c r="B73" s="4"/>
      <c r="C73" s="4"/>
      <c r="Q73" s="4"/>
      <c r="T73" s="4"/>
      <c r="W73" s="4"/>
      <c r="Z73" s="4"/>
      <c r="AC73" s="4"/>
      <c r="AF73" s="4"/>
    </row>
    <row r="74" spans="2:32" x14ac:dyDescent="0.35">
      <c r="B74" s="4"/>
      <c r="C74" s="4"/>
      <c r="Q74" s="4"/>
      <c r="T74" s="4"/>
      <c r="W74" s="4"/>
      <c r="Z74" s="4"/>
      <c r="AC74" s="4"/>
      <c r="AF74" s="4"/>
    </row>
    <row r="75" spans="2:32" x14ac:dyDescent="0.35">
      <c r="B75" s="4"/>
      <c r="C75" s="4"/>
      <c r="Q75" s="4"/>
      <c r="T75" s="4"/>
      <c r="W75" s="4"/>
      <c r="Z75" s="4"/>
      <c r="AC75" s="4"/>
      <c r="AF75" s="4"/>
    </row>
    <row r="76" spans="2:32" x14ac:dyDescent="0.35">
      <c r="B76" s="4"/>
      <c r="C76" s="4"/>
      <c r="Q76" s="4"/>
      <c r="T76" s="4"/>
      <c r="W76" s="4"/>
      <c r="Z76" s="4"/>
      <c r="AC76" s="4"/>
      <c r="AF76" s="4"/>
    </row>
    <row r="77" spans="2:32" x14ac:dyDescent="0.35">
      <c r="B77" s="4"/>
      <c r="C77" s="4"/>
      <c r="Q77" s="4"/>
      <c r="T77" s="4"/>
      <c r="W77" s="4"/>
      <c r="Z77" s="4"/>
      <c r="AC77" s="4"/>
      <c r="AF77" s="4"/>
    </row>
    <row r="78" spans="2:32" x14ac:dyDescent="0.35">
      <c r="B78" s="4"/>
      <c r="C78" s="4"/>
      <c r="Q78" s="4"/>
      <c r="T78" s="4"/>
      <c r="W78" s="4"/>
      <c r="Z78" s="4"/>
      <c r="AC78" s="4"/>
      <c r="AF78" s="4"/>
    </row>
    <row r="79" spans="2:32" x14ac:dyDescent="0.35">
      <c r="B79" s="4"/>
      <c r="C79" s="4"/>
      <c r="Q79" s="4"/>
      <c r="T79" s="4"/>
      <c r="W79" s="4"/>
      <c r="Z79" s="4"/>
      <c r="AC79" s="4"/>
      <c r="AF79" s="4"/>
    </row>
    <row r="80" spans="2:32" x14ac:dyDescent="0.35">
      <c r="B80" s="4"/>
      <c r="C80" s="4"/>
      <c r="Q80" s="4"/>
      <c r="T80" s="4"/>
      <c r="W80" s="4"/>
      <c r="Z80" s="4"/>
      <c r="AC80" s="4"/>
      <c r="AF80" s="4"/>
    </row>
    <row r="81" spans="2:32" x14ac:dyDescent="0.35">
      <c r="B81" s="4"/>
      <c r="C81" s="4"/>
      <c r="Q81" s="4"/>
      <c r="T81" s="4"/>
      <c r="W81" s="4"/>
      <c r="Z81" s="4"/>
      <c r="AC81" s="4"/>
      <c r="AF81" s="4"/>
    </row>
    <row r="82" spans="2:32" x14ac:dyDescent="0.35">
      <c r="B82" s="4"/>
      <c r="C82" s="4"/>
      <c r="Q82" s="4"/>
      <c r="T82" s="4"/>
      <c r="W82" s="4"/>
      <c r="Z82" s="4"/>
      <c r="AC82" s="4"/>
      <c r="AF82" s="4"/>
    </row>
    <row r="83" spans="2:32" x14ac:dyDescent="0.35">
      <c r="B83" s="4"/>
      <c r="C83" s="4"/>
      <c r="Q83" s="4"/>
      <c r="T83" s="4"/>
      <c r="W83" s="4"/>
      <c r="Z83" s="4"/>
      <c r="AC83" s="4"/>
      <c r="AF83" s="4"/>
    </row>
    <row r="84" spans="2:32" x14ac:dyDescent="0.35">
      <c r="B84" s="4"/>
      <c r="C84" s="4"/>
      <c r="Q84" s="4"/>
      <c r="T84" s="4"/>
      <c r="W84" s="4"/>
      <c r="Z84" s="4"/>
      <c r="AC84" s="4"/>
      <c r="AF84" s="4"/>
    </row>
    <row r="85" spans="2:32" x14ac:dyDescent="0.35">
      <c r="B85" s="4"/>
      <c r="C85" s="4"/>
      <c r="Q85" s="4"/>
      <c r="T85" s="4"/>
      <c r="W85" s="4"/>
      <c r="Z85" s="4"/>
      <c r="AC85" s="4"/>
      <c r="AF85" s="4"/>
    </row>
    <row r="86" spans="2:32" x14ac:dyDescent="0.35">
      <c r="B86" s="4"/>
      <c r="C86" s="4"/>
      <c r="Q86" s="4"/>
      <c r="T86" s="4"/>
      <c r="W86" s="4"/>
      <c r="Z86" s="4"/>
      <c r="AC86" s="4"/>
      <c r="AF86" s="4"/>
    </row>
    <row r="87" spans="2:32" x14ac:dyDescent="0.35">
      <c r="B87" s="4"/>
      <c r="C87" s="4"/>
      <c r="Q87" s="4"/>
      <c r="T87" s="4"/>
      <c r="W87" s="4"/>
      <c r="Z87" s="4"/>
      <c r="AC87" s="4"/>
      <c r="AF87" s="4"/>
    </row>
    <row r="88" spans="2:32" x14ac:dyDescent="0.35">
      <c r="B88" s="4"/>
      <c r="C88" s="4"/>
      <c r="Q88" s="4"/>
      <c r="T88" s="4"/>
      <c r="W88" s="4"/>
      <c r="Z88" s="4"/>
      <c r="AC88" s="4"/>
      <c r="AF88" s="4"/>
    </row>
    <row r="89" spans="2:32" x14ac:dyDescent="0.35">
      <c r="B89" s="4"/>
      <c r="C89" s="4"/>
      <c r="Q89" s="4"/>
      <c r="T89" s="4"/>
      <c r="W89" s="4"/>
      <c r="Z89" s="4"/>
      <c r="AC89" s="4"/>
      <c r="AF89" s="4"/>
    </row>
    <row r="90" spans="2:32" x14ac:dyDescent="0.35">
      <c r="B90" s="4"/>
      <c r="C90" s="4"/>
      <c r="Q90" s="4"/>
      <c r="T90" s="4"/>
      <c r="W90" s="4"/>
      <c r="Z90" s="4"/>
      <c r="AC90" s="4"/>
      <c r="AF90" s="4"/>
    </row>
    <row r="91" spans="2:32" x14ac:dyDescent="0.35">
      <c r="B91" s="4"/>
      <c r="C91" s="4"/>
      <c r="Q91" s="4"/>
      <c r="T91" s="4"/>
      <c r="W91" s="4"/>
      <c r="Z91" s="4"/>
      <c r="AC91" s="4"/>
      <c r="AF91" s="4"/>
    </row>
    <row r="92" spans="2:32" x14ac:dyDescent="0.35">
      <c r="B92" s="4"/>
      <c r="C92" s="4"/>
      <c r="Q92" s="4"/>
      <c r="T92" s="4"/>
      <c r="W92" s="4"/>
      <c r="Z92" s="4"/>
      <c r="AC92" s="4"/>
      <c r="AF92" s="4"/>
    </row>
    <row r="93" spans="2:32" x14ac:dyDescent="0.35">
      <c r="B93" s="4"/>
      <c r="C93" s="4"/>
      <c r="Q93" s="4"/>
      <c r="T93" s="4"/>
      <c r="W93" s="4"/>
      <c r="Z93" s="4"/>
      <c r="AC93" s="4"/>
      <c r="AF93" s="4"/>
    </row>
    <row r="94" spans="2:32" x14ac:dyDescent="0.35">
      <c r="B94" s="4"/>
      <c r="C94" s="4"/>
      <c r="Q94" s="4"/>
      <c r="T94" s="4"/>
      <c r="W94" s="4"/>
      <c r="Z94" s="4"/>
      <c r="AC94" s="4"/>
      <c r="AF94" s="4"/>
    </row>
    <row r="95" spans="2:32" x14ac:dyDescent="0.35">
      <c r="B95" s="4"/>
      <c r="C95" s="4"/>
      <c r="Q95" s="4"/>
      <c r="T95" s="4"/>
      <c r="W95" s="4"/>
      <c r="Z95" s="4"/>
      <c r="AC95" s="4"/>
      <c r="AF95" s="4"/>
    </row>
    <row r="96" spans="2:32" x14ac:dyDescent="0.35">
      <c r="B96" s="4"/>
      <c r="C96" s="4"/>
      <c r="Q96" s="4"/>
      <c r="T96" s="4"/>
      <c r="W96" s="4"/>
      <c r="Z96" s="4"/>
      <c r="AC96" s="4"/>
      <c r="AF96" s="4"/>
    </row>
    <row r="97" spans="2:32" x14ac:dyDescent="0.35">
      <c r="B97" s="4"/>
      <c r="C97" s="4"/>
      <c r="Q97" s="4"/>
      <c r="T97" s="4"/>
      <c r="W97" s="4"/>
      <c r="Z97" s="4"/>
      <c r="AC97" s="4"/>
      <c r="AF97" s="4"/>
    </row>
    <row r="98" spans="2:32" x14ac:dyDescent="0.35">
      <c r="B98" s="4"/>
      <c r="C98" s="4"/>
      <c r="Q98" s="4"/>
      <c r="T98" s="4"/>
      <c r="W98" s="4"/>
      <c r="Z98" s="4"/>
      <c r="AC98" s="4"/>
      <c r="AF98" s="4"/>
    </row>
    <row r="99" spans="2:32" x14ac:dyDescent="0.35">
      <c r="B99" s="9"/>
      <c r="C99" s="4"/>
      <c r="Q99" s="4"/>
      <c r="T99" s="4"/>
      <c r="W99" s="4"/>
      <c r="Z99" s="4"/>
      <c r="AC99" s="4"/>
      <c r="AF99" s="4"/>
    </row>
    <row r="100" spans="2:32" x14ac:dyDescent="0.35">
      <c r="B100" s="4"/>
      <c r="C100" s="4"/>
      <c r="Q100" s="4"/>
      <c r="T100" s="4"/>
      <c r="W100" s="4"/>
      <c r="Z100" s="4"/>
      <c r="AC100" s="4"/>
      <c r="AF100" s="4"/>
    </row>
    <row r="101" spans="2:32" x14ac:dyDescent="0.35">
      <c r="B101" s="4"/>
      <c r="C101" s="4"/>
      <c r="Q101" s="4"/>
      <c r="T101" s="4"/>
      <c r="W101" s="4"/>
      <c r="Z101" s="4"/>
      <c r="AC101" s="4"/>
      <c r="AF101" s="4"/>
    </row>
    <row r="102" spans="2:32" x14ac:dyDescent="0.35">
      <c r="B102" s="4"/>
      <c r="C102" s="4"/>
      <c r="Q102" s="4"/>
      <c r="T102" s="4"/>
      <c r="W102" s="4"/>
      <c r="Z102" s="4"/>
      <c r="AC102" s="4"/>
      <c r="AF102" s="4"/>
    </row>
    <row r="103" spans="2:32" x14ac:dyDescent="0.35">
      <c r="B103" s="4"/>
      <c r="C103" s="4"/>
      <c r="Q103" s="4"/>
      <c r="T103" s="4"/>
      <c r="W103" s="4"/>
      <c r="Z103" s="4"/>
      <c r="AC103" s="4"/>
      <c r="AF103" s="4"/>
    </row>
    <row r="104" spans="2:32" x14ac:dyDescent="0.35">
      <c r="B104" s="4"/>
      <c r="C104" s="4"/>
      <c r="Q104" s="4"/>
      <c r="T104" s="4"/>
      <c r="W104" s="4"/>
      <c r="Z104" s="4"/>
      <c r="AC104" s="4"/>
      <c r="AF104" s="4"/>
    </row>
    <row r="105" spans="2:32" x14ac:dyDescent="0.35">
      <c r="B105" s="4"/>
      <c r="C105" s="4"/>
      <c r="Q105" s="4"/>
      <c r="T105" s="4"/>
      <c r="W105" s="4"/>
      <c r="Z105" s="4"/>
      <c r="AC105" s="4"/>
      <c r="AF105" s="4"/>
    </row>
    <row r="106" spans="2:32" x14ac:dyDescent="0.35">
      <c r="B106" s="4"/>
      <c r="C106" s="4"/>
      <c r="Q106" s="4"/>
      <c r="T106" s="4"/>
      <c r="W106" s="4"/>
      <c r="Z106" s="4"/>
      <c r="AC106" s="4"/>
      <c r="AF106" s="4"/>
    </row>
    <row r="107" spans="2:32" x14ac:dyDescent="0.35">
      <c r="B107" s="4"/>
      <c r="C107" s="4"/>
      <c r="Q107" s="4"/>
      <c r="T107" s="4"/>
      <c r="W107" s="4"/>
      <c r="Z107" s="4"/>
      <c r="AC107" s="4"/>
      <c r="AF107" s="4"/>
    </row>
    <row r="108" spans="2:32" x14ac:dyDescent="0.35">
      <c r="B108" s="4"/>
      <c r="C108" s="4"/>
      <c r="Q108" s="4"/>
      <c r="T108" s="4"/>
      <c r="W108" s="4"/>
      <c r="Z108" s="4"/>
      <c r="AC108" s="4"/>
      <c r="AF108" s="4"/>
    </row>
    <row r="109" spans="2:32" x14ac:dyDescent="0.35">
      <c r="B109" s="4"/>
      <c r="C109" s="4"/>
      <c r="Q109" s="4"/>
      <c r="T109" s="4"/>
      <c r="W109" s="4"/>
      <c r="Z109" s="4"/>
      <c r="AC109" s="4"/>
      <c r="AF109" s="4"/>
    </row>
    <row r="110" spans="2:32" x14ac:dyDescent="0.35">
      <c r="B110" s="4"/>
      <c r="C110" s="4"/>
      <c r="Q110" s="4"/>
      <c r="T110" s="4"/>
      <c r="W110" s="4"/>
      <c r="Z110" s="4"/>
      <c r="AC110" s="4"/>
      <c r="AF110" s="4"/>
    </row>
    <row r="111" spans="2:32" x14ac:dyDescent="0.35">
      <c r="B111" s="4"/>
      <c r="C111" s="4"/>
      <c r="Q111" s="4"/>
      <c r="T111" s="4"/>
      <c r="W111" s="4"/>
      <c r="Z111" s="4"/>
      <c r="AC111" s="4"/>
      <c r="AF111" s="4"/>
    </row>
    <row r="112" spans="2:32" x14ac:dyDescent="0.35">
      <c r="B112" s="4"/>
      <c r="C112" s="4"/>
      <c r="Q112" s="4"/>
      <c r="T112" s="4"/>
      <c r="W112" s="4"/>
      <c r="Z112" s="4"/>
      <c r="AC112" s="4"/>
      <c r="AF112" s="4"/>
    </row>
    <row r="113" spans="2:32" x14ac:dyDescent="0.35">
      <c r="B113" s="4"/>
      <c r="C113" s="4"/>
      <c r="Q113" s="4"/>
      <c r="T113" s="4"/>
      <c r="W113" s="4"/>
      <c r="Z113" s="4"/>
      <c r="AC113" s="4"/>
      <c r="AF113" s="4"/>
    </row>
    <row r="114" spans="2:32" x14ac:dyDescent="0.35">
      <c r="B114" s="4"/>
      <c r="C114" s="4"/>
      <c r="Q114" s="4"/>
      <c r="T114" s="4"/>
      <c r="W114" s="4"/>
      <c r="Z114" s="4"/>
      <c r="AC114" s="4"/>
      <c r="AF114" s="4"/>
    </row>
    <row r="115" spans="2:32" x14ac:dyDescent="0.35">
      <c r="B115" s="4"/>
      <c r="C115" s="4"/>
      <c r="Q115" s="4"/>
      <c r="T115" s="4"/>
      <c r="W115" s="4"/>
      <c r="Z115" s="4"/>
      <c r="AC115" s="4"/>
      <c r="AF115" s="4"/>
    </row>
    <row r="116" spans="2:32" x14ac:dyDescent="0.35">
      <c r="B116" s="4"/>
      <c r="C116" s="4"/>
      <c r="Q116" s="4"/>
      <c r="T116" s="4"/>
      <c r="W116" s="4"/>
      <c r="Z116" s="4"/>
      <c r="AC116" s="4"/>
      <c r="AF116" s="4"/>
    </row>
    <row r="117" spans="2:32" x14ac:dyDescent="0.35">
      <c r="B117" s="4"/>
      <c r="C117" s="4"/>
      <c r="Q117" s="4"/>
      <c r="T117" s="4"/>
      <c r="W117" s="4"/>
      <c r="Z117" s="4"/>
      <c r="AC117" s="4"/>
      <c r="AF117" s="4"/>
    </row>
    <row r="118" spans="2:32" x14ac:dyDescent="0.35">
      <c r="B118" s="4"/>
      <c r="C118" s="4"/>
      <c r="Q118" s="4"/>
      <c r="T118" s="4"/>
      <c r="W118" s="4"/>
      <c r="Z118" s="4"/>
      <c r="AC118" s="4"/>
      <c r="AF118" s="4"/>
    </row>
    <row r="119" spans="2:32" x14ac:dyDescent="0.35">
      <c r="B119" s="4"/>
      <c r="C119" s="4"/>
      <c r="Q119" s="4"/>
      <c r="T119" s="4"/>
      <c r="W119" s="4"/>
      <c r="Z119" s="4"/>
      <c r="AC119" s="4"/>
      <c r="AF119" s="4"/>
    </row>
    <row r="120" spans="2:32" x14ac:dyDescent="0.35">
      <c r="B120" s="4"/>
      <c r="C120" s="4"/>
      <c r="Q120" s="4"/>
      <c r="T120" s="4"/>
      <c r="W120" s="4"/>
      <c r="Z120" s="4"/>
      <c r="AC120" s="4"/>
      <c r="AF120" s="4"/>
    </row>
    <row r="121" spans="2:32" x14ac:dyDescent="0.35">
      <c r="B121" s="4"/>
      <c r="C121" s="4"/>
      <c r="Q121" s="4"/>
      <c r="T121" s="4"/>
      <c r="W121" s="4"/>
      <c r="Z121" s="4"/>
      <c r="AC121" s="4"/>
      <c r="AF121" s="4"/>
    </row>
    <row r="122" spans="2:32" x14ac:dyDescent="0.35">
      <c r="B122" s="4"/>
      <c r="C122" s="4"/>
      <c r="Q122" s="4"/>
      <c r="T122" s="4"/>
      <c r="W122" s="4"/>
      <c r="Z122" s="4"/>
      <c r="AC122" s="4"/>
      <c r="AF122" s="4"/>
    </row>
    <row r="123" spans="2:32" x14ac:dyDescent="0.35">
      <c r="B123" s="4"/>
      <c r="C123" s="4"/>
      <c r="Q123" s="4"/>
      <c r="T123" s="4"/>
      <c r="W123" s="4"/>
      <c r="Z123" s="4"/>
      <c r="AC123" s="4"/>
      <c r="AF123" s="4"/>
    </row>
    <row r="124" spans="2:32" x14ac:dyDescent="0.35">
      <c r="B124" s="4"/>
      <c r="C124" s="4"/>
      <c r="Q124" s="4"/>
      <c r="T124" s="4"/>
      <c r="W124" s="4"/>
      <c r="Z124" s="4"/>
      <c r="AC124" s="4"/>
      <c r="AF124" s="4"/>
    </row>
    <row r="125" spans="2:32" x14ac:dyDescent="0.35">
      <c r="B125" s="4"/>
      <c r="C125" s="4"/>
      <c r="Q125" s="4"/>
      <c r="T125" s="4"/>
      <c r="W125" s="4"/>
      <c r="Z125" s="4"/>
      <c r="AC125" s="4"/>
      <c r="AF125" s="4"/>
    </row>
    <row r="126" spans="2:32" x14ac:dyDescent="0.35">
      <c r="B126" s="4"/>
      <c r="C126" s="4"/>
      <c r="Q126" s="4"/>
      <c r="T126" s="4"/>
      <c r="W126" s="4"/>
      <c r="Z126" s="4"/>
      <c r="AC126" s="4"/>
      <c r="AF126" s="4"/>
    </row>
    <row r="127" spans="2:32" x14ac:dyDescent="0.35">
      <c r="B127" s="4"/>
      <c r="C127" s="4"/>
      <c r="Q127" s="4"/>
      <c r="T127" s="4"/>
      <c r="W127" s="4"/>
      <c r="Z127" s="4"/>
      <c r="AC127" s="4"/>
      <c r="AF127" s="4"/>
    </row>
    <row r="128" spans="2:32" x14ac:dyDescent="0.35">
      <c r="B128" s="4"/>
      <c r="C128" s="4"/>
      <c r="Q128" s="4"/>
      <c r="T128" s="4"/>
      <c r="W128" s="4"/>
      <c r="Z128" s="4"/>
      <c r="AC128" s="4"/>
      <c r="AF128" s="4"/>
    </row>
    <row r="129" spans="2:32" x14ac:dyDescent="0.35">
      <c r="B129" s="4"/>
      <c r="C129" s="4"/>
      <c r="Q129" s="4"/>
      <c r="T129" s="4"/>
      <c r="W129" s="4"/>
      <c r="Z129" s="4"/>
      <c r="AC129" s="4"/>
      <c r="AF129" s="4"/>
    </row>
    <row r="130" spans="2:32" x14ac:dyDescent="0.35">
      <c r="B130" s="4"/>
      <c r="C130" s="4"/>
      <c r="Q130" s="4"/>
      <c r="T130" s="4"/>
      <c r="W130" s="4"/>
      <c r="Z130" s="4"/>
      <c r="AC130" s="4"/>
      <c r="AF130" s="4"/>
    </row>
    <row r="131" spans="2:32" x14ac:dyDescent="0.35">
      <c r="B131" s="4"/>
      <c r="C131" s="4"/>
      <c r="Q131" s="4"/>
      <c r="T131" s="4"/>
      <c r="W131" s="4"/>
      <c r="Z131" s="4"/>
      <c r="AC131" s="4"/>
      <c r="AF131" s="4"/>
    </row>
    <row r="132" spans="2:32" x14ac:dyDescent="0.35">
      <c r="B132" s="4"/>
      <c r="C132" s="4"/>
      <c r="Q132" s="4"/>
      <c r="T132" s="4"/>
      <c r="W132" s="4"/>
      <c r="Z132" s="4"/>
      <c r="AC132" s="4"/>
      <c r="AF132" s="4"/>
    </row>
    <row r="133" spans="2:32" x14ac:dyDescent="0.35">
      <c r="B133" s="4"/>
      <c r="C133" s="4"/>
      <c r="Q133" s="4"/>
      <c r="T133" s="4"/>
      <c r="W133" s="4"/>
      <c r="Z133" s="4"/>
      <c r="AC133" s="4"/>
      <c r="AF133" s="4"/>
    </row>
    <row r="134" spans="2:32" x14ac:dyDescent="0.35">
      <c r="B134" s="4"/>
      <c r="C134" s="4"/>
      <c r="Q134" s="4"/>
      <c r="T134" s="4"/>
      <c r="W134" s="4"/>
      <c r="Z134" s="4"/>
      <c r="AC134" s="4"/>
      <c r="AF134" s="4"/>
    </row>
    <row r="135" spans="2:32" x14ac:dyDescent="0.35">
      <c r="B135" s="4"/>
      <c r="C135" s="4"/>
      <c r="Q135" s="4"/>
      <c r="T135" s="4"/>
      <c r="W135" s="4"/>
      <c r="Z135" s="4"/>
      <c r="AC135" s="4"/>
      <c r="AF135" s="4"/>
    </row>
    <row r="136" spans="2:32" x14ac:dyDescent="0.35">
      <c r="B136" s="4"/>
      <c r="C136" s="4"/>
      <c r="Q136" s="4"/>
      <c r="T136" s="4"/>
      <c r="W136" s="4"/>
      <c r="Z136" s="4"/>
      <c r="AC136" s="4"/>
      <c r="AF136" s="4"/>
    </row>
    <row r="137" spans="2:32" x14ac:dyDescent="0.35">
      <c r="B137" s="4"/>
      <c r="C137" s="4"/>
      <c r="Q137" s="4"/>
      <c r="T137" s="4"/>
      <c r="W137" s="4"/>
      <c r="Z137" s="4"/>
      <c r="AC137" s="4"/>
      <c r="AF137" s="4"/>
    </row>
    <row r="138" spans="2:32" x14ac:dyDescent="0.35">
      <c r="B138" s="4"/>
      <c r="C138" s="4"/>
      <c r="Q138" s="4"/>
      <c r="T138" s="4"/>
      <c r="W138" s="4"/>
      <c r="Z138" s="4"/>
      <c r="AC138" s="4"/>
      <c r="AF138" s="4"/>
    </row>
    <row r="139" spans="2:32" x14ac:dyDescent="0.35">
      <c r="B139" s="4"/>
      <c r="C139" s="4"/>
      <c r="Q139" s="4"/>
      <c r="T139" s="4"/>
      <c r="W139" s="4"/>
      <c r="Z139" s="4"/>
      <c r="AC139" s="4"/>
      <c r="AF139" s="4"/>
    </row>
    <row r="140" spans="2:32" x14ac:dyDescent="0.35">
      <c r="B140" s="4"/>
      <c r="C140" s="4"/>
      <c r="Q140" s="4"/>
      <c r="T140" s="4"/>
      <c r="W140" s="4"/>
      <c r="Z140" s="4"/>
      <c r="AC140" s="4"/>
      <c r="AF140" s="4"/>
    </row>
    <row r="141" spans="2:32" x14ac:dyDescent="0.35">
      <c r="B141" s="4"/>
      <c r="C141" s="4"/>
      <c r="Q141" s="4"/>
      <c r="T141" s="4"/>
      <c r="W141" s="4"/>
      <c r="Z141" s="4"/>
      <c r="AC141" s="4"/>
      <c r="AF141" s="4"/>
    </row>
    <row r="142" spans="2:32" x14ac:dyDescent="0.35">
      <c r="B142" s="4"/>
      <c r="C142" s="4"/>
      <c r="Q142" s="4"/>
      <c r="T142" s="4"/>
      <c r="W142" s="4"/>
      <c r="Z142" s="4"/>
      <c r="AC142" s="4"/>
      <c r="AF142" s="4"/>
    </row>
    <row r="143" spans="2:32" x14ac:dyDescent="0.35">
      <c r="B143" s="4"/>
      <c r="C143" s="4"/>
      <c r="Q143" s="4"/>
      <c r="T143" s="4"/>
      <c r="W143" s="4"/>
      <c r="Z143" s="4"/>
      <c r="AC143" s="4"/>
      <c r="AF143" s="4"/>
    </row>
    <row r="144" spans="2:32" x14ac:dyDescent="0.35">
      <c r="B144" s="4"/>
      <c r="C144" s="4"/>
      <c r="Q144" s="4"/>
      <c r="T144" s="4"/>
      <c r="W144" s="4"/>
      <c r="Z144" s="4"/>
      <c r="AC144" s="4"/>
      <c r="AF144" s="4"/>
    </row>
    <row r="145" spans="2:32" x14ac:dyDescent="0.35">
      <c r="B145" s="4"/>
      <c r="C145" s="4"/>
      <c r="Q145" s="4"/>
      <c r="T145" s="4"/>
      <c r="W145" s="4"/>
      <c r="Z145" s="4"/>
      <c r="AC145" s="4"/>
      <c r="AF145" s="4"/>
    </row>
    <row r="146" spans="2:32" x14ac:dyDescent="0.35">
      <c r="B146" s="4"/>
      <c r="C146" s="4"/>
      <c r="Q146" s="4"/>
      <c r="T146" s="4"/>
      <c r="W146" s="4"/>
      <c r="Z146" s="4"/>
      <c r="AC146" s="4"/>
      <c r="AF146" s="4"/>
    </row>
    <row r="147" spans="2:32" x14ac:dyDescent="0.35">
      <c r="B147" s="4"/>
      <c r="C147" s="4"/>
      <c r="Q147" s="4"/>
      <c r="T147" s="4"/>
      <c r="W147" s="4"/>
      <c r="Z147" s="4"/>
      <c r="AC147" s="4"/>
      <c r="AF147" s="4"/>
    </row>
    <row r="148" spans="2:32" x14ac:dyDescent="0.35">
      <c r="B148" s="4"/>
      <c r="C148" s="4"/>
      <c r="Q148" s="4"/>
      <c r="T148" s="4"/>
      <c r="W148" s="4"/>
      <c r="Z148" s="4"/>
      <c r="AC148" s="4"/>
      <c r="AF148" s="4"/>
    </row>
    <row r="149" spans="2:32" x14ac:dyDescent="0.35">
      <c r="B149" s="4"/>
      <c r="C149" s="4"/>
      <c r="Q149" s="4"/>
      <c r="T149" s="4"/>
      <c r="W149" s="4"/>
      <c r="Z149" s="4"/>
      <c r="AC149" s="4"/>
      <c r="AF149" s="4"/>
    </row>
    <row r="150" spans="2:32" x14ac:dyDescent="0.35">
      <c r="B150" s="4"/>
      <c r="C150" s="4"/>
      <c r="Q150" s="4"/>
      <c r="T150" s="4"/>
      <c r="W150" s="4"/>
      <c r="Z150" s="4"/>
      <c r="AC150" s="4"/>
      <c r="AF150" s="4"/>
    </row>
    <row r="151" spans="2:32" x14ac:dyDescent="0.35">
      <c r="B151" s="4"/>
      <c r="C151" s="4"/>
      <c r="Q151" s="4"/>
      <c r="T151" s="4"/>
      <c r="W151" s="4"/>
      <c r="Z151" s="4"/>
      <c r="AC151" s="4"/>
      <c r="AF151" s="4"/>
    </row>
    <row r="152" spans="2:32" x14ac:dyDescent="0.35">
      <c r="B152" s="4"/>
      <c r="C152" s="4"/>
      <c r="Q152" s="4"/>
      <c r="T152" s="4"/>
      <c r="W152" s="4"/>
      <c r="Z152" s="4"/>
      <c r="AC152" s="4"/>
      <c r="AF152" s="4"/>
    </row>
    <row r="153" spans="2:32" x14ac:dyDescent="0.35">
      <c r="B153" s="4"/>
      <c r="C153" s="4"/>
      <c r="Q153" s="4"/>
      <c r="T153" s="4"/>
      <c r="W153" s="4"/>
      <c r="Z153" s="4"/>
      <c r="AC153" s="4"/>
      <c r="AF153" s="4"/>
    </row>
    <row r="154" spans="2:32" x14ac:dyDescent="0.35">
      <c r="B154" s="4"/>
      <c r="C154" s="4"/>
      <c r="Q154" s="4"/>
      <c r="T154" s="4"/>
      <c r="W154" s="4"/>
      <c r="Z154" s="4"/>
      <c r="AC154" s="4"/>
      <c r="AF154" s="4"/>
    </row>
    <row r="155" spans="2:32" x14ac:dyDescent="0.35">
      <c r="B155" s="4"/>
      <c r="C155" s="4"/>
      <c r="Q155" s="4"/>
      <c r="T155" s="4"/>
      <c r="W155" s="4"/>
      <c r="Z155" s="4"/>
      <c r="AC155" s="4"/>
      <c r="AF155" s="4"/>
    </row>
    <row r="156" spans="2:32" x14ac:dyDescent="0.35">
      <c r="B156" s="4"/>
      <c r="C156" s="4"/>
      <c r="Q156" s="4"/>
      <c r="T156" s="4"/>
      <c r="W156" s="4"/>
      <c r="Z156" s="4"/>
      <c r="AC156" s="4"/>
      <c r="AF156" s="4"/>
    </row>
    <row r="157" spans="2:32" x14ac:dyDescent="0.35">
      <c r="B157" s="4"/>
      <c r="C157" s="4"/>
      <c r="Q157" s="4"/>
      <c r="T157" s="4"/>
      <c r="W157" s="4"/>
      <c r="Z157" s="4"/>
      <c r="AC157" s="4"/>
      <c r="AF157" s="4"/>
    </row>
    <row r="158" spans="2:32" x14ac:dyDescent="0.35">
      <c r="B158" s="4"/>
      <c r="C158" s="4"/>
      <c r="Q158" s="4"/>
      <c r="T158" s="4"/>
      <c r="W158" s="4"/>
      <c r="Z158" s="4"/>
      <c r="AC158" s="4"/>
      <c r="AF158" s="4"/>
    </row>
    <row r="159" spans="2:32" x14ac:dyDescent="0.35">
      <c r="B159" s="4"/>
      <c r="C159" s="4"/>
      <c r="Q159" s="4"/>
      <c r="T159" s="4"/>
      <c r="W159" s="4"/>
      <c r="Z159" s="4"/>
      <c r="AC159" s="4"/>
      <c r="AF159" s="4"/>
    </row>
    <row r="160" spans="2:32" x14ac:dyDescent="0.35">
      <c r="B160" s="4"/>
      <c r="C160" s="4"/>
      <c r="Q160" s="4"/>
      <c r="T160" s="4"/>
      <c r="W160" s="4"/>
      <c r="Z160" s="4"/>
      <c r="AC160" s="4"/>
      <c r="AF160" s="4"/>
    </row>
    <row r="161" spans="2:32" x14ac:dyDescent="0.35">
      <c r="B161" s="4"/>
      <c r="C161" s="4"/>
      <c r="Q161" s="4"/>
      <c r="T161" s="4"/>
      <c r="W161" s="4"/>
      <c r="Z161" s="4"/>
      <c r="AC161" s="4"/>
      <c r="AF161" s="4"/>
    </row>
    <row r="162" spans="2:32" x14ac:dyDescent="0.35">
      <c r="B162" s="4"/>
      <c r="C162" s="4"/>
      <c r="Q162" s="4"/>
      <c r="T162" s="4"/>
      <c r="W162" s="4"/>
      <c r="Z162" s="4"/>
      <c r="AC162" s="4"/>
      <c r="AF162" s="4"/>
    </row>
    <row r="163" spans="2:32" x14ac:dyDescent="0.35">
      <c r="B163" s="4"/>
      <c r="C163" s="4"/>
      <c r="Q163" s="4"/>
      <c r="T163" s="4"/>
      <c r="W163" s="4"/>
      <c r="Z163" s="4"/>
      <c r="AC163" s="4"/>
      <c r="AF163" s="4"/>
    </row>
    <row r="164" spans="2:32" x14ac:dyDescent="0.35">
      <c r="Q164" s="4"/>
      <c r="T164" s="4"/>
      <c r="W164" s="4"/>
      <c r="Z164" s="4"/>
      <c r="AC164" s="4"/>
      <c r="AF164" s="4"/>
    </row>
    <row r="165" spans="2:32" x14ac:dyDescent="0.35">
      <c r="Q165" s="4"/>
      <c r="T165" s="4"/>
      <c r="W165" s="4"/>
      <c r="Z165" s="4"/>
      <c r="AC165" s="4"/>
      <c r="AF165" s="4"/>
    </row>
    <row r="166" spans="2:32" x14ac:dyDescent="0.35">
      <c r="Q166" s="4"/>
      <c r="T166" s="4"/>
      <c r="W166" s="4"/>
      <c r="Z166" s="4"/>
      <c r="AC166" s="4"/>
      <c r="AF166" s="4"/>
    </row>
    <row r="167" spans="2:32" x14ac:dyDescent="0.35">
      <c r="Q167" s="4"/>
      <c r="T167" s="4"/>
      <c r="W167" s="4"/>
      <c r="Z167" s="4"/>
      <c r="AC167" s="4"/>
      <c r="AF167" s="4"/>
    </row>
    <row r="168" spans="2:32" x14ac:dyDescent="0.35">
      <c r="Q168" s="4"/>
      <c r="T168" s="4"/>
      <c r="W168" s="4"/>
      <c r="Z168" s="4"/>
      <c r="AC168" s="4"/>
      <c r="AF168" s="4"/>
    </row>
    <row r="169" spans="2:32" x14ac:dyDescent="0.35">
      <c r="Q169" s="4"/>
      <c r="T169" s="4"/>
      <c r="W169" s="4"/>
      <c r="Z169" s="4"/>
      <c r="AC169" s="4"/>
      <c r="AF169" s="4"/>
    </row>
    <row r="170" spans="2:32" x14ac:dyDescent="0.35">
      <c r="Q170" s="4"/>
      <c r="T170" s="4"/>
      <c r="W170" s="4"/>
      <c r="Z170" s="4"/>
      <c r="AC170" s="4"/>
      <c r="AF170" s="4"/>
    </row>
    <row r="171" spans="2:32" x14ac:dyDescent="0.35">
      <c r="W171" s="4"/>
      <c r="Z171" s="4"/>
      <c r="AC171" s="4"/>
      <c r="AF171" s="4"/>
    </row>
    <row r="172" spans="2:32" x14ac:dyDescent="0.35">
      <c r="W172" s="4"/>
      <c r="Z172" s="4"/>
      <c r="AC172" s="4"/>
      <c r="AF172" s="4"/>
    </row>
    <row r="173" spans="2:32" x14ac:dyDescent="0.35">
      <c r="W173" s="4"/>
      <c r="Z173" s="4"/>
      <c r="AC173" s="4"/>
      <c r="AF173" s="4"/>
    </row>
    <row r="174" spans="2:32" x14ac:dyDescent="0.35">
      <c r="W174" s="4"/>
      <c r="Z174" s="4"/>
      <c r="AC174" s="4"/>
      <c r="AF174" s="4"/>
    </row>
    <row r="175" spans="2:32" x14ac:dyDescent="0.35">
      <c r="W175" s="4"/>
      <c r="Z175" s="4"/>
      <c r="AC175" s="4"/>
      <c r="AF175" s="4"/>
    </row>
  </sheetData>
  <conditionalFormatting sqref="AK2:AK31">
    <cfRule type="cellIs" dxfId="2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1B13-49CF-4081-A938-2E547B22F8B1}">
  <sheetPr codeName="Sheet5"/>
  <dimension ref="A1:AV175"/>
  <sheetViews>
    <sheetView workbookViewId="0"/>
  </sheetViews>
  <sheetFormatPr defaultRowHeight="14.5" x14ac:dyDescent="0.35"/>
  <cols>
    <col min="2" max="2" width="10.54296875" bestFit="1" customWidth="1"/>
    <col min="3" max="3" width="13.7265625" bestFit="1" customWidth="1"/>
    <col min="4" max="4" width="9.7265625" style="2" customWidth="1"/>
    <col min="5" max="5" width="9.1796875" style="2"/>
    <col min="23" max="23" width="9.7265625" customWidth="1"/>
    <col min="26" max="26" width="9.7265625" customWidth="1"/>
    <col min="29" max="29" width="9.7265625" customWidth="1"/>
    <col min="32" max="32" width="9.7265625" customWidth="1"/>
    <col min="35" max="35" width="9.7265625" style="2" customWidth="1"/>
    <col min="36" max="36" width="9.1796875" style="2"/>
    <col min="37" max="37" width="21.81640625" style="8" bestFit="1" customWidth="1"/>
    <col min="41" max="41" width="20.54296875" bestFit="1" customWidth="1"/>
  </cols>
  <sheetData>
    <row r="1" spans="1:48" s="1" customFormat="1" x14ac:dyDescent="0.35">
      <c r="A1" s="1" t="s">
        <v>0</v>
      </c>
      <c r="B1" s="1" t="s">
        <v>1</v>
      </c>
      <c r="C1" s="1" t="s">
        <v>2</v>
      </c>
      <c r="D1" s="2"/>
      <c r="E1" s="2" t="s">
        <v>3</v>
      </c>
      <c r="F1" s="1" t="s">
        <v>4</v>
      </c>
      <c r="G1" s="1" t="s">
        <v>5</v>
      </c>
      <c r="H1" s="1" t="s">
        <v>8</v>
      </c>
      <c r="I1" s="1" t="s">
        <v>7</v>
      </c>
      <c r="J1" s="1">
        <v>1</v>
      </c>
      <c r="K1" s="1" t="s">
        <v>8</v>
      </c>
      <c r="L1" s="1" t="s">
        <v>7</v>
      </c>
      <c r="M1" s="1">
        <v>2</v>
      </c>
      <c r="N1" s="1" t="s">
        <v>8</v>
      </c>
      <c r="O1" s="1" t="s">
        <v>7</v>
      </c>
      <c r="P1" s="1">
        <v>3</v>
      </c>
      <c r="Q1" s="1" t="s">
        <v>8</v>
      </c>
      <c r="R1" s="1" t="s">
        <v>7</v>
      </c>
      <c r="S1" s="1">
        <v>4</v>
      </c>
      <c r="T1" s="1" t="s">
        <v>8</v>
      </c>
      <c r="U1" s="1" t="s">
        <v>7</v>
      </c>
      <c r="V1" s="1">
        <v>5</v>
      </c>
      <c r="W1" s="1" t="s">
        <v>8</v>
      </c>
      <c r="X1" s="1" t="s">
        <v>7</v>
      </c>
      <c r="Y1" s="1">
        <v>6</v>
      </c>
      <c r="Z1" s="1" t="s">
        <v>8</v>
      </c>
      <c r="AA1" s="1" t="s">
        <v>7</v>
      </c>
      <c r="AB1" s="1">
        <v>7</v>
      </c>
      <c r="AC1" s="1" t="s">
        <v>8</v>
      </c>
      <c r="AD1" s="1" t="s">
        <v>7</v>
      </c>
      <c r="AE1" s="1">
        <v>8</v>
      </c>
      <c r="AF1" s="1" t="s">
        <v>8</v>
      </c>
      <c r="AG1" s="1" t="s">
        <v>7</v>
      </c>
      <c r="AH1" s="1">
        <v>9</v>
      </c>
      <c r="AI1" s="2"/>
      <c r="AJ1" s="2" t="s">
        <v>3</v>
      </c>
      <c r="AK1" s="6" t="s">
        <v>9</v>
      </c>
      <c r="AL1" s="1" t="s">
        <v>7</v>
      </c>
      <c r="AM1" s="1" t="s">
        <v>8</v>
      </c>
      <c r="AN1" s="1" t="s">
        <v>7</v>
      </c>
      <c r="AO1" s="1" t="s">
        <v>9</v>
      </c>
    </row>
    <row r="2" spans="1:48" x14ac:dyDescent="0.35">
      <c r="A2">
        <v>1</v>
      </c>
      <c r="B2" s="4">
        <v>45261</v>
      </c>
      <c r="D2" s="2" t="s">
        <v>37</v>
      </c>
      <c r="E2" s="2" t="s">
        <v>38</v>
      </c>
      <c r="F2" s="4" t="s">
        <v>39</v>
      </c>
      <c r="G2">
        <v>11</v>
      </c>
      <c r="H2" s="4" t="s">
        <v>12</v>
      </c>
      <c r="I2">
        <v>1</v>
      </c>
      <c r="J2">
        <f>I2/G2</f>
        <v>9.0909090909090912E-2</v>
      </c>
      <c r="K2" s="4" t="s">
        <v>13</v>
      </c>
      <c r="L2">
        <v>3</v>
      </c>
      <c r="M2">
        <f>L2/G2</f>
        <v>0.27272727272727271</v>
      </c>
      <c r="N2" s="4" t="s">
        <v>14</v>
      </c>
      <c r="O2">
        <v>3</v>
      </c>
      <c r="P2">
        <f>O2/G2</f>
        <v>0.27272727272727271</v>
      </c>
      <c r="Q2" s="4" t="s">
        <v>15</v>
      </c>
      <c r="R2">
        <v>3</v>
      </c>
      <c r="S2">
        <f>R2/G2</f>
        <v>0.27272727272727271</v>
      </c>
      <c r="T2" s="4" t="s">
        <v>16</v>
      </c>
      <c r="U2">
        <v>3</v>
      </c>
      <c r="V2">
        <f>U2/G2</f>
        <v>0.27272727272727271</v>
      </c>
      <c r="W2" s="4">
        <v>44963</v>
      </c>
      <c r="X2">
        <v>3</v>
      </c>
      <c r="Y2">
        <f>X2/G2</f>
        <v>0.27272727272727271</v>
      </c>
      <c r="Z2" s="4">
        <v>45052</v>
      </c>
      <c r="AA2">
        <v>3</v>
      </c>
      <c r="AB2">
        <f>AA2/G2</f>
        <v>0.27272727272727271</v>
      </c>
      <c r="AC2" s="4">
        <v>45113</v>
      </c>
      <c r="AD2">
        <v>3</v>
      </c>
      <c r="AE2">
        <f>AD2/G2</f>
        <v>0.27272727272727271</v>
      </c>
      <c r="AF2" s="4">
        <v>45175</v>
      </c>
      <c r="AG2">
        <v>3</v>
      </c>
      <c r="AH2">
        <f>AG2/G2</f>
        <v>0.27272727272727271</v>
      </c>
      <c r="AI2" s="2" t="s">
        <v>37</v>
      </c>
      <c r="AJ2" s="2" t="s">
        <v>38</v>
      </c>
      <c r="AK2" s="7">
        <f t="shared" ref="AK2:AK41" si="0">(AG2/G2)*100</f>
        <v>27.27272727272727</v>
      </c>
    </row>
    <row r="3" spans="1:48" x14ac:dyDescent="0.35">
      <c r="A3">
        <v>2</v>
      </c>
      <c r="B3" s="4">
        <v>45261</v>
      </c>
      <c r="D3" s="2" t="s">
        <v>40</v>
      </c>
      <c r="E3" s="2" t="s">
        <v>38</v>
      </c>
      <c r="F3" s="4" t="s">
        <v>39</v>
      </c>
      <c r="G3">
        <v>7</v>
      </c>
      <c r="H3" s="4" t="s">
        <v>12</v>
      </c>
      <c r="I3">
        <v>3</v>
      </c>
      <c r="J3">
        <f t="shared" ref="J3:J41" si="1">I3/G3</f>
        <v>0.42857142857142855</v>
      </c>
      <c r="K3" s="4" t="s">
        <v>13</v>
      </c>
      <c r="L3">
        <v>3</v>
      </c>
      <c r="M3">
        <f t="shared" ref="M3:M41" si="2">L3/G3</f>
        <v>0.42857142857142855</v>
      </c>
      <c r="N3" s="4" t="s">
        <v>14</v>
      </c>
      <c r="O3">
        <v>3</v>
      </c>
      <c r="P3">
        <f t="shared" ref="P3:P41" si="3">O3/G3</f>
        <v>0.42857142857142855</v>
      </c>
      <c r="Q3" s="4" t="s">
        <v>15</v>
      </c>
      <c r="R3">
        <v>3</v>
      </c>
      <c r="S3">
        <f t="shared" ref="S3:S41" si="4">R3/G3</f>
        <v>0.42857142857142855</v>
      </c>
      <c r="T3" s="4" t="s">
        <v>16</v>
      </c>
      <c r="U3">
        <v>3</v>
      </c>
      <c r="V3">
        <f t="shared" ref="V3:V41" si="5">U3/G3</f>
        <v>0.42857142857142855</v>
      </c>
      <c r="W3" s="4">
        <v>44963</v>
      </c>
      <c r="X3">
        <v>4</v>
      </c>
      <c r="Y3">
        <f t="shared" ref="Y3:Y41" si="6">X3/G3</f>
        <v>0.5714285714285714</v>
      </c>
      <c r="Z3" s="4">
        <v>45052</v>
      </c>
      <c r="AA3">
        <v>4</v>
      </c>
      <c r="AB3">
        <f t="shared" ref="AB3:AB41" si="7">AA3/G3</f>
        <v>0.5714285714285714</v>
      </c>
      <c r="AC3" s="4">
        <v>45113</v>
      </c>
      <c r="AD3">
        <v>4</v>
      </c>
      <c r="AE3">
        <f t="shared" ref="AE3:AE41" si="8">AD3/G3</f>
        <v>0.5714285714285714</v>
      </c>
      <c r="AF3" s="4">
        <v>45175</v>
      </c>
      <c r="AG3">
        <v>4</v>
      </c>
      <c r="AH3">
        <f t="shared" ref="AH3:AH41" si="9">AG3/G3</f>
        <v>0.5714285714285714</v>
      </c>
      <c r="AI3" s="2" t="s">
        <v>40</v>
      </c>
      <c r="AJ3" s="2" t="s">
        <v>38</v>
      </c>
      <c r="AK3" s="7">
        <f t="shared" si="0"/>
        <v>57.142857142857139</v>
      </c>
    </row>
    <row r="4" spans="1:48" x14ac:dyDescent="0.35">
      <c r="A4">
        <v>1</v>
      </c>
      <c r="B4" s="4">
        <v>45261</v>
      </c>
      <c r="C4" s="4">
        <v>45204</v>
      </c>
      <c r="D4" s="2" t="s">
        <v>41</v>
      </c>
      <c r="E4" s="2">
        <v>1</v>
      </c>
      <c r="F4" s="4" t="s">
        <v>39</v>
      </c>
      <c r="G4">
        <v>8</v>
      </c>
      <c r="H4" s="4" t="s">
        <v>12</v>
      </c>
      <c r="I4">
        <v>8</v>
      </c>
      <c r="J4">
        <f t="shared" si="1"/>
        <v>1</v>
      </c>
      <c r="K4" s="4" t="s">
        <v>13</v>
      </c>
      <c r="L4">
        <v>8</v>
      </c>
      <c r="M4">
        <f t="shared" si="2"/>
        <v>1</v>
      </c>
      <c r="N4" s="4" t="s">
        <v>14</v>
      </c>
      <c r="O4">
        <v>8</v>
      </c>
      <c r="P4">
        <f t="shared" si="3"/>
        <v>1</v>
      </c>
      <c r="Q4" s="4" t="s">
        <v>15</v>
      </c>
      <c r="R4">
        <v>8</v>
      </c>
      <c r="S4">
        <f t="shared" si="4"/>
        <v>1</v>
      </c>
      <c r="T4" s="4" t="s">
        <v>16</v>
      </c>
      <c r="U4">
        <v>8</v>
      </c>
      <c r="V4">
        <f t="shared" si="5"/>
        <v>1</v>
      </c>
      <c r="W4" s="4">
        <v>44963</v>
      </c>
      <c r="X4">
        <v>8</v>
      </c>
      <c r="Y4">
        <f t="shared" si="6"/>
        <v>1</v>
      </c>
      <c r="Z4" s="4">
        <v>45052</v>
      </c>
      <c r="AA4">
        <v>8</v>
      </c>
      <c r="AB4">
        <f t="shared" si="7"/>
        <v>1</v>
      </c>
      <c r="AC4" s="4">
        <v>45113</v>
      </c>
      <c r="AD4">
        <v>8</v>
      </c>
      <c r="AE4">
        <f t="shared" si="8"/>
        <v>1</v>
      </c>
      <c r="AF4" s="4">
        <v>45175</v>
      </c>
      <c r="AG4">
        <v>8</v>
      </c>
      <c r="AH4">
        <f t="shared" si="9"/>
        <v>1</v>
      </c>
      <c r="AI4" s="2" t="s">
        <v>41</v>
      </c>
      <c r="AJ4" s="2">
        <v>1</v>
      </c>
      <c r="AK4" s="7">
        <f t="shared" si="0"/>
        <v>100</v>
      </c>
    </row>
    <row r="5" spans="1:48" x14ac:dyDescent="0.35">
      <c r="A5">
        <v>2</v>
      </c>
      <c r="B5" s="4">
        <v>45261</v>
      </c>
      <c r="C5" s="4">
        <v>45204</v>
      </c>
      <c r="D5" s="2" t="s">
        <v>41</v>
      </c>
      <c r="E5" s="2">
        <v>2</v>
      </c>
      <c r="F5" s="4" t="s">
        <v>39</v>
      </c>
      <c r="G5">
        <v>8</v>
      </c>
      <c r="H5" s="4" t="s">
        <v>12</v>
      </c>
      <c r="I5">
        <v>8</v>
      </c>
      <c r="J5">
        <f t="shared" si="1"/>
        <v>1</v>
      </c>
      <c r="K5" s="4" t="s">
        <v>13</v>
      </c>
      <c r="L5">
        <v>8</v>
      </c>
      <c r="M5">
        <f t="shared" si="2"/>
        <v>1</v>
      </c>
      <c r="N5" s="4" t="s">
        <v>14</v>
      </c>
      <c r="O5">
        <v>8</v>
      </c>
      <c r="P5">
        <f t="shared" si="3"/>
        <v>1</v>
      </c>
      <c r="Q5" s="4" t="s">
        <v>15</v>
      </c>
      <c r="R5">
        <v>8</v>
      </c>
      <c r="S5">
        <f t="shared" si="4"/>
        <v>1</v>
      </c>
      <c r="T5" s="4" t="s">
        <v>16</v>
      </c>
      <c r="U5">
        <v>8</v>
      </c>
      <c r="V5">
        <f t="shared" si="5"/>
        <v>1</v>
      </c>
      <c r="W5" s="4">
        <v>44963</v>
      </c>
      <c r="X5">
        <v>8</v>
      </c>
      <c r="Y5">
        <f t="shared" si="6"/>
        <v>1</v>
      </c>
      <c r="Z5" s="4">
        <v>45052</v>
      </c>
      <c r="AA5">
        <v>8</v>
      </c>
      <c r="AB5">
        <f t="shared" si="7"/>
        <v>1</v>
      </c>
      <c r="AC5" s="4">
        <v>45113</v>
      </c>
      <c r="AD5">
        <v>8</v>
      </c>
      <c r="AE5">
        <f t="shared" si="8"/>
        <v>1</v>
      </c>
      <c r="AF5" s="4">
        <v>45175</v>
      </c>
      <c r="AG5">
        <v>8</v>
      </c>
      <c r="AH5">
        <f t="shared" si="9"/>
        <v>1</v>
      </c>
      <c r="AI5" s="2" t="s">
        <v>41</v>
      </c>
      <c r="AJ5" s="2">
        <v>2</v>
      </c>
      <c r="AK5" s="7">
        <f t="shared" si="0"/>
        <v>100</v>
      </c>
    </row>
    <row r="6" spans="1:48" x14ac:dyDescent="0.35">
      <c r="A6">
        <v>3</v>
      </c>
      <c r="B6" s="4">
        <v>45261</v>
      </c>
      <c r="C6" s="4">
        <v>45204</v>
      </c>
      <c r="D6" s="2" t="s">
        <v>41</v>
      </c>
      <c r="E6" s="2">
        <v>3</v>
      </c>
      <c r="F6" s="4" t="s">
        <v>39</v>
      </c>
      <c r="G6">
        <v>6</v>
      </c>
      <c r="H6" s="4" t="s">
        <v>12</v>
      </c>
      <c r="I6">
        <v>3</v>
      </c>
      <c r="J6">
        <f t="shared" si="1"/>
        <v>0.5</v>
      </c>
      <c r="K6" s="4" t="s">
        <v>13</v>
      </c>
      <c r="L6">
        <v>4</v>
      </c>
      <c r="M6">
        <f t="shared" si="2"/>
        <v>0.66666666666666663</v>
      </c>
      <c r="N6" s="4" t="s">
        <v>14</v>
      </c>
      <c r="O6">
        <v>4</v>
      </c>
      <c r="P6">
        <f t="shared" si="3"/>
        <v>0.66666666666666663</v>
      </c>
      <c r="Q6" s="4" t="s">
        <v>15</v>
      </c>
      <c r="R6">
        <v>4</v>
      </c>
      <c r="S6">
        <f t="shared" si="4"/>
        <v>0.66666666666666663</v>
      </c>
      <c r="T6" s="4" t="s">
        <v>16</v>
      </c>
      <c r="U6">
        <v>5</v>
      </c>
      <c r="V6">
        <f t="shared" si="5"/>
        <v>0.83333333333333337</v>
      </c>
      <c r="W6" s="4">
        <v>44963</v>
      </c>
      <c r="X6">
        <v>5</v>
      </c>
      <c r="Y6">
        <f t="shared" si="6"/>
        <v>0.83333333333333337</v>
      </c>
      <c r="Z6" s="4">
        <v>45052</v>
      </c>
      <c r="AA6">
        <v>5</v>
      </c>
      <c r="AB6">
        <f t="shared" si="7"/>
        <v>0.83333333333333337</v>
      </c>
      <c r="AC6" s="4">
        <v>45113</v>
      </c>
      <c r="AD6">
        <v>5</v>
      </c>
      <c r="AE6">
        <f t="shared" si="8"/>
        <v>0.83333333333333337</v>
      </c>
      <c r="AF6" s="4">
        <v>45175</v>
      </c>
      <c r="AG6">
        <v>5</v>
      </c>
      <c r="AH6">
        <f t="shared" si="9"/>
        <v>0.83333333333333337</v>
      </c>
      <c r="AI6" s="2" t="s">
        <v>41</v>
      </c>
      <c r="AJ6" s="2">
        <v>3</v>
      </c>
      <c r="AK6" s="7">
        <f t="shared" si="0"/>
        <v>83.333333333333343</v>
      </c>
    </row>
    <row r="7" spans="1:48" x14ac:dyDescent="0.35">
      <c r="A7">
        <v>4</v>
      </c>
      <c r="B7" s="4">
        <v>45261</v>
      </c>
      <c r="C7" s="4">
        <v>45204</v>
      </c>
      <c r="D7" s="2" t="s">
        <v>41</v>
      </c>
      <c r="E7" s="2">
        <v>4</v>
      </c>
      <c r="F7" s="4" t="s">
        <v>39</v>
      </c>
      <c r="G7">
        <v>9</v>
      </c>
      <c r="H7" s="4" t="s">
        <v>12</v>
      </c>
      <c r="I7">
        <v>1</v>
      </c>
      <c r="J7">
        <f t="shared" si="1"/>
        <v>0.1111111111111111</v>
      </c>
      <c r="K7" s="4" t="s">
        <v>13</v>
      </c>
      <c r="L7">
        <v>2</v>
      </c>
      <c r="M7">
        <f t="shared" si="2"/>
        <v>0.22222222222222221</v>
      </c>
      <c r="N7" s="4" t="s">
        <v>14</v>
      </c>
      <c r="O7">
        <v>4</v>
      </c>
      <c r="P7">
        <f t="shared" si="3"/>
        <v>0.44444444444444442</v>
      </c>
      <c r="Q7" s="4" t="s">
        <v>15</v>
      </c>
      <c r="R7">
        <v>4</v>
      </c>
      <c r="S7">
        <f t="shared" si="4"/>
        <v>0.44444444444444442</v>
      </c>
      <c r="T7" s="4" t="s">
        <v>16</v>
      </c>
      <c r="U7">
        <v>4</v>
      </c>
      <c r="V7">
        <f t="shared" si="5"/>
        <v>0.44444444444444442</v>
      </c>
      <c r="W7" s="4">
        <v>44963</v>
      </c>
      <c r="X7">
        <v>4</v>
      </c>
      <c r="Y7">
        <f t="shared" si="6"/>
        <v>0.44444444444444442</v>
      </c>
      <c r="Z7" s="4">
        <v>45052</v>
      </c>
      <c r="AA7">
        <v>4</v>
      </c>
      <c r="AB7">
        <f t="shared" si="7"/>
        <v>0.44444444444444442</v>
      </c>
      <c r="AC7" s="4">
        <v>45113</v>
      </c>
      <c r="AD7">
        <v>4</v>
      </c>
      <c r="AE7">
        <f t="shared" si="8"/>
        <v>0.44444444444444442</v>
      </c>
      <c r="AF7" s="4">
        <v>45175</v>
      </c>
      <c r="AG7">
        <v>4</v>
      </c>
      <c r="AH7">
        <f t="shared" si="9"/>
        <v>0.44444444444444442</v>
      </c>
      <c r="AI7" s="2" t="s">
        <v>41</v>
      </c>
      <c r="AJ7" s="2">
        <v>4</v>
      </c>
      <c r="AK7" s="7">
        <f t="shared" si="0"/>
        <v>44.444444444444443</v>
      </c>
    </row>
    <row r="8" spans="1:48" x14ac:dyDescent="0.35">
      <c r="A8">
        <v>5</v>
      </c>
      <c r="B8" s="4">
        <v>45261</v>
      </c>
      <c r="C8" s="4">
        <v>45204</v>
      </c>
      <c r="D8" s="2" t="s">
        <v>41</v>
      </c>
      <c r="E8" s="2">
        <v>5</v>
      </c>
      <c r="F8" s="4" t="s">
        <v>39</v>
      </c>
      <c r="G8">
        <v>6</v>
      </c>
      <c r="H8" s="4" t="s">
        <v>12</v>
      </c>
      <c r="I8">
        <v>0</v>
      </c>
      <c r="J8">
        <f t="shared" si="1"/>
        <v>0</v>
      </c>
      <c r="K8" s="4" t="s">
        <v>13</v>
      </c>
      <c r="L8">
        <v>0</v>
      </c>
      <c r="M8">
        <f t="shared" si="2"/>
        <v>0</v>
      </c>
      <c r="N8" s="4" t="s">
        <v>14</v>
      </c>
      <c r="O8">
        <v>1</v>
      </c>
      <c r="P8">
        <f t="shared" si="3"/>
        <v>0.16666666666666666</v>
      </c>
      <c r="Q8" s="4" t="s">
        <v>15</v>
      </c>
      <c r="R8">
        <v>1</v>
      </c>
      <c r="S8">
        <f t="shared" si="4"/>
        <v>0.16666666666666666</v>
      </c>
      <c r="T8" s="4" t="s">
        <v>16</v>
      </c>
      <c r="U8">
        <v>1</v>
      </c>
      <c r="V8">
        <f t="shared" si="5"/>
        <v>0.16666666666666666</v>
      </c>
      <c r="W8" s="4">
        <v>44963</v>
      </c>
      <c r="X8">
        <v>1</v>
      </c>
      <c r="Y8">
        <f t="shared" si="6"/>
        <v>0.16666666666666666</v>
      </c>
      <c r="Z8" s="4">
        <v>45052</v>
      </c>
      <c r="AA8">
        <v>1</v>
      </c>
      <c r="AB8">
        <f t="shared" si="7"/>
        <v>0.16666666666666666</v>
      </c>
      <c r="AC8" s="4">
        <v>45113</v>
      </c>
      <c r="AD8">
        <v>1</v>
      </c>
      <c r="AE8">
        <f t="shared" si="8"/>
        <v>0.16666666666666666</v>
      </c>
      <c r="AF8" s="4">
        <v>45175</v>
      </c>
      <c r="AG8">
        <v>1</v>
      </c>
      <c r="AH8">
        <f t="shared" si="9"/>
        <v>0.16666666666666666</v>
      </c>
      <c r="AI8" s="2" t="s">
        <v>41</v>
      </c>
      <c r="AJ8" s="2">
        <v>5</v>
      </c>
      <c r="AK8" s="7">
        <f t="shared" si="0"/>
        <v>16.666666666666664</v>
      </c>
    </row>
    <row r="9" spans="1:48" x14ac:dyDescent="0.35">
      <c r="A9">
        <v>6</v>
      </c>
      <c r="B9" s="4">
        <v>45261</v>
      </c>
      <c r="C9" s="4">
        <v>45204</v>
      </c>
      <c r="D9" s="2" t="s">
        <v>41</v>
      </c>
      <c r="E9" s="2">
        <v>6</v>
      </c>
      <c r="F9" s="4" t="s">
        <v>39</v>
      </c>
      <c r="G9">
        <v>9</v>
      </c>
      <c r="H9" s="4" t="s">
        <v>12</v>
      </c>
      <c r="I9">
        <v>0</v>
      </c>
      <c r="J9">
        <f t="shared" si="1"/>
        <v>0</v>
      </c>
      <c r="K9" s="4" t="s">
        <v>13</v>
      </c>
      <c r="L9">
        <v>0</v>
      </c>
      <c r="M9">
        <f t="shared" si="2"/>
        <v>0</v>
      </c>
      <c r="N9" s="4" t="s">
        <v>14</v>
      </c>
      <c r="O9">
        <v>0</v>
      </c>
      <c r="P9">
        <f t="shared" si="3"/>
        <v>0</v>
      </c>
      <c r="Q9" s="4" t="s">
        <v>15</v>
      </c>
      <c r="R9">
        <v>0</v>
      </c>
      <c r="S9">
        <f t="shared" si="4"/>
        <v>0</v>
      </c>
      <c r="T9" s="4" t="s">
        <v>16</v>
      </c>
      <c r="U9">
        <v>0</v>
      </c>
      <c r="V9">
        <f t="shared" si="5"/>
        <v>0</v>
      </c>
      <c r="W9" s="4">
        <v>44963</v>
      </c>
      <c r="X9">
        <v>1</v>
      </c>
      <c r="Y9">
        <f t="shared" si="6"/>
        <v>0.1111111111111111</v>
      </c>
      <c r="Z9" s="4">
        <v>45052</v>
      </c>
      <c r="AA9">
        <v>1</v>
      </c>
      <c r="AB9">
        <f t="shared" si="7"/>
        <v>0.1111111111111111</v>
      </c>
      <c r="AC9" s="4">
        <v>45113</v>
      </c>
      <c r="AD9">
        <v>1</v>
      </c>
      <c r="AE9">
        <f t="shared" si="8"/>
        <v>0.1111111111111111</v>
      </c>
      <c r="AF9" s="4">
        <v>45175</v>
      </c>
      <c r="AG9">
        <v>1</v>
      </c>
      <c r="AH9">
        <f t="shared" si="9"/>
        <v>0.1111111111111111</v>
      </c>
      <c r="AI9" s="2" t="s">
        <v>41</v>
      </c>
      <c r="AJ9" s="2">
        <v>6</v>
      </c>
      <c r="AK9" s="7">
        <f t="shared" si="0"/>
        <v>11.111111111111111</v>
      </c>
      <c r="AM9" t="s">
        <v>23</v>
      </c>
      <c r="AO9" t="s">
        <v>24</v>
      </c>
      <c r="AQ9" t="s">
        <v>25</v>
      </c>
      <c r="AS9" t="s">
        <v>26</v>
      </c>
      <c r="AU9" t="s">
        <v>27</v>
      </c>
      <c r="AV9" t="s">
        <v>28</v>
      </c>
    </row>
    <row r="10" spans="1:48" x14ac:dyDescent="0.35">
      <c r="A10">
        <v>7</v>
      </c>
      <c r="B10" s="4">
        <v>45261</v>
      </c>
      <c r="C10" s="4">
        <v>45204</v>
      </c>
      <c r="D10" s="2" t="s">
        <v>41</v>
      </c>
      <c r="E10" s="2">
        <v>7</v>
      </c>
      <c r="F10" s="4" t="s">
        <v>39</v>
      </c>
      <c r="G10">
        <v>9</v>
      </c>
      <c r="H10" s="4" t="s">
        <v>12</v>
      </c>
      <c r="I10">
        <v>3</v>
      </c>
      <c r="J10">
        <f t="shared" si="1"/>
        <v>0.33333333333333331</v>
      </c>
      <c r="K10" s="4" t="s">
        <v>13</v>
      </c>
      <c r="L10">
        <v>3</v>
      </c>
      <c r="M10">
        <f t="shared" si="2"/>
        <v>0.33333333333333331</v>
      </c>
      <c r="N10" s="4" t="s">
        <v>14</v>
      </c>
      <c r="O10">
        <v>3</v>
      </c>
      <c r="P10">
        <f t="shared" si="3"/>
        <v>0.33333333333333331</v>
      </c>
      <c r="Q10" s="4" t="s">
        <v>15</v>
      </c>
      <c r="R10">
        <v>3</v>
      </c>
      <c r="S10">
        <f t="shared" si="4"/>
        <v>0.33333333333333331</v>
      </c>
      <c r="T10" s="4" t="s">
        <v>16</v>
      </c>
      <c r="U10">
        <v>3</v>
      </c>
      <c r="V10">
        <f t="shared" si="5"/>
        <v>0.33333333333333331</v>
      </c>
      <c r="W10" s="4">
        <v>44963</v>
      </c>
      <c r="X10">
        <v>3</v>
      </c>
      <c r="Y10">
        <f t="shared" si="6"/>
        <v>0.33333333333333331</v>
      </c>
      <c r="Z10" s="4">
        <v>45052</v>
      </c>
      <c r="AA10">
        <v>3</v>
      </c>
      <c r="AB10">
        <f t="shared" si="7"/>
        <v>0.33333333333333331</v>
      </c>
      <c r="AC10" s="4">
        <v>45113</v>
      </c>
      <c r="AD10">
        <v>3</v>
      </c>
      <c r="AE10">
        <f t="shared" si="8"/>
        <v>0.33333333333333331</v>
      </c>
      <c r="AF10" s="4">
        <v>45175</v>
      </c>
      <c r="AG10">
        <v>3</v>
      </c>
      <c r="AH10">
        <f t="shared" si="9"/>
        <v>0.33333333333333331</v>
      </c>
      <c r="AI10" s="2" t="s">
        <v>41</v>
      </c>
      <c r="AJ10" s="2">
        <v>7</v>
      </c>
      <c r="AK10" s="7">
        <f t="shared" si="0"/>
        <v>33.333333333333329</v>
      </c>
      <c r="AM10">
        <v>27</v>
      </c>
      <c r="AN10">
        <v>11</v>
      </c>
      <c r="AO10">
        <f>38*15/16</f>
        <v>35.625</v>
      </c>
      <c r="AP10">
        <f>38*1/16</f>
        <v>2.375</v>
      </c>
      <c r="AQ10">
        <f>AM10-AO10</f>
        <v>-8.625</v>
      </c>
      <c r="AR10">
        <f>AN10-AP10</f>
        <v>8.625</v>
      </c>
      <c r="AS10">
        <f>AQ10*AQ10/AO10</f>
        <v>2.0881578947368422</v>
      </c>
      <c r="AT10">
        <f>AR10*AR10/AP10</f>
        <v>31.32236842105263</v>
      </c>
      <c r="AU10">
        <v>33.409999999999997</v>
      </c>
      <c r="AV10" t="s">
        <v>29</v>
      </c>
    </row>
    <row r="11" spans="1:48" x14ac:dyDescent="0.35">
      <c r="A11">
        <v>8</v>
      </c>
      <c r="B11" s="4">
        <v>45261</v>
      </c>
      <c r="C11" s="4">
        <v>45204</v>
      </c>
      <c r="D11" s="2" t="s">
        <v>41</v>
      </c>
      <c r="E11" s="2">
        <v>8</v>
      </c>
      <c r="F11" s="4" t="s">
        <v>39</v>
      </c>
      <c r="G11">
        <v>5</v>
      </c>
      <c r="H11" s="4" t="s">
        <v>12</v>
      </c>
      <c r="I11">
        <v>1</v>
      </c>
      <c r="J11">
        <f t="shared" si="1"/>
        <v>0.2</v>
      </c>
      <c r="K11" s="4" t="s">
        <v>13</v>
      </c>
      <c r="L11">
        <v>1</v>
      </c>
      <c r="M11">
        <f t="shared" si="2"/>
        <v>0.2</v>
      </c>
      <c r="N11" s="4" t="s">
        <v>14</v>
      </c>
      <c r="O11">
        <v>1</v>
      </c>
      <c r="P11">
        <f t="shared" si="3"/>
        <v>0.2</v>
      </c>
      <c r="Q11" s="4" t="s">
        <v>15</v>
      </c>
      <c r="R11">
        <v>1</v>
      </c>
      <c r="S11">
        <f t="shared" si="4"/>
        <v>0.2</v>
      </c>
      <c r="T11" s="4" t="s">
        <v>16</v>
      </c>
      <c r="U11">
        <v>1</v>
      </c>
      <c r="V11">
        <f t="shared" si="5"/>
        <v>0.2</v>
      </c>
      <c r="W11" s="4">
        <v>44963</v>
      </c>
      <c r="X11">
        <v>1</v>
      </c>
      <c r="Y11">
        <f t="shared" si="6"/>
        <v>0.2</v>
      </c>
      <c r="Z11" s="4">
        <v>45052</v>
      </c>
      <c r="AA11">
        <v>1</v>
      </c>
      <c r="AB11">
        <f t="shared" si="7"/>
        <v>0.2</v>
      </c>
      <c r="AC11" s="4">
        <v>45113</v>
      </c>
      <c r="AD11">
        <v>1</v>
      </c>
      <c r="AE11">
        <f t="shared" si="8"/>
        <v>0.2</v>
      </c>
      <c r="AF11" s="4">
        <v>45175</v>
      </c>
      <c r="AG11">
        <v>1</v>
      </c>
      <c r="AH11">
        <f t="shared" si="9"/>
        <v>0.2</v>
      </c>
      <c r="AI11" s="2" t="s">
        <v>41</v>
      </c>
      <c r="AJ11" s="2">
        <v>8</v>
      </c>
      <c r="AK11" s="7">
        <f t="shared" si="0"/>
        <v>20</v>
      </c>
    </row>
    <row r="12" spans="1:48" x14ac:dyDescent="0.35">
      <c r="A12">
        <v>9</v>
      </c>
      <c r="B12" s="4">
        <v>45261</v>
      </c>
      <c r="C12" s="4">
        <v>45204</v>
      </c>
      <c r="D12" s="2" t="s">
        <v>42</v>
      </c>
      <c r="E12" s="2">
        <v>1</v>
      </c>
      <c r="F12" s="4" t="s">
        <v>39</v>
      </c>
      <c r="G12">
        <v>10</v>
      </c>
      <c r="H12" s="4" t="s">
        <v>12</v>
      </c>
      <c r="I12">
        <v>2</v>
      </c>
      <c r="J12">
        <f t="shared" si="1"/>
        <v>0.2</v>
      </c>
      <c r="K12" s="4" t="s">
        <v>13</v>
      </c>
      <c r="L12">
        <v>2</v>
      </c>
      <c r="M12">
        <f t="shared" si="2"/>
        <v>0.2</v>
      </c>
      <c r="N12" s="4" t="s">
        <v>14</v>
      </c>
      <c r="O12">
        <v>2</v>
      </c>
      <c r="P12">
        <f t="shared" si="3"/>
        <v>0.2</v>
      </c>
      <c r="Q12" s="4" t="s">
        <v>15</v>
      </c>
      <c r="R12">
        <v>2</v>
      </c>
      <c r="S12">
        <f t="shared" si="4"/>
        <v>0.2</v>
      </c>
      <c r="T12" s="4" t="s">
        <v>16</v>
      </c>
      <c r="U12">
        <v>2</v>
      </c>
      <c r="V12">
        <f t="shared" si="5"/>
        <v>0.2</v>
      </c>
      <c r="W12" s="4">
        <v>44963</v>
      </c>
      <c r="X12">
        <v>2</v>
      </c>
      <c r="Y12">
        <f t="shared" si="6"/>
        <v>0.2</v>
      </c>
      <c r="Z12" s="4">
        <v>45052</v>
      </c>
      <c r="AA12">
        <v>2</v>
      </c>
      <c r="AB12">
        <f t="shared" si="7"/>
        <v>0.2</v>
      </c>
      <c r="AC12" s="4">
        <v>45113</v>
      </c>
      <c r="AD12">
        <v>2</v>
      </c>
      <c r="AE12">
        <f t="shared" si="8"/>
        <v>0.2</v>
      </c>
      <c r="AF12" s="4">
        <v>45175</v>
      </c>
      <c r="AG12">
        <v>2</v>
      </c>
      <c r="AH12">
        <f t="shared" si="9"/>
        <v>0.2</v>
      </c>
      <c r="AI12" s="2" t="s">
        <v>42</v>
      </c>
      <c r="AJ12" s="2">
        <v>1</v>
      </c>
      <c r="AK12" s="7">
        <f t="shared" si="0"/>
        <v>20</v>
      </c>
      <c r="AM12" t="s">
        <v>23</v>
      </c>
      <c r="AO12" t="s">
        <v>30</v>
      </c>
      <c r="AQ12" t="s">
        <v>25</v>
      </c>
      <c r="AS12" t="s">
        <v>26</v>
      </c>
      <c r="AU12" t="s">
        <v>27</v>
      </c>
      <c r="AV12" t="s">
        <v>28</v>
      </c>
    </row>
    <row r="13" spans="1:48" x14ac:dyDescent="0.35">
      <c r="A13">
        <v>10</v>
      </c>
      <c r="B13" s="4">
        <v>45261</v>
      </c>
      <c r="C13" s="4">
        <v>45204</v>
      </c>
      <c r="D13" s="2" t="s">
        <v>42</v>
      </c>
      <c r="E13" s="2">
        <v>2</v>
      </c>
      <c r="F13" s="4" t="s">
        <v>39</v>
      </c>
      <c r="G13">
        <v>5</v>
      </c>
      <c r="H13" s="4" t="s">
        <v>12</v>
      </c>
      <c r="I13">
        <v>5</v>
      </c>
      <c r="J13">
        <f t="shared" si="1"/>
        <v>1</v>
      </c>
      <c r="K13" s="4" t="s">
        <v>13</v>
      </c>
      <c r="L13">
        <v>5</v>
      </c>
      <c r="M13">
        <f t="shared" si="2"/>
        <v>1</v>
      </c>
      <c r="N13" s="4" t="s">
        <v>14</v>
      </c>
      <c r="O13">
        <v>5</v>
      </c>
      <c r="P13">
        <f t="shared" si="3"/>
        <v>1</v>
      </c>
      <c r="Q13" s="4" t="s">
        <v>15</v>
      </c>
      <c r="R13">
        <v>5</v>
      </c>
      <c r="S13">
        <f t="shared" si="4"/>
        <v>1</v>
      </c>
      <c r="T13" s="4" t="s">
        <v>16</v>
      </c>
      <c r="U13">
        <v>5</v>
      </c>
      <c r="V13">
        <f t="shared" si="5"/>
        <v>1</v>
      </c>
      <c r="W13" s="4">
        <v>44963</v>
      </c>
      <c r="X13">
        <v>5</v>
      </c>
      <c r="Y13">
        <f t="shared" si="6"/>
        <v>1</v>
      </c>
      <c r="Z13" s="4">
        <v>45052</v>
      </c>
      <c r="AA13">
        <v>5</v>
      </c>
      <c r="AB13">
        <f t="shared" si="7"/>
        <v>1</v>
      </c>
      <c r="AC13" s="4">
        <v>45113</v>
      </c>
      <c r="AD13">
        <v>5</v>
      </c>
      <c r="AE13">
        <f t="shared" si="8"/>
        <v>1</v>
      </c>
      <c r="AF13" s="4">
        <v>45175</v>
      </c>
      <c r="AG13">
        <v>5</v>
      </c>
      <c r="AH13">
        <f t="shared" si="9"/>
        <v>1</v>
      </c>
      <c r="AI13" s="2" t="s">
        <v>42</v>
      </c>
      <c r="AJ13" s="2">
        <v>2</v>
      </c>
      <c r="AK13" s="7">
        <f t="shared" si="0"/>
        <v>100</v>
      </c>
      <c r="AM13">
        <v>27</v>
      </c>
      <c r="AN13">
        <v>11</v>
      </c>
      <c r="AO13">
        <f>38*3/4</f>
        <v>28.5</v>
      </c>
      <c r="AP13">
        <f>38/4</f>
        <v>9.5</v>
      </c>
      <c r="AQ13">
        <f>AM13-AO13</f>
        <v>-1.5</v>
      </c>
      <c r="AR13">
        <f>AN13-AP13</f>
        <v>1.5</v>
      </c>
      <c r="AS13">
        <f>AQ13*AQ13/AO13</f>
        <v>7.8947368421052627E-2</v>
      </c>
      <c r="AT13">
        <f>AR13*AR13/AP13</f>
        <v>0.23684210526315788</v>
      </c>
      <c r="AU13">
        <v>0.316</v>
      </c>
      <c r="AV13">
        <v>0.57399999999999995</v>
      </c>
    </row>
    <row r="14" spans="1:48" x14ac:dyDescent="0.35">
      <c r="A14">
        <v>11</v>
      </c>
      <c r="B14" s="4">
        <v>45261</v>
      </c>
      <c r="C14" s="4">
        <v>45204</v>
      </c>
      <c r="D14" s="2" t="s">
        <v>42</v>
      </c>
      <c r="E14" s="2">
        <v>3</v>
      </c>
      <c r="F14" s="4" t="s">
        <v>39</v>
      </c>
      <c r="G14">
        <v>8</v>
      </c>
      <c r="H14" s="4" t="s">
        <v>12</v>
      </c>
      <c r="I14">
        <v>2</v>
      </c>
      <c r="J14">
        <f t="shared" si="1"/>
        <v>0.25</v>
      </c>
      <c r="K14" s="4" t="s">
        <v>13</v>
      </c>
      <c r="L14">
        <v>5</v>
      </c>
      <c r="M14">
        <f t="shared" si="2"/>
        <v>0.625</v>
      </c>
      <c r="N14" s="4" t="s">
        <v>14</v>
      </c>
      <c r="O14">
        <v>5</v>
      </c>
      <c r="P14">
        <f t="shared" si="3"/>
        <v>0.625</v>
      </c>
      <c r="Q14" s="4" t="s">
        <v>15</v>
      </c>
      <c r="R14">
        <v>5</v>
      </c>
      <c r="S14">
        <f t="shared" si="4"/>
        <v>0.625</v>
      </c>
      <c r="T14" s="4" t="s">
        <v>16</v>
      </c>
      <c r="U14">
        <v>5</v>
      </c>
      <c r="V14">
        <f t="shared" si="5"/>
        <v>0.625</v>
      </c>
      <c r="W14" s="4">
        <v>44963</v>
      </c>
      <c r="X14">
        <v>5</v>
      </c>
      <c r="Y14">
        <f t="shared" si="6"/>
        <v>0.625</v>
      </c>
      <c r="Z14" s="4">
        <v>45052</v>
      </c>
      <c r="AA14">
        <v>5</v>
      </c>
      <c r="AB14">
        <f t="shared" si="7"/>
        <v>0.625</v>
      </c>
      <c r="AC14" s="4">
        <v>45113</v>
      </c>
      <c r="AD14">
        <v>5</v>
      </c>
      <c r="AE14">
        <f t="shared" si="8"/>
        <v>0.625</v>
      </c>
      <c r="AF14" s="4">
        <v>45175</v>
      </c>
      <c r="AG14">
        <v>5</v>
      </c>
      <c r="AH14">
        <f t="shared" si="9"/>
        <v>0.625</v>
      </c>
      <c r="AI14" s="2" t="s">
        <v>42</v>
      </c>
      <c r="AJ14" s="2">
        <v>3</v>
      </c>
      <c r="AK14" s="7">
        <f t="shared" si="0"/>
        <v>62.5</v>
      </c>
    </row>
    <row r="15" spans="1:48" x14ac:dyDescent="0.35">
      <c r="A15">
        <v>12</v>
      </c>
      <c r="B15" s="4">
        <v>45261</v>
      </c>
      <c r="C15" s="4">
        <v>45204</v>
      </c>
      <c r="D15" s="2" t="s">
        <v>42</v>
      </c>
      <c r="E15" s="2">
        <v>4</v>
      </c>
      <c r="F15" s="4" t="s">
        <v>39</v>
      </c>
      <c r="G15">
        <v>8</v>
      </c>
      <c r="H15" s="4" t="s">
        <v>12</v>
      </c>
      <c r="I15">
        <v>8</v>
      </c>
      <c r="J15">
        <f t="shared" si="1"/>
        <v>1</v>
      </c>
      <c r="K15" s="4" t="s">
        <v>13</v>
      </c>
      <c r="L15">
        <v>8</v>
      </c>
      <c r="M15">
        <f t="shared" si="2"/>
        <v>1</v>
      </c>
      <c r="N15" s="4" t="s">
        <v>14</v>
      </c>
      <c r="O15">
        <v>8</v>
      </c>
      <c r="P15">
        <f t="shared" si="3"/>
        <v>1</v>
      </c>
      <c r="Q15" s="4" t="s">
        <v>15</v>
      </c>
      <c r="R15">
        <v>8</v>
      </c>
      <c r="S15">
        <f t="shared" si="4"/>
        <v>1</v>
      </c>
      <c r="T15" s="4" t="s">
        <v>16</v>
      </c>
      <c r="U15">
        <v>8</v>
      </c>
      <c r="V15">
        <f t="shared" si="5"/>
        <v>1</v>
      </c>
      <c r="W15" s="4">
        <v>44963</v>
      </c>
      <c r="X15">
        <v>8</v>
      </c>
      <c r="Y15">
        <f t="shared" si="6"/>
        <v>1</v>
      </c>
      <c r="Z15" s="4">
        <v>45052</v>
      </c>
      <c r="AA15">
        <v>8</v>
      </c>
      <c r="AB15">
        <f t="shared" si="7"/>
        <v>1</v>
      </c>
      <c r="AC15" s="4">
        <v>45113</v>
      </c>
      <c r="AD15">
        <v>8</v>
      </c>
      <c r="AE15">
        <f t="shared" si="8"/>
        <v>1</v>
      </c>
      <c r="AF15" s="4">
        <v>45175</v>
      </c>
      <c r="AG15">
        <v>8</v>
      </c>
      <c r="AH15">
        <f t="shared" si="9"/>
        <v>1</v>
      </c>
      <c r="AI15" s="2" t="s">
        <v>42</v>
      </c>
      <c r="AJ15" s="2">
        <v>4</v>
      </c>
      <c r="AK15" s="7">
        <f t="shared" si="0"/>
        <v>100</v>
      </c>
      <c r="AM15" t="s">
        <v>23</v>
      </c>
      <c r="AO15" t="s">
        <v>31</v>
      </c>
      <c r="AQ15" t="s">
        <v>25</v>
      </c>
      <c r="AS15" t="s">
        <v>26</v>
      </c>
      <c r="AU15" t="s">
        <v>27</v>
      </c>
      <c r="AV15" t="s">
        <v>28</v>
      </c>
    </row>
    <row r="16" spans="1:48" x14ac:dyDescent="0.35">
      <c r="A16">
        <v>13</v>
      </c>
      <c r="B16" s="4">
        <v>45261</v>
      </c>
      <c r="C16" s="4">
        <v>45204</v>
      </c>
      <c r="D16" s="2" t="s">
        <v>42</v>
      </c>
      <c r="E16" s="2">
        <v>5</v>
      </c>
      <c r="F16" s="4" t="s">
        <v>39</v>
      </c>
      <c r="G16">
        <v>8</v>
      </c>
      <c r="H16" s="4" t="s">
        <v>12</v>
      </c>
      <c r="I16">
        <v>6</v>
      </c>
      <c r="J16">
        <f t="shared" si="1"/>
        <v>0.75</v>
      </c>
      <c r="K16" s="4" t="s">
        <v>13</v>
      </c>
      <c r="L16">
        <v>6</v>
      </c>
      <c r="M16">
        <f t="shared" si="2"/>
        <v>0.75</v>
      </c>
      <c r="N16" s="4" t="s">
        <v>14</v>
      </c>
      <c r="O16">
        <v>6</v>
      </c>
      <c r="P16">
        <f t="shared" si="3"/>
        <v>0.75</v>
      </c>
      <c r="Q16" s="4" t="s">
        <v>15</v>
      </c>
      <c r="R16">
        <v>6</v>
      </c>
      <c r="S16">
        <f t="shared" si="4"/>
        <v>0.75</v>
      </c>
      <c r="T16" s="4" t="s">
        <v>16</v>
      </c>
      <c r="U16">
        <v>6</v>
      </c>
      <c r="V16">
        <f t="shared" si="5"/>
        <v>0.75</v>
      </c>
      <c r="W16" s="4">
        <v>44963</v>
      </c>
      <c r="X16">
        <v>6</v>
      </c>
      <c r="Y16">
        <f t="shared" si="6"/>
        <v>0.75</v>
      </c>
      <c r="Z16" s="4">
        <v>45052</v>
      </c>
      <c r="AA16">
        <v>6</v>
      </c>
      <c r="AB16">
        <f t="shared" si="7"/>
        <v>0.75</v>
      </c>
      <c r="AC16" s="4">
        <v>45113</v>
      </c>
      <c r="AD16">
        <v>6</v>
      </c>
      <c r="AE16">
        <f t="shared" si="8"/>
        <v>0.75</v>
      </c>
      <c r="AF16" s="4">
        <v>45175</v>
      </c>
      <c r="AG16">
        <v>6</v>
      </c>
      <c r="AH16">
        <f t="shared" si="9"/>
        <v>0.75</v>
      </c>
      <c r="AI16" s="2" t="s">
        <v>42</v>
      </c>
      <c r="AJ16" s="2">
        <v>5</v>
      </c>
      <c r="AK16" s="7">
        <f t="shared" si="0"/>
        <v>75</v>
      </c>
      <c r="AM16">
        <v>27</v>
      </c>
      <c r="AN16">
        <v>11</v>
      </c>
      <c r="AO16">
        <f>38*13/16</f>
        <v>30.875</v>
      </c>
      <c r="AP16">
        <f>38*3/16</f>
        <v>7.125</v>
      </c>
      <c r="AQ16">
        <f>AM16-AO16</f>
        <v>-3.875</v>
      </c>
      <c r="AR16">
        <f>AN16-AP16</f>
        <v>3.875</v>
      </c>
      <c r="AS16">
        <f>AQ16*AQ16/AO16</f>
        <v>0.48633603238866396</v>
      </c>
      <c r="AT16">
        <f>AR16*AR16/AP16</f>
        <v>2.1074561403508771</v>
      </c>
      <c r="AU16">
        <v>2.59</v>
      </c>
      <c r="AV16">
        <v>0.107</v>
      </c>
    </row>
    <row r="17" spans="1:42" x14ac:dyDescent="0.35">
      <c r="A17">
        <v>14</v>
      </c>
      <c r="B17" s="4">
        <v>45261</v>
      </c>
      <c r="C17" s="4">
        <v>45204</v>
      </c>
      <c r="D17" s="2" t="s">
        <v>42</v>
      </c>
      <c r="E17" s="2">
        <v>6</v>
      </c>
      <c r="F17" s="4" t="s">
        <v>39</v>
      </c>
      <c r="G17">
        <v>8</v>
      </c>
      <c r="H17" s="4" t="s">
        <v>12</v>
      </c>
      <c r="I17">
        <v>6</v>
      </c>
      <c r="J17">
        <f t="shared" si="1"/>
        <v>0.75</v>
      </c>
      <c r="K17" s="4" t="s">
        <v>13</v>
      </c>
      <c r="L17">
        <v>8</v>
      </c>
      <c r="M17">
        <f t="shared" si="2"/>
        <v>1</v>
      </c>
      <c r="N17" s="4" t="s">
        <v>14</v>
      </c>
      <c r="O17">
        <v>8</v>
      </c>
      <c r="P17">
        <f t="shared" si="3"/>
        <v>1</v>
      </c>
      <c r="Q17" s="4" t="s">
        <v>15</v>
      </c>
      <c r="R17">
        <v>8</v>
      </c>
      <c r="S17">
        <f t="shared" si="4"/>
        <v>1</v>
      </c>
      <c r="T17" s="4" t="s">
        <v>16</v>
      </c>
      <c r="U17">
        <v>8</v>
      </c>
      <c r="V17">
        <f t="shared" si="5"/>
        <v>1</v>
      </c>
      <c r="W17" s="4">
        <v>44963</v>
      </c>
      <c r="X17">
        <v>8</v>
      </c>
      <c r="Y17">
        <f t="shared" si="6"/>
        <v>1</v>
      </c>
      <c r="Z17" s="4">
        <v>45052</v>
      </c>
      <c r="AA17">
        <v>8</v>
      </c>
      <c r="AB17">
        <f t="shared" si="7"/>
        <v>1</v>
      </c>
      <c r="AC17" s="4">
        <v>45113</v>
      </c>
      <c r="AD17">
        <v>8</v>
      </c>
      <c r="AE17">
        <f t="shared" si="8"/>
        <v>1</v>
      </c>
      <c r="AF17" s="4">
        <v>45175</v>
      </c>
      <c r="AG17">
        <v>8</v>
      </c>
      <c r="AH17">
        <f t="shared" si="9"/>
        <v>1</v>
      </c>
      <c r="AI17" s="2" t="s">
        <v>42</v>
      </c>
      <c r="AJ17" s="2">
        <v>6</v>
      </c>
      <c r="AK17" s="7">
        <f t="shared" si="0"/>
        <v>100</v>
      </c>
    </row>
    <row r="18" spans="1:42" x14ac:dyDescent="0.35">
      <c r="A18">
        <v>15</v>
      </c>
      <c r="B18" s="4">
        <v>45261</v>
      </c>
      <c r="C18" s="4">
        <v>45204</v>
      </c>
      <c r="D18" s="2" t="s">
        <v>42</v>
      </c>
      <c r="E18" s="2">
        <v>7</v>
      </c>
      <c r="F18" s="4" t="s">
        <v>39</v>
      </c>
      <c r="G18">
        <v>11</v>
      </c>
      <c r="H18" s="4" t="s">
        <v>12</v>
      </c>
      <c r="I18">
        <v>4</v>
      </c>
      <c r="J18">
        <f t="shared" si="1"/>
        <v>0.36363636363636365</v>
      </c>
      <c r="K18" s="4" t="s">
        <v>13</v>
      </c>
      <c r="L18">
        <v>4</v>
      </c>
      <c r="M18">
        <f t="shared" si="2"/>
        <v>0.36363636363636365</v>
      </c>
      <c r="N18" s="4" t="s">
        <v>14</v>
      </c>
      <c r="O18">
        <v>4</v>
      </c>
      <c r="P18">
        <f t="shared" si="3"/>
        <v>0.36363636363636365</v>
      </c>
      <c r="Q18" s="4" t="s">
        <v>15</v>
      </c>
      <c r="R18">
        <v>4</v>
      </c>
      <c r="S18">
        <f t="shared" si="4"/>
        <v>0.36363636363636365</v>
      </c>
      <c r="T18" s="4" t="s">
        <v>16</v>
      </c>
      <c r="U18">
        <v>4</v>
      </c>
      <c r="V18">
        <f t="shared" si="5"/>
        <v>0.36363636363636365</v>
      </c>
      <c r="W18" s="4">
        <v>44963</v>
      </c>
      <c r="X18">
        <v>4</v>
      </c>
      <c r="Y18">
        <f t="shared" si="6"/>
        <v>0.36363636363636365</v>
      </c>
      <c r="Z18" s="4">
        <v>45052</v>
      </c>
      <c r="AA18">
        <v>4</v>
      </c>
      <c r="AB18">
        <f t="shared" si="7"/>
        <v>0.36363636363636365</v>
      </c>
      <c r="AC18" s="4">
        <v>45113</v>
      </c>
      <c r="AD18">
        <v>4</v>
      </c>
      <c r="AE18">
        <f t="shared" si="8"/>
        <v>0.36363636363636365</v>
      </c>
      <c r="AF18" s="4">
        <v>45175</v>
      </c>
      <c r="AG18">
        <v>4</v>
      </c>
      <c r="AH18">
        <f t="shared" si="9"/>
        <v>0.36363636363636365</v>
      </c>
      <c r="AI18" s="2" t="s">
        <v>42</v>
      </c>
      <c r="AJ18" s="2">
        <v>7</v>
      </c>
      <c r="AK18" s="7">
        <f t="shared" si="0"/>
        <v>36.363636363636367</v>
      </c>
    </row>
    <row r="19" spans="1:42" x14ac:dyDescent="0.35">
      <c r="A19">
        <v>16</v>
      </c>
      <c r="B19" s="4">
        <v>45261</v>
      </c>
      <c r="C19" s="4">
        <v>45204</v>
      </c>
      <c r="D19" s="2" t="s">
        <v>42</v>
      </c>
      <c r="E19" s="2">
        <v>8</v>
      </c>
      <c r="F19" s="4" t="s">
        <v>39</v>
      </c>
      <c r="G19">
        <v>6</v>
      </c>
      <c r="H19" s="4" t="s">
        <v>12</v>
      </c>
      <c r="I19">
        <v>5</v>
      </c>
      <c r="J19">
        <f t="shared" si="1"/>
        <v>0.83333333333333337</v>
      </c>
      <c r="K19" s="4" t="s">
        <v>13</v>
      </c>
      <c r="L19">
        <v>5</v>
      </c>
      <c r="M19">
        <f t="shared" si="2"/>
        <v>0.83333333333333337</v>
      </c>
      <c r="N19" s="4" t="s">
        <v>14</v>
      </c>
      <c r="O19">
        <v>5</v>
      </c>
      <c r="P19">
        <f t="shared" si="3"/>
        <v>0.83333333333333337</v>
      </c>
      <c r="Q19" s="4" t="s">
        <v>15</v>
      </c>
      <c r="R19">
        <v>5</v>
      </c>
      <c r="S19">
        <f t="shared" si="4"/>
        <v>0.83333333333333337</v>
      </c>
      <c r="T19" s="4" t="s">
        <v>16</v>
      </c>
      <c r="U19">
        <v>5</v>
      </c>
      <c r="V19">
        <f t="shared" si="5"/>
        <v>0.83333333333333337</v>
      </c>
      <c r="W19" s="4">
        <v>44963</v>
      </c>
      <c r="X19">
        <v>5</v>
      </c>
      <c r="Y19">
        <f t="shared" si="6"/>
        <v>0.83333333333333337</v>
      </c>
      <c r="Z19" s="4">
        <v>45052</v>
      </c>
      <c r="AA19">
        <v>5</v>
      </c>
      <c r="AB19">
        <f t="shared" si="7"/>
        <v>0.83333333333333337</v>
      </c>
      <c r="AC19" s="4">
        <v>45113</v>
      </c>
      <c r="AD19">
        <v>5</v>
      </c>
      <c r="AE19">
        <f t="shared" si="8"/>
        <v>0.83333333333333337</v>
      </c>
      <c r="AF19" s="4">
        <v>45175</v>
      </c>
      <c r="AG19">
        <v>5</v>
      </c>
      <c r="AH19">
        <f t="shared" si="9"/>
        <v>0.83333333333333337</v>
      </c>
      <c r="AI19" s="2" t="s">
        <v>42</v>
      </c>
      <c r="AJ19" s="2">
        <v>8</v>
      </c>
      <c r="AK19" s="7">
        <f t="shared" si="0"/>
        <v>83.333333333333343</v>
      </c>
    </row>
    <row r="20" spans="1:42" x14ac:dyDescent="0.35">
      <c r="A20">
        <v>17</v>
      </c>
      <c r="B20" s="4">
        <v>45261</v>
      </c>
      <c r="C20" s="4">
        <v>45204</v>
      </c>
      <c r="D20" s="2" t="s">
        <v>43</v>
      </c>
      <c r="E20" s="2">
        <v>1</v>
      </c>
      <c r="F20" s="4" t="s">
        <v>39</v>
      </c>
      <c r="G20">
        <v>10</v>
      </c>
      <c r="H20" s="4" t="s">
        <v>12</v>
      </c>
      <c r="I20">
        <v>4</v>
      </c>
      <c r="J20">
        <f t="shared" si="1"/>
        <v>0.4</v>
      </c>
      <c r="K20" s="4" t="s">
        <v>13</v>
      </c>
      <c r="L20">
        <v>5</v>
      </c>
      <c r="M20">
        <f t="shared" si="2"/>
        <v>0.5</v>
      </c>
      <c r="N20" s="4" t="s">
        <v>14</v>
      </c>
      <c r="O20">
        <v>5</v>
      </c>
      <c r="P20">
        <f t="shared" si="3"/>
        <v>0.5</v>
      </c>
      <c r="Q20" s="4" t="s">
        <v>15</v>
      </c>
      <c r="R20">
        <v>5</v>
      </c>
      <c r="S20">
        <f t="shared" si="4"/>
        <v>0.5</v>
      </c>
      <c r="T20" s="4" t="s">
        <v>16</v>
      </c>
      <c r="U20">
        <v>5</v>
      </c>
      <c r="V20">
        <f t="shared" si="5"/>
        <v>0.5</v>
      </c>
      <c r="W20" s="4">
        <v>44963</v>
      </c>
      <c r="X20">
        <v>5</v>
      </c>
      <c r="Y20">
        <f t="shared" si="6"/>
        <v>0.5</v>
      </c>
      <c r="Z20" s="4">
        <v>45052</v>
      </c>
      <c r="AA20">
        <v>5</v>
      </c>
      <c r="AB20">
        <f t="shared" si="7"/>
        <v>0.5</v>
      </c>
      <c r="AC20" s="4">
        <v>45113</v>
      </c>
      <c r="AD20">
        <v>5</v>
      </c>
      <c r="AE20">
        <f t="shared" si="8"/>
        <v>0.5</v>
      </c>
      <c r="AF20" s="4">
        <v>45175</v>
      </c>
      <c r="AG20">
        <v>5</v>
      </c>
      <c r="AH20">
        <f t="shared" si="9"/>
        <v>0.5</v>
      </c>
      <c r="AI20" s="2" t="s">
        <v>43</v>
      </c>
      <c r="AJ20" s="2">
        <v>1</v>
      </c>
      <c r="AK20" s="7">
        <f t="shared" si="0"/>
        <v>50</v>
      </c>
    </row>
    <row r="21" spans="1:42" x14ac:dyDescent="0.35">
      <c r="A21">
        <v>18</v>
      </c>
      <c r="B21" s="4">
        <v>45261</v>
      </c>
      <c r="C21" s="4">
        <v>45204</v>
      </c>
      <c r="D21" s="2" t="s">
        <v>43</v>
      </c>
      <c r="E21" s="2">
        <v>2</v>
      </c>
      <c r="F21" s="4" t="s">
        <v>39</v>
      </c>
      <c r="G21">
        <v>5</v>
      </c>
      <c r="H21" s="4" t="s">
        <v>12</v>
      </c>
      <c r="I21">
        <v>1</v>
      </c>
      <c r="J21">
        <f t="shared" si="1"/>
        <v>0.2</v>
      </c>
      <c r="K21" s="4" t="s">
        <v>13</v>
      </c>
      <c r="L21">
        <v>3</v>
      </c>
      <c r="M21">
        <f t="shared" si="2"/>
        <v>0.6</v>
      </c>
      <c r="N21" s="4" t="s">
        <v>14</v>
      </c>
      <c r="O21">
        <v>3</v>
      </c>
      <c r="P21">
        <f t="shared" si="3"/>
        <v>0.6</v>
      </c>
      <c r="Q21" s="4" t="s">
        <v>15</v>
      </c>
      <c r="R21">
        <v>3</v>
      </c>
      <c r="S21">
        <f t="shared" si="4"/>
        <v>0.6</v>
      </c>
      <c r="T21" s="4" t="s">
        <v>16</v>
      </c>
      <c r="U21">
        <v>3</v>
      </c>
      <c r="V21">
        <f t="shared" si="5"/>
        <v>0.6</v>
      </c>
      <c r="W21" s="4">
        <v>44963</v>
      </c>
      <c r="X21">
        <v>3</v>
      </c>
      <c r="Y21">
        <f t="shared" si="6"/>
        <v>0.6</v>
      </c>
      <c r="Z21" s="4">
        <v>45052</v>
      </c>
      <c r="AA21">
        <v>3</v>
      </c>
      <c r="AB21">
        <f t="shared" si="7"/>
        <v>0.6</v>
      </c>
      <c r="AC21" s="4">
        <v>45113</v>
      </c>
      <c r="AD21">
        <v>3</v>
      </c>
      <c r="AE21">
        <f t="shared" si="8"/>
        <v>0.6</v>
      </c>
      <c r="AF21" s="4">
        <v>45175</v>
      </c>
      <c r="AG21">
        <v>3</v>
      </c>
      <c r="AH21">
        <f t="shared" si="9"/>
        <v>0.6</v>
      </c>
      <c r="AI21" s="2" t="s">
        <v>43</v>
      </c>
      <c r="AJ21" s="2">
        <v>2</v>
      </c>
      <c r="AK21" s="7">
        <f t="shared" si="0"/>
        <v>60</v>
      </c>
      <c r="AN21" t="s">
        <v>17</v>
      </c>
      <c r="AO21" t="s">
        <v>40</v>
      </c>
      <c r="AP21" t="s">
        <v>44</v>
      </c>
    </row>
    <row r="22" spans="1:42" x14ac:dyDescent="0.35">
      <c r="A22">
        <v>19</v>
      </c>
      <c r="B22" s="4">
        <v>45261</v>
      </c>
      <c r="C22" s="4">
        <v>45204</v>
      </c>
      <c r="D22" s="2" t="s">
        <v>43</v>
      </c>
      <c r="E22" s="2">
        <v>3</v>
      </c>
      <c r="F22" s="4" t="s">
        <v>39</v>
      </c>
      <c r="G22">
        <v>9</v>
      </c>
      <c r="H22" s="4" t="s">
        <v>12</v>
      </c>
      <c r="I22">
        <v>2</v>
      </c>
      <c r="J22">
        <f t="shared" si="1"/>
        <v>0.22222222222222221</v>
      </c>
      <c r="K22" s="4" t="s">
        <v>13</v>
      </c>
      <c r="L22">
        <v>2</v>
      </c>
      <c r="M22">
        <f t="shared" si="2"/>
        <v>0.22222222222222221</v>
      </c>
      <c r="N22" s="4" t="s">
        <v>14</v>
      </c>
      <c r="O22">
        <v>2</v>
      </c>
      <c r="P22">
        <f t="shared" si="3"/>
        <v>0.22222222222222221</v>
      </c>
      <c r="Q22" s="4" t="s">
        <v>15</v>
      </c>
      <c r="R22">
        <v>2</v>
      </c>
      <c r="S22">
        <f t="shared" si="4"/>
        <v>0.22222222222222221</v>
      </c>
      <c r="T22" s="4" t="s">
        <v>16</v>
      </c>
      <c r="U22">
        <v>2</v>
      </c>
      <c r="V22">
        <f t="shared" si="5"/>
        <v>0.22222222222222221</v>
      </c>
      <c r="W22" s="4">
        <v>44963</v>
      </c>
      <c r="X22">
        <v>2</v>
      </c>
      <c r="Y22">
        <f t="shared" si="6"/>
        <v>0.22222222222222221</v>
      </c>
      <c r="Z22" s="4">
        <v>45052</v>
      </c>
      <c r="AA22">
        <v>2</v>
      </c>
      <c r="AB22">
        <f t="shared" si="7"/>
        <v>0.22222222222222221</v>
      </c>
      <c r="AC22" s="4">
        <v>45113</v>
      </c>
      <c r="AD22">
        <v>2</v>
      </c>
      <c r="AE22">
        <f t="shared" si="8"/>
        <v>0.22222222222222221</v>
      </c>
      <c r="AF22" s="4">
        <v>45175</v>
      </c>
      <c r="AG22">
        <v>2</v>
      </c>
      <c r="AH22">
        <f t="shared" si="9"/>
        <v>0.22222222222222221</v>
      </c>
      <c r="AI22" s="2" t="s">
        <v>43</v>
      </c>
      <c r="AJ22" s="2">
        <v>3</v>
      </c>
      <c r="AK22" s="7">
        <f t="shared" si="0"/>
        <v>22.222222222222221</v>
      </c>
      <c r="AN22" t="s">
        <v>45</v>
      </c>
      <c r="AO22" t="s">
        <v>46</v>
      </c>
      <c r="AP22" t="s">
        <v>47</v>
      </c>
    </row>
    <row r="23" spans="1:42" x14ac:dyDescent="0.35">
      <c r="A23">
        <v>20</v>
      </c>
      <c r="B23" s="4">
        <v>45261</v>
      </c>
      <c r="C23" s="4">
        <v>45204</v>
      </c>
      <c r="D23" s="2" t="s">
        <v>43</v>
      </c>
      <c r="E23" s="2">
        <v>4</v>
      </c>
      <c r="F23" s="4" t="s">
        <v>39</v>
      </c>
      <c r="G23">
        <v>9</v>
      </c>
      <c r="H23" s="4" t="s">
        <v>12</v>
      </c>
      <c r="I23">
        <v>1</v>
      </c>
      <c r="J23">
        <f t="shared" si="1"/>
        <v>0.1111111111111111</v>
      </c>
      <c r="K23" s="4" t="s">
        <v>13</v>
      </c>
      <c r="L23">
        <v>3</v>
      </c>
      <c r="M23">
        <f t="shared" si="2"/>
        <v>0.33333333333333331</v>
      </c>
      <c r="N23" s="4" t="s">
        <v>14</v>
      </c>
      <c r="O23">
        <v>4</v>
      </c>
      <c r="P23">
        <f t="shared" si="3"/>
        <v>0.44444444444444442</v>
      </c>
      <c r="Q23" s="4" t="s">
        <v>15</v>
      </c>
      <c r="R23">
        <v>4</v>
      </c>
      <c r="S23">
        <f t="shared" si="4"/>
        <v>0.44444444444444442</v>
      </c>
      <c r="T23" s="4" t="s">
        <v>16</v>
      </c>
      <c r="U23">
        <v>4</v>
      </c>
      <c r="V23">
        <f t="shared" si="5"/>
        <v>0.44444444444444442</v>
      </c>
      <c r="W23" s="4">
        <v>44963</v>
      </c>
      <c r="X23">
        <v>4</v>
      </c>
      <c r="Y23">
        <f t="shared" si="6"/>
        <v>0.44444444444444442</v>
      </c>
      <c r="Z23" s="4">
        <v>45052</v>
      </c>
      <c r="AA23">
        <v>4</v>
      </c>
      <c r="AB23">
        <f t="shared" si="7"/>
        <v>0.44444444444444442</v>
      </c>
      <c r="AC23" s="4">
        <v>45113</v>
      </c>
      <c r="AD23">
        <v>4</v>
      </c>
      <c r="AE23">
        <f t="shared" si="8"/>
        <v>0.44444444444444442</v>
      </c>
      <c r="AF23" s="4">
        <v>45175</v>
      </c>
      <c r="AG23">
        <v>4</v>
      </c>
      <c r="AH23">
        <f t="shared" si="9"/>
        <v>0.44444444444444442</v>
      </c>
      <c r="AI23" s="2" t="s">
        <v>43</v>
      </c>
      <c r="AJ23" s="2">
        <v>4</v>
      </c>
      <c r="AK23" s="7">
        <f t="shared" si="0"/>
        <v>44.444444444444443</v>
      </c>
    </row>
    <row r="24" spans="1:42" x14ac:dyDescent="0.35">
      <c r="A24">
        <v>21</v>
      </c>
      <c r="B24" s="4">
        <v>45261</v>
      </c>
      <c r="C24" s="4">
        <v>45204</v>
      </c>
      <c r="D24" s="2" t="s">
        <v>43</v>
      </c>
      <c r="E24" s="2">
        <v>5</v>
      </c>
      <c r="F24" s="4" t="s">
        <v>39</v>
      </c>
      <c r="G24">
        <v>9</v>
      </c>
      <c r="H24" s="4" t="s">
        <v>12</v>
      </c>
      <c r="I24">
        <v>2</v>
      </c>
      <c r="J24">
        <f t="shared" si="1"/>
        <v>0.22222222222222221</v>
      </c>
      <c r="K24" s="4" t="s">
        <v>13</v>
      </c>
      <c r="L24">
        <v>4</v>
      </c>
      <c r="M24">
        <f t="shared" si="2"/>
        <v>0.44444444444444442</v>
      </c>
      <c r="N24" s="4" t="s">
        <v>14</v>
      </c>
      <c r="O24">
        <v>4</v>
      </c>
      <c r="P24">
        <f t="shared" si="3"/>
        <v>0.44444444444444442</v>
      </c>
      <c r="Q24" s="4" t="s">
        <v>15</v>
      </c>
      <c r="R24">
        <v>4</v>
      </c>
      <c r="S24">
        <f t="shared" si="4"/>
        <v>0.44444444444444442</v>
      </c>
      <c r="T24" s="4" t="s">
        <v>16</v>
      </c>
      <c r="U24">
        <v>4</v>
      </c>
      <c r="V24">
        <f t="shared" si="5"/>
        <v>0.44444444444444442</v>
      </c>
      <c r="W24" s="4">
        <v>44963</v>
      </c>
      <c r="X24">
        <v>4</v>
      </c>
      <c r="Y24">
        <f t="shared" si="6"/>
        <v>0.44444444444444442</v>
      </c>
      <c r="Z24" s="4">
        <v>45052</v>
      </c>
      <c r="AA24">
        <v>4</v>
      </c>
      <c r="AB24">
        <f t="shared" si="7"/>
        <v>0.44444444444444442</v>
      </c>
      <c r="AC24" s="4">
        <v>45113</v>
      </c>
      <c r="AD24">
        <v>4</v>
      </c>
      <c r="AE24">
        <f t="shared" si="8"/>
        <v>0.44444444444444442</v>
      </c>
      <c r="AF24" s="4">
        <v>45175</v>
      </c>
      <c r="AG24">
        <v>4</v>
      </c>
      <c r="AH24">
        <f t="shared" si="9"/>
        <v>0.44444444444444442</v>
      </c>
      <c r="AI24" s="2" t="s">
        <v>43</v>
      </c>
      <c r="AJ24" s="2">
        <v>5</v>
      </c>
      <c r="AK24" s="7">
        <f t="shared" si="0"/>
        <v>44.444444444444443</v>
      </c>
    </row>
    <row r="25" spans="1:42" x14ac:dyDescent="0.35">
      <c r="A25">
        <v>22</v>
      </c>
      <c r="B25" s="4">
        <v>45261</v>
      </c>
      <c r="C25" s="4">
        <v>45204</v>
      </c>
      <c r="D25" s="2" t="s">
        <v>43</v>
      </c>
      <c r="E25" s="2">
        <v>6</v>
      </c>
      <c r="F25" s="4" t="s">
        <v>39</v>
      </c>
      <c r="G25">
        <v>9</v>
      </c>
      <c r="H25" s="4" t="s">
        <v>12</v>
      </c>
      <c r="I25">
        <v>5</v>
      </c>
      <c r="J25">
        <f t="shared" si="1"/>
        <v>0.55555555555555558</v>
      </c>
      <c r="K25" s="4" t="s">
        <v>13</v>
      </c>
      <c r="L25">
        <v>5</v>
      </c>
      <c r="M25">
        <f t="shared" si="2"/>
        <v>0.55555555555555558</v>
      </c>
      <c r="N25" s="4" t="s">
        <v>14</v>
      </c>
      <c r="O25">
        <v>5</v>
      </c>
      <c r="P25">
        <f t="shared" si="3"/>
        <v>0.55555555555555558</v>
      </c>
      <c r="Q25" s="4" t="s">
        <v>15</v>
      </c>
      <c r="R25">
        <v>5</v>
      </c>
      <c r="S25">
        <f t="shared" si="4"/>
        <v>0.55555555555555558</v>
      </c>
      <c r="T25" s="4" t="s">
        <v>16</v>
      </c>
      <c r="U25">
        <v>5</v>
      </c>
      <c r="V25">
        <f t="shared" si="5"/>
        <v>0.55555555555555558</v>
      </c>
      <c r="W25" s="4">
        <v>44963</v>
      </c>
      <c r="X25">
        <v>5</v>
      </c>
      <c r="Y25">
        <f t="shared" si="6"/>
        <v>0.55555555555555558</v>
      </c>
      <c r="Z25" s="4">
        <v>45052</v>
      </c>
      <c r="AA25">
        <v>5</v>
      </c>
      <c r="AB25">
        <f t="shared" si="7"/>
        <v>0.55555555555555558</v>
      </c>
      <c r="AC25" s="4">
        <v>45113</v>
      </c>
      <c r="AD25">
        <v>5</v>
      </c>
      <c r="AE25">
        <f t="shared" si="8"/>
        <v>0.55555555555555558</v>
      </c>
      <c r="AF25" s="4">
        <v>45175</v>
      </c>
      <c r="AG25">
        <v>5</v>
      </c>
      <c r="AH25">
        <f t="shared" si="9"/>
        <v>0.55555555555555558</v>
      </c>
      <c r="AI25" s="2" t="s">
        <v>43</v>
      </c>
      <c r="AJ25" s="2">
        <v>6</v>
      </c>
      <c r="AK25" s="7">
        <f t="shared" si="0"/>
        <v>55.555555555555557</v>
      </c>
    </row>
    <row r="26" spans="1:42" x14ac:dyDescent="0.35">
      <c r="A26">
        <v>23</v>
      </c>
      <c r="B26" s="4">
        <v>45261</v>
      </c>
      <c r="C26" s="4">
        <v>45204</v>
      </c>
      <c r="D26" s="2" t="s">
        <v>43</v>
      </c>
      <c r="E26" s="2">
        <v>7</v>
      </c>
      <c r="F26" s="4" t="s">
        <v>39</v>
      </c>
      <c r="G26">
        <v>10</v>
      </c>
      <c r="H26" s="4" t="s">
        <v>12</v>
      </c>
      <c r="I26">
        <v>2</v>
      </c>
      <c r="J26">
        <f t="shared" si="1"/>
        <v>0.2</v>
      </c>
      <c r="K26" s="4" t="s">
        <v>13</v>
      </c>
      <c r="L26">
        <v>2</v>
      </c>
      <c r="M26">
        <f t="shared" si="2"/>
        <v>0.2</v>
      </c>
      <c r="N26" s="4" t="s">
        <v>14</v>
      </c>
      <c r="O26">
        <v>2</v>
      </c>
      <c r="P26">
        <f t="shared" si="3"/>
        <v>0.2</v>
      </c>
      <c r="Q26" s="4" t="s">
        <v>15</v>
      </c>
      <c r="R26">
        <v>2</v>
      </c>
      <c r="S26">
        <f t="shared" si="4"/>
        <v>0.2</v>
      </c>
      <c r="T26" s="4" t="s">
        <v>16</v>
      </c>
      <c r="U26">
        <v>2</v>
      </c>
      <c r="V26">
        <f t="shared" si="5"/>
        <v>0.2</v>
      </c>
      <c r="W26" s="4">
        <v>44963</v>
      </c>
      <c r="X26">
        <v>2</v>
      </c>
      <c r="Y26">
        <f t="shared" si="6"/>
        <v>0.2</v>
      </c>
      <c r="Z26" s="4">
        <v>45052</v>
      </c>
      <c r="AA26">
        <v>2</v>
      </c>
      <c r="AB26">
        <f t="shared" si="7"/>
        <v>0.2</v>
      </c>
      <c r="AC26" s="4">
        <v>45113</v>
      </c>
      <c r="AD26">
        <v>2</v>
      </c>
      <c r="AE26">
        <f t="shared" si="8"/>
        <v>0.2</v>
      </c>
      <c r="AF26" s="4">
        <v>45175</v>
      </c>
      <c r="AG26">
        <v>2</v>
      </c>
      <c r="AH26">
        <f t="shared" si="9"/>
        <v>0.2</v>
      </c>
      <c r="AI26" s="2" t="s">
        <v>43</v>
      </c>
      <c r="AJ26" s="2">
        <v>7</v>
      </c>
      <c r="AK26" s="7">
        <f t="shared" si="0"/>
        <v>20</v>
      </c>
    </row>
    <row r="27" spans="1:42" x14ac:dyDescent="0.35">
      <c r="A27">
        <v>24</v>
      </c>
      <c r="B27" s="4">
        <v>45261</v>
      </c>
      <c r="C27" s="4">
        <v>45204</v>
      </c>
      <c r="D27" s="2" t="s">
        <v>43</v>
      </c>
      <c r="E27" s="2">
        <v>8</v>
      </c>
      <c r="F27" s="4" t="s">
        <v>39</v>
      </c>
      <c r="G27">
        <v>10</v>
      </c>
      <c r="H27" s="4" t="s">
        <v>12</v>
      </c>
      <c r="I27">
        <v>2</v>
      </c>
      <c r="J27">
        <f t="shared" si="1"/>
        <v>0.2</v>
      </c>
      <c r="K27" s="4" t="s">
        <v>13</v>
      </c>
      <c r="L27">
        <v>3</v>
      </c>
      <c r="M27">
        <f t="shared" si="2"/>
        <v>0.3</v>
      </c>
      <c r="N27" s="4" t="s">
        <v>14</v>
      </c>
      <c r="O27">
        <v>3</v>
      </c>
      <c r="P27">
        <f t="shared" si="3"/>
        <v>0.3</v>
      </c>
      <c r="Q27" s="4" t="s">
        <v>15</v>
      </c>
      <c r="R27">
        <v>4</v>
      </c>
      <c r="S27">
        <f t="shared" si="4"/>
        <v>0.4</v>
      </c>
      <c r="T27" s="4" t="s">
        <v>16</v>
      </c>
      <c r="U27">
        <v>4</v>
      </c>
      <c r="V27">
        <f t="shared" si="5"/>
        <v>0.4</v>
      </c>
      <c r="W27" s="4">
        <v>44963</v>
      </c>
      <c r="X27">
        <v>4</v>
      </c>
      <c r="Y27">
        <f t="shared" si="6"/>
        <v>0.4</v>
      </c>
      <c r="Z27" s="4">
        <v>45052</v>
      </c>
      <c r="AA27">
        <v>4</v>
      </c>
      <c r="AB27">
        <f t="shared" si="7"/>
        <v>0.4</v>
      </c>
      <c r="AC27" s="4">
        <v>45113</v>
      </c>
      <c r="AD27">
        <v>4</v>
      </c>
      <c r="AE27">
        <f t="shared" si="8"/>
        <v>0.4</v>
      </c>
      <c r="AF27" s="4">
        <v>45175</v>
      </c>
      <c r="AG27">
        <v>4</v>
      </c>
      <c r="AH27">
        <f t="shared" si="9"/>
        <v>0.4</v>
      </c>
      <c r="AI27" s="2" t="s">
        <v>43</v>
      </c>
      <c r="AJ27" s="2">
        <v>8</v>
      </c>
      <c r="AK27" s="7">
        <f t="shared" si="0"/>
        <v>40</v>
      </c>
    </row>
    <row r="28" spans="1:42" x14ac:dyDescent="0.35">
      <c r="A28">
        <v>25</v>
      </c>
      <c r="B28" s="4">
        <v>45261</v>
      </c>
      <c r="C28" s="4">
        <v>45204</v>
      </c>
      <c r="D28" s="2" t="s">
        <v>43</v>
      </c>
      <c r="E28" s="2">
        <v>9</v>
      </c>
      <c r="F28" s="4" t="s">
        <v>39</v>
      </c>
      <c r="G28">
        <v>11</v>
      </c>
      <c r="H28" s="4" t="s">
        <v>12</v>
      </c>
      <c r="I28">
        <v>5</v>
      </c>
      <c r="J28">
        <f t="shared" si="1"/>
        <v>0.45454545454545453</v>
      </c>
      <c r="K28" s="4" t="s">
        <v>13</v>
      </c>
      <c r="L28">
        <v>7</v>
      </c>
      <c r="M28">
        <f t="shared" si="2"/>
        <v>0.63636363636363635</v>
      </c>
      <c r="N28" s="4" t="s">
        <v>14</v>
      </c>
      <c r="O28">
        <v>7</v>
      </c>
      <c r="P28">
        <f t="shared" si="3"/>
        <v>0.63636363636363635</v>
      </c>
      <c r="Q28" s="4" t="s">
        <v>15</v>
      </c>
      <c r="R28">
        <v>7</v>
      </c>
      <c r="S28">
        <f t="shared" si="4"/>
        <v>0.63636363636363635</v>
      </c>
      <c r="T28" s="4" t="s">
        <v>16</v>
      </c>
      <c r="U28">
        <v>7</v>
      </c>
      <c r="V28">
        <f t="shared" si="5"/>
        <v>0.63636363636363635</v>
      </c>
      <c r="W28" s="4">
        <v>44963</v>
      </c>
      <c r="X28">
        <v>7</v>
      </c>
      <c r="Y28">
        <f t="shared" si="6"/>
        <v>0.63636363636363635</v>
      </c>
      <c r="Z28" s="4">
        <v>45052</v>
      </c>
      <c r="AA28">
        <v>7</v>
      </c>
      <c r="AB28">
        <f t="shared" si="7"/>
        <v>0.63636363636363635</v>
      </c>
      <c r="AC28" s="4">
        <v>45113</v>
      </c>
      <c r="AD28">
        <v>7</v>
      </c>
      <c r="AE28">
        <f t="shared" si="8"/>
        <v>0.63636363636363635</v>
      </c>
      <c r="AF28" s="4">
        <v>45175</v>
      </c>
      <c r="AG28">
        <v>7</v>
      </c>
      <c r="AH28">
        <f t="shared" si="9"/>
        <v>0.63636363636363635</v>
      </c>
      <c r="AI28" s="2" t="s">
        <v>43</v>
      </c>
      <c r="AJ28" s="2">
        <v>9</v>
      </c>
      <c r="AK28" s="7">
        <f t="shared" si="0"/>
        <v>63.636363636363633</v>
      </c>
    </row>
    <row r="29" spans="1:42" x14ac:dyDescent="0.35">
      <c r="A29">
        <v>26</v>
      </c>
      <c r="B29" s="4">
        <v>45261</v>
      </c>
      <c r="C29" s="4">
        <v>45204</v>
      </c>
      <c r="D29" s="2" t="s">
        <v>43</v>
      </c>
      <c r="E29" s="2">
        <v>10</v>
      </c>
      <c r="F29" s="4" t="s">
        <v>39</v>
      </c>
      <c r="G29">
        <v>11</v>
      </c>
      <c r="H29" s="4" t="s">
        <v>12</v>
      </c>
      <c r="I29">
        <v>2</v>
      </c>
      <c r="J29">
        <f t="shared" si="1"/>
        <v>0.18181818181818182</v>
      </c>
      <c r="K29" s="4" t="s">
        <v>13</v>
      </c>
      <c r="L29">
        <v>5</v>
      </c>
      <c r="M29">
        <f t="shared" si="2"/>
        <v>0.45454545454545453</v>
      </c>
      <c r="N29" s="4" t="s">
        <v>14</v>
      </c>
      <c r="O29">
        <v>6</v>
      </c>
      <c r="P29">
        <f t="shared" si="3"/>
        <v>0.54545454545454541</v>
      </c>
      <c r="Q29" s="4" t="s">
        <v>15</v>
      </c>
      <c r="R29">
        <v>6</v>
      </c>
      <c r="S29">
        <f t="shared" si="4"/>
        <v>0.54545454545454541</v>
      </c>
      <c r="T29" s="4" t="s">
        <v>16</v>
      </c>
      <c r="U29">
        <v>6</v>
      </c>
      <c r="V29">
        <f t="shared" si="5"/>
        <v>0.54545454545454541</v>
      </c>
      <c r="W29" s="4">
        <v>44963</v>
      </c>
      <c r="X29">
        <v>6</v>
      </c>
      <c r="Y29">
        <f t="shared" si="6"/>
        <v>0.54545454545454541</v>
      </c>
      <c r="Z29" s="4">
        <v>45052</v>
      </c>
      <c r="AA29">
        <v>6</v>
      </c>
      <c r="AB29">
        <f t="shared" si="7"/>
        <v>0.54545454545454541</v>
      </c>
      <c r="AC29" s="4">
        <v>45113</v>
      </c>
      <c r="AD29">
        <v>6</v>
      </c>
      <c r="AE29">
        <f t="shared" si="8"/>
        <v>0.54545454545454541</v>
      </c>
      <c r="AF29" s="4">
        <v>45175</v>
      </c>
      <c r="AG29">
        <v>6</v>
      </c>
      <c r="AH29">
        <f t="shared" si="9"/>
        <v>0.54545454545454541</v>
      </c>
      <c r="AI29" s="2" t="s">
        <v>43</v>
      </c>
      <c r="AJ29" s="2">
        <v>10</v>
      </c>
      <c r="AK29" s="7">
        <f t="shared" si="0"/>
        <v>54.54545454545454</v>
      </c>
    </row>
    <row r="30" spans="1:42" x14ac:dyDescent="0.35">
      <c r="A30">
        <v>27</v>
      </c>
      <c r="B30" s="4">
        <v>45261</v>
      </c>
      <c r="C30" s="4">
        <v>45204</v>
      </c>
      <c r="D30" s="2" t="s">
        <v>43</v>
      </c>
      <c r="E30" s="2">
        <v>11</v>
      </c>
      <c r="F30" s="4" t="s">
        <v>39</v>
      </c>
      <c r="G30">
        <v>10</v>
      </c>
      <c r="H30" s="4" t="s">
        <v>12</v>
      </c>
      <c r="I30">
        <v>0</v>
      </c>
      <c r="J30">
        <f t="shared" si="1"/>
        <v>0</v>
      </c>
      <c r="K30" s="4" t="s">
        <v>13</v>
      </c>
      <c r="L30">
        <v>1</v>
      </c>
      <c r="M30">
        <f t="shared" si="2"/>
        <v>0.1</v>
      </c>
      <c r="N30" s="4" t="s">
        <v>14</v>
      </c>
      <c r="O30">
        <v>1</v>
      </c>
      <c r="P30">
        <f t="shared" si="3"/>
        <v>0.1</v>
      </c>
      <c r="Q30" s="4" t="s">
        <v>15</v>
      </c>
      <c r="R30">
        <v>1</v>
      </c>
      <c r="S30">
        <f t="shared" si="4"/>
        <v>0.1</v>
      </c>
      <c r="T30" s="4" t="s">
        <v>16</v>
      </c>
      <c r="U30">
        <v>1</v>
      </c>
      <c r="V30">
        <f t="shared" si="5"/>
        <v>0.1</v>
      </c>
      <c r="W30" s="4">
        <v>44963</v>
      </c>
      <c r="X30">
        <v>1</v>
      </c>
      <c r="Y30">
        <f t="shared" si="6"/>
        <v>0.1</v>
      </c>
      <c r="Z30" s="4">
        <v>45052</v>
      </c>
      <c r="AA30">
        <v>1</v>
      </c>
      <c r="AB30">
        <f t="shared" si="7"/>
        <v>0.1</v>
      </c>
      <c r="AC30" s="4">
        <v>45113</v>
      </c>
      <c r="AD30">
        <v>2</v>
      </c>
      <c r="AE30">
        <f t="shared" si="8"/>
        <v>0.2</v>
      </c>
      <c r="AF30" s="4">
        <v>45175</v>
      </c>
      <c r="AG30">
        <v>2</v>
      </c>
      <c r="AH30">
        <f t="shared" si="9"/>
        <v>0.2</v>
      </c>
      <c r="AI30" s="2" t="s">
        <v>43</v>
      </c>
      <c r="AJ30" s="2">
        <v>11</v>
      </c>
      <c r="AK30" s="7">
        <f t="shared" si="0"/>
        <v>20</v>
      </c>
    </row>
    <row r="31" spans="1:42" x14ac:dyDescent="0.35">
      <c r="A31">
        <v>28</v>
      </c>
      <c r="B31" s="4">
        <v>45261</v>
      </c>
      <c r="C31" s="4">
        <v>45204</v>
      </c>
      <c r="D31" s="2" t="s">
        <v>48</v>
      </c>
      <c r="E31" s="2">
        <v>1</v>
      </c>
      <c r="F31" s="4" t="s">
        <v>39</v>
      </c>
      <c r="G31">
        <v>10</v>
      </c>
      <c r="H31" s="4" t="s">
        <v>12</v>
      </c>
      <c r="I31">
        <v>10</v>
      </c>
      <c r="J31">
        <f t="shared" si="1"/>
        <v>1</v>
      </c>
      <c r="K31" s="4" t="s">
        <v>13</v>
      </c>
      <c r="L31">
        <v>10</v>
      </c>
      <c r="M31">
        <f t="shared" si="2"/>
        <v>1</v>
      </c>
      <c r="N31" s="4" t="s">
        <v>14</v>
      </c>
      <c r="O31">
        <v>10</v>
      </c>
      <c r="P31">
        <f t="shared" si="3"/>
        <v>1</v>
      </c>
      <c r="Q31" s="4" t="s">
        <v>15</v>
      </c>
      <c r="R31">
        <v>10</v>
      </c>
      <c r="S31">
        <f t="shared" si="4"/>
        <v>1</v>
      </c>
      <c r="T31" s="4" t="s">
        <v>16</v>
      </c>
      <c r="U31">
        <v>10</v>
      </c>
      <c r="V31">
        <f t="shared" si="5"/>
        <v>1</v>
      </c>
      <c r="W31" s="4">
        <v>44963</v>
      </c>
      <c r="X31">
        <v>10</v>
      </c>
      <c r="Y31">
        <f t="shared" si="6"/>
        <v>1</v>
      </c>
      <c r="Z31" s="4">
        <v>45052</v>
      </c>
      <c r="AA31">
        <v>10</v>
      </c>
      <c r="AB31">
        <f t="shared" si="7"/>
        <v>1</v>
      </c>
      <c r="AC31" s="4">
        <v>45113</v>
      </c>
      <c r="AD31">
        <v>10</v>
      </c>
      <c r="AE31">
        <f t="shared" si="8"/>
        <v>1</v>
      </c>
      <c r="AF31" s="4">
        <v>45175</v>
      </c>
      <c r="AG31">
        <v>10</v>
      </c>
      <c r="AH31">
        <f t="shared" si="9"/>
        <v>1</v>
      </c>
      <c r="AI31" s="2" t="s">
        <v>48</v>
      </c>
      <c r="AJ31" s="2">
        <v>1</v>
      </c>
      <c r="AK31" s="7">
        <f t="shared" si="0"/>
        <v>100</v>
      </c>
    </row>
    <row r="32" spans="1:42" x14ac:dyDescent="0.35">
      <c r="A32">
        <v>29</v>
      </c>
      <c r="B32" s="4">
        <v>45261</v>
      </c>
      <c r="C32" s="4">
        <v>45204</v>
      </c>
      <c r="D32" s="2" t="s">
        <v>48</v>
      </c>
      <c r="E32" s="2">
        <v>2</v>
      </c>
      <c r="F32" s="4" t="s">
        <v>39</v>
      </c>
      <c r="G32">
        <v>10</v>
      </c>
      <c r="H32" s="4" t="s">
        <v>12</v>
      </c>
      <c r="I32">
        <v>10</v>
      </c>
      <c r="J32">
        <f t="shared" si="1"/>
        <v>1</v>
      </c>
      <c r="K32" s="4" t="s">
        <v>13</v>
      </c>
      <c r="L32">
        <v>10</v>
      </c>
      <c r="M32">
        <f t="shared" si="2"/>
        <v>1</v>
      </c>
      <c r="N32" s="4" t="s">
        <v>14</v>
      </c>
      <c r="O32">
        <v>10</v>
      </c>
      <c r="P32">
        <f t="shared" si="3"/>
        <v>1</v>
      </c>
      <c r="Q32" s="4" t="s">
        <v>15</v>
      </c>
      <c r="R32">
        <v>10</v>
      </c>
      <c r="S32">
        <f t="shared" si="4"/>
        <v>1</v>
      </c>
      <c r="T32" s="4" t="s">
        <v>16</v>
      </c>
      <c r="U32">
        <v>10</v>
      </c>
      <c r="V32">
        <f t="shared" si="5"/>
        <v>1</v>
      </c>
      <c r="W32" s="4">
        <v>44963</v>
      </c>
      <c r="X32">
        <v>10</v>
      </c>
      <c r="Y32">
        <f t="shared" si="6"/>
        <v>1</v>
      </c>
      <c r="Z32" s="4">
        <v>45052</v>
      </c>
      <c r="AA32">
        <v>10</v>
      </c>
      <c r="AB32">
        <f t="shared" si="7"/>
        <v>1</v>
      </c>
      <c r="AC32" s="4">
        <v>45113</v>
      </c>
      <c r="AD32">
        <v>10</v>
      </c>
      <c r="AE32">
        <f t="shared" si="8"/>
        <v>1</v>
      </c>
      <c r="AF32" s="4">
        <v>45175</v>
      </c>
      <c r="AG32">
        <v>10</v>
      </c>
      <c r="AH32">
        <f t="shared" si="9"/>
        <v>1</v>
      </c>
      <c r="AI32" s="2" t="s">
        <v>48</v>
      </c>
      <c r="AJ32" s="2">
        <v>2</v>
      </c>
      <c r="AK32" s="7">
        <f t="shared" si="0"/>
        <v>100</v>
      </c>
    </row>
    <row r="33" spans="1:37" x14ac:dyDescent="0.35">
      <c r="A33">
        <v>30</v>
      </c>
      <c r="B33" s="4">
        <v>45261</v>
      </c>
      <c r="C33" s="4">
        <v>45204</v>
      </c>
      <c r="D33" s="2" t="s">
        <v>48</v>
      </c>
      <c r="E33" s="2">
        <v>3</v>
      </c>
      <c r="F33" s="4" t="s">
        <v>39</v>
      </c>
      <c r="G33">
        <v>5</v>
      </c>
      <c r="H33" s="4" t="s">
        <v>12</v>
      </c>
      <c r="I33">
        <v>1</v>
      </c>
      <c r="J33">
        <f t="shared" si="1"/>
        <v>0.2</v>
      </c>
      <c r="K33" s="4" t="s">
        <v>13</v>
      </c>
      <c r="L33">
        <v>1</v>
      </c>
      <c r="M33">
        <f t="shared" si="2"/>
        <v>0.2</v>
      </c>
      <c r="N33" s="4" t="s">
        <v>14</v>
      </c>
      <c r="O33">
        <v>1</v>
      </c>
      <c r="P33">
        <f t="shared" si="3"/>
        <v>0.2</v>
      </c>
      <c r="Q33" s="4" t="s">
        <v>15</v>
      </c>
      <c r="R33">
        <v>1</v>
      </c>
      <c r="S33">
        <f t="shared" si="4"/>
        <v>0.2</v>
      </c>
      <c r="T33" s="4" t="s">
        <v>16</v>
      </c>
      <c r="U33">
        <v>1</v>
      </c>
      <c r="V33">
        <f t="shared" si="5"/>
        <v>0.2</v>
      </c>
      <c r="W33" s="4">
        <v>44963</v>
      </c>
      <c r="X33">
        <v>1</v>
      </c>
      <c r="Y33">
        <f t="shared" si="6"/>
        <v>0.2</v>
      </c>
      <c r="Z33" s="4">
        <v>45052</v>
      </c>
      <c r="AA33">
        <v>1</v>
      </c>
      <c r="AB33">
        <f t="shared" si="7"/>
        <v>0.2</v>
      </c>
      <c r="AC33" s="4">
        <v>45113</v>
      </c>
      <c r="AD33">
        <v>2</v>
      </c>
      <c r="AE33">
        <f t="shared" si="8"/>
        <v>0.4</v>
      </c>
      <c r="AF33" s="4">
        <v>45175</v>
      </c>
      <c r="AG33">
        <v>2</v>
      </c>
      <c r="AH33">
        <f t="shared" si="9"/>
        <v>0.4</v>
      </c>
      <c r="AI33" s="2" t="s">
        <v>48</v>
      </c>
      <c r="AJ33" s="2">
        <v>3</v>
      </c>
      <c r="AK33" s="7">
        <f t="shared" si="0"/>
        <v>40</v>
      </c>
    </row>
    <row r="34" spans="1:37" x14ac:dyDescent="0.35">
      <c r="A34">
        <v>31</v>
      </c>
      <c r="B34" s="4">
        <v>45261</v>
      </c>
      <c r="C34" s="4">
        <v>45204</v>
      </c>
      <c r="D34" s="2" t="s">
        <v>48</v>
      </c>
      <c r="E34" s="2">
        <v>4</v>
      </c>
      <c r="F34" s="4" t="s">
        <v>39</v>
      </c>
      <c r="G34">
        <v>10</v>
      </c>
      <c r="H34" s="4" t="s">
        <v>12</v>
      </c>
      <c r="I34">
        <v>7</v>
      </c>
      <c r="J34">
        <f t="shared" si="1"/>
        <v>0.7</v>
      </c>
      <c r="K34" s="4" t="s">
        <v>13</v>
      </c>
      <c r="L34">
        <v>7</v>
      </c>
      <c r="M34">
        <f t="shared" si="2"/>
        <v>0.7</v>
      </c>
      <c r="N34" s="4" t="s">
        <v>14</v>
      </c>
      <c r="O34">
        <v>7</v>
      </c>
      <c r="P34">
        <f t="shared" si="3"/>
        <v>0.7</v>
      </c>
      <c r="Q34" s="4" t="s">
        <v>15</v>
      </c>
      <c r="R34">
        <v>7</v>
      </c>
      <c r="S34">
        <f t="shared" si="4"/>
        <v>0.7</v>
      </c>
      <c r="T34" s="4" t="s">
        <v>16</v>
      </c>
      <c r="U34">
        <v>7</v>
      </c>
      <c r="V34">
        <f t="shared" si="5"/>
        <v>0.7</v>
      </c>
      <c r="W34" s="4">
        <v>44963</v>
      </c>
      <c r="X34">
        <v>7</v>
      </c>
      <c r="Y34">
        <f t="shared" si="6"/>
        <v>0.7</v>
      </c>
      <c r="Z34" s="4">
        <v>45052</v>
      </c>
      <c r="AA34">
        <v>7</v>
      </c>
      <c r="AB34">
        <f t="shared" si="7"/>
        <v>0.7</v>
      </c>
      <c r="AC34" s="4">
        <v>45113</v>
      </c>
      <c r="AD34">
        <v>8</v>
      </c>
      <c r="AE34">
        <f t="shared" si="8"/>
        <v>0.8</v>
      </c>
      <c r="AF34" s="4">
        <v>45175</v>
      </c>
      <c r="AG34">
        <v>8</v>
      </c>
      <c r="AH34">
        <f t="shared" si="9"/>
        <v>0.8</v>
      </c>
      <c r="AI34" s="2" t="s">
        <v>48</v>
      </c>
      <c r="AJ34" s="2">
        <v>4</v>
      </c>
      <c r="AK34" s="7">
        <f t="shared" si="0"/>
        <v>80</v>
      </c>
    </row>
    <row r="35" spans="1:37" x14ac:dyDescent="0.35">
      <c r="A35">
        <v>32</v>
      </c>
      <c r="B35" s="4">
        <v>45261</v>
      </c>
      <c r="C35" s="4">
        <v>45204</v>
      </c>
      <c r="D35" s="2" t="s">
        <v>48</v>
      </c>
      <c r="E35" s="2">
        <v>5</v>
      </c>
      <c r="F35" s="4" t="s">
        <v>39</v>
      </c>
      <c r="G35">
        <v>10</v>
      </c>
      <c r="H35" s="4" t="s">
        <v>12</v>
      </c>
      <c r="I35">
        <v>7</v>
      </c>
      <c r="J35">
        <f t="shared" si="1"/>
        <v>0.7</v>
      </c>
      <c r="K35" s="4" t="s">
        <v>13</v>
      </c>
      <c r="L35">
        <v>8</v>
      </c>
      <c r="M35">
        <f t="shared" si="2"/>
        <v>0.8</v>
      </c>
      <c r="N35" s="4" t="s">
        <v>14</v>
      </c>
      <c r="O35">
        <v>8</v>
      </c>
      <c r="P35">
        <f t="shared" si="3"/>
        <v>0.8</v>
      </c>
      <c r="Q35" s="4" t="s">
        <v>15</v>
      </c>
      <c r="R35">
        <v>8</v>
      </c>
      <c r="S35">
        <f t="shared" si="4"/>
        <v>0.8</v>
      </c>
      <c r="T35" s="4" t="s">
        <v>16</v>
      </c>
      <c r="U35">
        <v>8</v>
      </c>
      <c r="V35">
        <f t="shared" si="5"/>
        <v>0.8</v>
      </c>
      <c r="W35" s="4">
        <v>44963</v>
      </c>
      <c r="X35">
        <v>8</v>
      </c>
      <c r="Y35">
        <f t="shared" si="6"/>
        <v>0.8</v>
      </c>
      <c r="Z35" s="4">
        <v>45052</v>
      </c>
      <c r="AA35">
        <v>8</v>
      </c>
      <c r="AB35">
        <f t="shared" si="7"/>
        <v>0.8</v>
      </c>
      <c r="AC35" s="4">
        <v>45113</v>
      </c>
      <c r="AD35">
        <v>8</v>
      </c>
      <c r="AE35">
        <f t="shared" si="8"/>
        <v>0.8</v>
      </c>
      <c r="AF35" s="4">
        <v>45175</v>
      </c>
      <c r="AG35">
        <v>8</v>
      </c>
      <c r="AH35">
        <f t="shared" si="9"/>
        <v>0.8</v>
      </c>
      <c r="AI35" s="2" t="s">
        <v>48</v>
      </c>
      <c r="AJ35" s="2">
        <v>5</v>
      </c>
      <c r="AK35" s="7">
        <f t="shared" si="0"/>
        <v>80</v>
      </c>
    </row>
    <row r="36" spans="1:37" x14ac:dyDescent="0.35">
      <c r="A36">
        <v>33</v>
      </c>
      <c r="B36" s="4">
        <v>45261</v>
      </c>
      <c r="C36" s="4">
        <v>45204</v>
      </c>
      <c r="D36" s="2" t="s">
        <v>48</v>
      </c>
      <c r="E36" s="2">
        <v>6</v>
      </c>
      <c r="F36" s="4" t="s">
        <v>39</v>
      </c>
      <c r="G36">
        <v>10</v>
      </c>
      <c r="H36" s="4" t="s">
        <v>12</v>
      </c>
      <c r="I36">
        <v>4</v>
      </c>
      <c r="J36">
        <f t="shared" si="1"/>
        <v>0.4</v>
      </c>
      <c r="K36" s="4" t="s">
        <v>13</v>
      </c>
      <c r="L36">
        <v>8</v>
      </c>
      <c r="M36">
        <f t="shared" si="2"/>
        <v>0.8</v>
      </c>
      <c r="N36" s="4" t="s">
        <v>14</v>
      </c>
      <c r="O36">
        <v>8</v>
      </c>
      <c r="P36">
        <f t="shared" si="3"/>
        <v>0.8</v>
      </c>
      <c r="Q36" s="4" t="s">
        <v>15</v>
      </c>
      <c r="R36">
        <v>8</v>
      </c>
      <c r="S36">
        <f t="shared" si="4"/>
        <v>0.8</v>
      </c>
      <c r="T36" s="4" t="s">
        <v>16</v>
      </c>
      <c r="U36">
        <v>8</v>
      </c>
      <c r="V36">
        <f t="shared" si="5"/>
        <v>0.8</v>
      </c>
      <c r="W36" s="4">
        <v>44963</v>
      </c>
      <c r="X36">
        <v>8</v>
      </c>
      <c r="Y36">
        <f t="shared" si="6"/>
        <v>0.8</v>
      </c>
      <c r="Z36" s="4">
        <v>45052</v>
      </c>
      <c r="AA36">
        <v>8</v>
      </c>
      <c r="AB36">
        <f t="shared" si="7"/>
        <v>0.8</v>
      </c>
      <c r="AC36" s="4">
        <v>45113</v>
      </c>
      <c r="AD36">
        <v>8</v>
      </c>
      <c r="AE36">
        <f t="shared" si="8"/>
        <v>0.8</v>
      </c>
      <c r="AF36" s="4">
        <v>45175</v>
      </c>
      <c r="AG36">
        <v>8</v>
      </c>
      <c r="AH36">
        <f t="shared" si="9"/>
        <v>0.8</v>
      </c>
      <c r="AI36" s="2" t="s">
        <v>48</v>
      </c>
      <c r="AJ36" s="2">
        <v>6</v>
      </c>
      <c r="AK36" s="7">
        <f t="shared" si="0"/>
        <v>80</v>
      </c>
    </row>
    <row r="37" spans="1:37" x14ac:dyDescent="0.35">
      <c r="A37">
        <v>34</v>
      </c>
      <c r="B37" s="4">
        <v>45261</v>
      </c>
      <c r="C37" s="4">
        <v>45204</v>
      </c>
      <c r="D37" s="2" t="s">
        <v>48</v>
      </c>
      <c r="E37" s="2">
        <v>7</v>
      </c>
      <c r="F37" s="4" t="s">
        <v>39</v>
      </c>
      <c r="G37">
        <v>9</v>
      </c>
      <c r="H37" s="4" t="s">
        <v>12</v>
      </c>
      <c r="I37">
        <v>4</v>
      </c>
      <c r="J37">
        <f t="shared" si="1"/>
        <v>0.44444444444444442</v>
      </c>
      <c r="K37" s="4" t="s">
        <v>13</v>
      </c>
      <c r="L37">
        <v>7</v>
      </c>
      <c r="M37">
        <f t="shared" si="2"/>
        <v>0.77777777777777779</v>
      </c>
      <c r="N37" s="4" t="s">
        <v>14</v>
      </c>
      <c r="O37">
        <v>7</v>
      </c>
      <c r="P37">
        <f t="shared" si="3"/>
        <v>0.77777777777777779</v>
      </c>
      <c r="Q37" s="4" t="s">
        <v>15</v>
      </c>
      <c r="R37">
        <v>7</v>
      </c>
      <c r="S37">
        <f t="shared" si="4"/>
        <v>0.77777777777777779</v>
      </c>
      <c r="T37" s="4" t="s">
        <v>16</v>
      </c>
      <c r="U37">
        <v>7</v>
      </c>
      <c r="V37">
        <f t="shared" si="5"/>
        <v>0.77777777777777779</v>
      </c>
      <c r="W37" s="4">
        <v>44963</v>
      </c>
      <c r="X37">
        <v>7</v>
      </c>
      <c r="Y37">
        <f t="shared" si="6"/>
        <v>0.77777777777777779</v>
      </c>
      <c r="Z37" s="4">
        <v>45052</v>
      </c>
      <c r="AA37">
        <v>7</v>
      </c>
      <c r="AB37">
        <f t="shared" si="7"/>
        <v>0.77777777777777779</v>
      </c>
      <c r="AC37" s="4">
        <v>45113</v>
      </c>
      <c r="AD37">
        <v>7</v>
      </c>
      <c r="AE37">
        <f t="shared" si="8"/>
        <v>0.77777777777777779</v>
      </c>
      <c r="AF37" s="4">
        <v>45175</v>
      </c>
      <c r="AG37">
        <v>7</v>
      </c>
      <c r="AH37">
        <f t="shared" si="9"/>
        <v>0.77777777777777779</v>
      </c>
      <c r="AI37" s="2" t="s">
        <v>48</v>
      </c>
      <c r="AJ37" s="2">
        <v>7</v>
      </c>
      <c r="AK37" s="7">
        <f t="shared" si="0"/>
        <v>77.777777777777786</v>
      </c>
    </row>
    <row r="38" spans="1:37" x14ac:dyDescent="0.35">
      <c r="A38">
        <v>35</v>
      </c>
      <c r="B38" s="4">
        <v>45261</v>
      </c>
      <c r="C38" s="4">
        <v>45204</v>
      </c>
      <c r="D38" s="2" t="s">
        <v>48</v>
      </c>
      <c r="E38" s="2">
        <v>8</v>
      </c>
      <c r="F38" s="4" t="s">
        <v>39</v>
      </c>
      <c r="G38">
        <v>10</v>
      </c>
      <c r="H38" s="4" t="s">
        <v>12</v>
      </c>
      <c r="I38">
        <v>7</v>
      </c>
      <c r="J38">
        <f t="shared" si="1"/>
        <v>0.7</v>
      </c>
      <c r="K38" s="4" t="s">
        <v>13</v>
      </c>
      <c r="L38">
        <v>7</v>
      </c>
      <c r="M38">
        <f t="shared" si="2"/>
        <v>0.7</v>
      </c>
      <c r="N38" s="4" t="s">
        <v>14</v>
      </c>
      <c r="O38">
        <v>7</v>
      </c>
      <c r="P38">
        <f t="shared" si="3"/>
        <v>0.7</v>
      </c>
      <c r="Q38" s="4" t="s">
        <v>15</v>
      </c>
      <c r="R38">
        <v>7</v>
      </c>
      <c r="S38">
        <f t="shared" si="4"/>
        <v>0.7</v>
      </c>
      <c r="T38" s="4" t="s">
        <v>16</v>
      </c>
      <c r="U38">
        <v>7</v>
      </c>
      <c r="V38">
        <f t="shared" si="5"/>
        <v>0.7</v>
      </c>
      <c r="W38" s="4">
        <v>44963</v>
      </c>
      <c r="X38">
        <v>8</v>
      </c>
      <c r="Y38">
        <f t="shared" si="6"/>
        <v>0.8</v>
      </c>
      <c r="Z38" s="4">
        <v>45052</v>
      </c>
      <c r="AA38">
        <v>8</v>
      </c>
      <c r="AB38">
        <f t="shared" si="7"/>
        <v>0.8</v>
      </c>
      <c r="AC38" s="4">
        <v>45113</v>
      </c>
      <c r="AD38">
        <v>8</v>
      </c>
      <c r="AE38">
        <f t="shared" si="8"/>
        <v>0.8</v>
      </c>
      <c r="AF38" s="4">
        <v>45175</v>
      </c>
      <c r="AG38">
        <v>8</v>
      </c>
      <c r="AH38">
        <f t="shared" si="9"/>
        <v>0.8</v>
      </c>
      <c r="AI38" s="2" t="s">
        <v>48</v>
      </c>
      <c r="AJ38" s="2">
        <v>8</v>
      </c>
      <c r="AK38" s="7">
        <f t="shared" si="0"/>
        <v>80</v>
      </c>
    </row>
    <row r="39" spans="1:37" x14ac:dyDescent="0.35">
      <c r="A39">
        <v>36</v>
      </c>
      <c r="B39" s="4">
        <v>45261</v>
      </c>
      <c r="C39" s="4">
        <v>45204</v>
      </c>
      <c r="D39" s="2" t="s">
        <v>48</v>
      </c>
      <c r="E39" s="2">
        <v>9</v>
      </c>
      <c r="F39" s="4" t="s">
        <v>39</v>
      </c>
      <c r="G39">
        <v>10</v>
      </c>
      <c r="H39" s="4" t="s">
        <v>12</v>
      </c>
      <c r="I39">
        <v>7</v>
      </c>
      <c r="J39">
        <f t="shared" si="1"/>
        <v>0.7</v>
      </c>
      <c r="K39" s="4" t="s">
        <v>13</v>
      </c>
      <c r="L39">
        <v>10</v>
      </c>
      <c r="M39">
        <f t="shared" si="2"/>
        <v>1</v>
      </c>
      <c r="N39" s="4" t="s">
        <v>14</v>
      </c>
      <c r="O39">
        <v>10</v>
      </c>
      <c r="P39">
        <f t="shared" si="3"/>
        <v>1</v>
      </c>
      <c r="Q39" s="4" t="s">
        <v>15</v>
      </c>
      <c r="R39">
        <v>10</v>
      </c>
      <c r="S39">
        <f t="shared" si="4"/>
        <v>1</v>
      </c>
      <c r="T39" s="4" t="s">
        <v>16</v>
      </c>
      <c r="U39">
        <v>10</v>
      </c>
      <c r="V39">
        <f t="shared" si="5"/>
        <v>1</v>
      </c>
      <c r="W39" s="4">
        <v>44963</v>
      </c>
      <c r="X39">
        <v>10</v>
      </c>
      <c r="Y39">
        <f t="shared" si="6"/>
        <v>1</v>
      </c>
      <c r="Z39" s="4">
        <v>45052</v>
      </c>
      <c r="AA39">
        <v>10</v>
      </c>
      <c r="AB39">
        <f t="shared" si="7"/>
        <v>1</v>
      </c>
      <c r="AC39" s="4">
        <v>45113</v>
      </c>
      <c r="AD39">
        <v>10</v>
      </c>
      <c r="AE39">
        <f t="shared" si="8"/>
        <v>1</v>
      </c>
      <c r="AF39" s="4">
        <v>45175</v>
      </c>
      <c r="AG39">
        <v>10</v>
      </c>
      <c r="AH39">
        <f t="shared" si="9"/>
        <v>1</v>
      </c>
      <c r="AI39" s="2" t="s">
        <v>48</v>
      </c>
      <c r="AJ39" s="2">
        <v>9</v>
      </c>
      <c r="AK39" s="7">
        <f t="shared" si="0"/>
        <v>100</v>
      </c>
    </row>
    <row r="40" spans="1:37" x14ac:dyDescent="0.35">
      <c r="A40">
        <v>37</v>
      </c>
      <c r="B40" s="4">
        <v>45261</v>
      </c>
      <c r="C40" s="4">
        <v>45204</v>
      </c>
      <c r="D40" s="2" t="s">
        <v>48</v>
      </c>
      <c r="E40" s="2">
        <v>10</v>
      </c>
      <c r="F40" s="4" t="s">
        <v>39</v>
      </c>
      <c r="G40">
        <v>10</v>
      </c>
      <c r="H40" s="4" t="s">
        <v>12</v>
      </c>
      <c r="I40">
        <v>3</v>
      </c>
      <c r="J40">
        <f t="shared" si="1"/>
        <v>0.3</v>
      </c>
      <c r="K40" s="4" t="s">
        <v>13</v>
      </c>
      <c r="L40">
        <v>3</v>
      </c>
      <c r="M40">
        <f t="shared" si="2"/>
        <v>0.3</v>
      </c>
      <c r="N40" s="4" t="s">
        <v>14</v>
      </c>
      <c r="O40">
        <v>3</v>
      </c>
      <c r="P40">
        <f t="shared" si="3"/>
        <v>0.3</v>
      </c>
      <c r="Q40" s="4" t="s">
        <v>15</v>
      </c>
      <c r="R40">
        <v>3</v>
      </c>
      <c r="S40">
        <f t="shared" si="4"/>
        <v>0.3</v>
      </c>
      <c r="T40" s="4" t="s">
        <v>16</v>
      </c>
      <c r="U40">
        <v>3</v>
      </c>
      <c r="V40">
        <f t="shared" si="5"/>
        <v>0.3</v>
      </c>
      <c r="W40" s="4">
        <v>44963</v>
      </c>
      <c r="X40">
        <v>3</v>
      </c>
      <c r="Y40">
        <f t="shared" si="6"/>
        <v>0.3</v>
      </c>
      <c r="Z40" s="4">
        <v>45052</v>
      </c>
      <c r="AA40">
        <v>3</v>
      </c>
      <c r="AB40">
        <f t="shared" si="7"/>
        <v>0.3</v>
      </c>
      <c r="AC40" s="4">
        <v>45113</v>
      </c>
      <c r="AD40">
        <v>3</v>
      </c>
      <c r="AE40">
        <f t="shared" si="8"/>
        <v>0.3</v>
      </c>
      <c r="AF40" s="4">
        <v>45175</v>
      </c>
      <c r="AG40">
        <v>3</v>
      </c>
      <c r="AH40">
        <f t="shared" si="9"/>
        <v>0.3</v>
      </c>
      <c r="AI40" s="2" t="s">
        <v>48</v>
      </c>
      <c r="AJ40" s="2">
        <v>10</v>
      </c>
      <c r="AK40" s="7">
        <f t="shared" si="0"/>
        <v>30</v>
      </c>
    </row>
    <row r="41" spans="1:37" x14ac:dyDescent="0.35">
      <c r="A41">
        <v>38</v>
      </c>
      <c r="B41" s="4">
        <v>45261</v>
      </c>
      <c r="C41" s="4">
        <v>45204</v>
      </c>
      <c r="D41" s="2" t="s">
        <v>48</v>
      </c>
      <c r="E41" s="2">
        <v>11</v>
      </c>
      <c r="F41" s="4" t="s">
        <v>39</v>
      </c>
      <c r="G41">
        <v>10</v>
      </c>
      <c r="H41" s="4" t="s">
        <v>12</v>
      </c>
      <c r="I41">
        <v>4</v>
      </c>
      <c r="J41">
        <f t="shared" si="1"/>
        <v>0.4</v>
      </c>
      <c r="K41" s="4" t="s">
        <v>13</v>
      </c>
      <c r="L41">
        <v>5</v>
      </c>
      <c r="M41">
        <f t="shared" si="2"/>
        <v>0.5</v>
      </c>
      <c r="N41" s="4" t="s">
        <v>14</v>
      </c>
      <c r="O41">
        <v>5</v>
      </c>
      <c r="P41">
        <f t="shared" si="3"/>
        <v>0.5</v>
      </c>
      <c r="Q41" s="4" t="s">
        <v>15</v>
      </c>
      <c r="R41">
        <v>5</v>
      </c>
      <c r="S41">
        <f t="shared" si="4"/>
        <v>0.5</v>
      </c>
      <c r="T41" s="4" t="s">
        <v>16</v>
      </c>
      <c r="U41">
        <v>5</v>
      </c>
      <c r="V41">
        <f t="shared" si="5"/>
        <v>0.5</v>
      </c>
      <c r="W41" s="4">
        <v>44963</v>
      </c>
      <c r="X41">
        <v>5</v>
      </c>
      <c r="Y41">
        <f t="shared" si="6"/>
        <v>0.5</v>
      </c>
      <c r="Z41" s="4">
        <v>45052</v>
      </c>
      <c r="AA41">
        <v>5</v>
      </c>
      <c r="AB41">
        <f t="shared" si="7"/>
        <v>0.5</v>
      </c>
      <c r="AC41" s="4">
        <v>45113</v>
      </c>
      <c r="AD41">
        <v>5</v>
      </c>
      <c r="AE41">
        <f t="shared" si="8"/>
        <v>0.5</v>
      </c>
      <c r="AF41" s="4">
        <v>45175</v>
      </c>
      <c r="AG41">
        <v>5</v>
      </c>
      <c r="AH41">
        <f t="shared" si="9"/>
        <v>0.5</v>
      </c>
      <c r="AI41" s="2" t="s">
        <v>48</v>
      </c>
      <c r="AJ41" s="2">
        <v>11</v>
      </c>
      <c r="AK41" s="7">
        <f t="shared" si="0"/>
        <v>50</v>
      </c>
    </row>
    <row r="42" spans="1:37" x14ac:dyDescent="0.35">
      <c r="B42" s="4"/>
      <c r="C42" s="4"/>
      <c r="N42" s="4"/>
      <c r="Q42" s="4"/>
      <c r="T42" s="4"/>
      <c r="W42" s="4"/>
      <c r="Z42" s="4"/>
      <c r="AC42" s="4"/>
      <c r="AF42" s="4"/>
    </row>
    <row r="43" spans="1:37" x14ac:dyDescent="0.35">
      <c r="B43" s="4"/>
      <c r="C43" s="4"/>
      <c r="N43" s="4"/>
      <c r="Q43" s="4"/>
      <c r="T43" s="4"/>
      <c r="W43" s="4"/>
      <c r="Z43" s="4"/>
      <c r="AC43" s="4"/>
      <c r="AF43" s="4"/>
    </row>
    <row r="44" spans="1:37" x14ac:dyDescent="0.35">
      <c r="B44" s="4"/>
      <c r="C44" s="4"/>
      <c r="N44" s="4"/>
      <c r="Q44" s="4"/>
      <c r="T44" s="4"/>
      <c r="W44" s="4"/>
      <c r="Z44" s="4"/>
      <c r="AC44" s="4"/>
      <c r="AF44" s="4"/>
    </row>
    <row r="45" spans="1:37" x14ac:dyDescent="0.35">
      <c r="B45" s="4"/>
      <c r="C45" s="4"/>
      <c r="N45" s="4"/>
      <c r="Q45" s="4"/>
      <c r="T45" s="4"/>
      <c r="W45" s="4"/>
      <c r="Z45" s="4"/>
      <c r="AC45" s="4"/>
      <c r="AF45" s="4"/>
    </row>
    <row r="46" spans="1:37" x14ac:dyDescent="0.35">
      <c r="B46" s="4"/>
      <c r="C46" s="4"/>
      <c r="N46" s="4"/>
      <c r="Q46" s="4"/>
      <c r="T46" s="4"/>
      <c r="W46" s="4"/>
      <c r="Z46" s="4"/>
      <c r="AC46" s="4"/>
      <c r="AF46" s="4"/>
    </row>
    <row r="47" spans="1:37" x14ac:dyDescent="0.35">
      <c r="B47" s="4"/>
      <c r="C47" s="4"/>
      <c r="N47" s="4"/>
      <c r="Q47" s="4"/>
      <c r="T47" s="4"/>
      <c r="W47" s="4"/>
      <c r="Z47" s="4"/>
      <c r="AC47" s="4"/>
      <c r="AF47" s="4"/>
    </row>
    <row r="48" spans="1:37" x14ac:dyDescent="0.35">
      <c r="B48" s="9"/>
      <c r="C48" s="4"/>
      <c r="N48" s="4"/>
      <c r="Q48" s="4"/>
      <c r="T48" s="4"/>
      <c r="W48" s="4"/>
      <c r="Z48" s="4"/>
      <c r="AC48" s="4"/>
      <c r="AF48" s="4"/>
    </row>
    <row r="49" spans="2:32" x14ac:dyDescent="0.35">
      <c r="B49" s="4"/>
      <c r="C49" s="4"/>
      <c r="N49" s="4"/>
      <c r="Q49" s="4"/>
      <c r="T49" s="4"/>
      <c r="W49" s="4"/>
      <c r="Z49" s="4"/>
      <c r="AC49" s="4"/>
      <c r="AF49" s="4"/>
    </row>
    <row r="50" spans="2:32" x14ac:dyDescent="0.35">
      <c r="B50" s="4"/>
      <c r="C50" s="4"/>
      <c r="N50" s="4"/>
      <c r="Q50" s="4"/>
      <c r="T50" s="4"/>
      <c r="W50" s="4"/>
      <c r="Z50" s="4"/>
      <c r="AC50" s="4"/>
      <c r="AF50" s="4"/>
    </row>
    <row r="51" spans="2:32" x14ac:dyDescent="0.35">
      <c r="B51" s="4"/>
      <c r="C51" s="4"/>
      <c r="N51" s="4"/>
      <c r="Q51" s="4"/>
      <c r="T51" s="4"/>
      <c r="W51" s="4"/>
      <c r="Z51" s="4"/>
      <c r="AC51" s="4"/>
      <c r="AF51" s="4"/>
    </row>
    <row r="52" spans="2:32" x14ac:dyDescent="0.35">
      <c r="B52" s="4"/>
      <c r="C52" s="4"/>
      <c r="N52" s="4"/>
      <c r="Q52" s="4"/>
      <c r="T52" s="4"/>
      <c r="W52" s="4"/>
      <c r="Z52" s="4"/>
      <c r="AC52" s="4"/>
      <c r="AF52" s="4"/>
    </row>
    <row r="53" spans="2:32" x14ac:dyDescent="0.35">
      <c r="B53" s="4"/>
      <c r="C53" s="4"/>
      <c r="N53" s="4"/>
      <c r="Q53" s="4"/>
      <c r="T53" s="4"/>
      <c r="W53" s="4"/>
      <c r="Z53" s="4"/>
      <c r="AC53" s="4"/>
      <c r="AF53" s="4"/>
    </row>
    <row r="54" spans="2:32" x14ac:dyDescent="0.35">
      <c r="B54" s="4"/>
      <c r="C54" s="4"/>
      <c r="N54" s="4"/>
      <c r="Q54" s="4"/>
      <c r="T54" s="4"/>
      <c r="W54" s="4"/>
      <c r="Z54" s="4"/>
      <c r="AC54" s="4"/>
      <c r="AF54" s="4"/>
    </row>
    <row r="55" spans="2:32" x14ac:dyDescent="0.35">
      <c r="B55" s="4"/>
      <c r="C55" s="4"/>
      <c r="N55" s="4"/>
      <c r="Q55" s="4"/>
      <c r="T55" s="4"/>
      <c r="W55" s="4"/>
      <c r="Z55" s="4"/>
      <c r="AC55" s="4"/>
      <c r="AF55" s="4"/>
    </row>
    <row r="56" spans="2:32" x14ac:dyDescent="0.35">
      <c r="B56" s="4"/>
      <c r="C56" s="4"/>
      <c r="N56" s="4"/>
      <c r="Q56" s="4"/>
      <c r="T56" s="4"/>
      <c r="W56" s="4"/>
      <c r="Z56" s="4"/>
      <c r="AC56" s="4"/>
      <c r="AF56" s="4"/>
    </row>
    <row r="57" spans="2:32" x14ac:dyDescent="0.35">
      <c r="B57" s="4"/>
      <c r="C57" s="4"/>
      <c r="N57" s="4"/>
      <c r="Q57" s="4"/>
      <c r="T57" s="4"/>
      <c r="W57" s="4"/>
      <c r="Z57" s="4"/>
      <c r="AC57" s="4"/>
      <c r="AF57" s="4"/>
    </row>
    <row r="58" spans="2:32" x14ac:dyDescent="0.35">
      <c r="B58" s="4"/>
      <c r="C58" s="4"/>
      <c r="N58" s="4"/>
      <c r="Q58" s="4"/>
      <c r="T58" s="4"/>
      <c r="W58" s="4"/>
      <c r="Z58" s="4"/>
      <c r="AC58" s="4"/>
      <c r="AF58" s="4"/>
    </row>
    <row r="59" spans="2:32" x14ac:dyDescent="0.35">
      <c r="B59" s="4"/>
      <c r="C59" s="4"/>
      <c r="N59" s="4"/>
      <c r="Q59" s="4"/>
      <c r="T59" s="4"/>
      <c r="W59" s="4"/>
      <c r="Z59" s="4"/>
      <c r="AC59" s="4"/>
      <c r="AF59" s="4"/>
    </row>
    <row r="60" spans="2:32" x14ac:dyDescent="0.35">
      <c r="B60" s="4"/>
      <c r="C60" s="4"/>
      <c r="N60" s="4"/>
      <c r="Q60" s="4"/>
      <c r="T60" s="4"/>
      <c r="W60" s="4"/>
      <c r="Z60" s="4"/>
      <c r="AC60" s="4"/>
      <c r="AF60" s="4"/>
    </row>
    <row r="61" spans="2:32" x14ac:dyDescent="0.35">
      <c r="B61" s="4"/>
      <c r="C61" s="4"/>
      <c r="N61" s="4"/>
      <c r="Q61" s="4"/>
      <c r="T61" s="4"/>
      <c r="W61" s="4"/>
      <c r="Z61" s="4"/>
      <c r="AC61" s="4"/>
      <c r="AF61" s="4"/>
    </row>
    <row r="62" spans="2:32" x14ac:dyDescent="0.35">
      <c r="B62" s="4"/>
      <c r="C62" s="4"/>
      <c r="N62" s="4"/>
      <c r="Q62" s="4"/>
      <c r="T62" s="4"/>
      <c r="W62" s="4"/>
      <c r="Z62" s="4"/>
      <c r="AC62" s="4"/>
      <c r="AF62" s="4"/>
    </row>
    <row r="63" spans="2:32" x14ac:dyDescent="0.35">
      <c r="B63" s="4"/>
      <c r="C63" s="4"/>
      <c r="N63" s="4"/>
      <c r="Q63" s="4"/>
      <c r="T63" s="4"/>
      <c r="W63" s="4"/>
      <c r="Z63" s="4"/>
      <c r="AC63" s="4"/>
      <c r="AF63" s="4"/>
    </row>
    <row r="64" spans="2:32" x14ac:dyDescent="0.35">
      <c r="B64" s="4"/>
      <c r="C64" s="4"/>
      <c r="N64" s="4"/>
      <c r="Q64" s="4"/>
      <c r="T64" s="4"/>
      <c r="W64" s="4"/>
      <c r="Z64" s="4"/>
      <c r="AC64" s="4"/>
      <c r="AF64" s="4"/>
    </row>
    <row r="65" spans="2:32" x14ac:dyDescent="0.35">
      <c r="B65" s="4"/>
      <c r="C65" s="4"/>
      <c r="N65" s="4"/>
      <c r="Q65" s="4"/>
      <c r="T65" s="4"/>
      <c r="W65" s="4"/>
      <c r="Z65" s="4"/>
      <c r="AC65" s="4"/>
      <c r="AF65" s="4"/>
    </row>
    <row r="66" spans="2:32" x14ac:dyDescent="0.35">
      <c r="B66" s="4"/>
      <c r="C66" s="4"/>
      <c r="N66" s="4"/>
      <c r="Q66" s="4"/>
      <c r="T66" s="4"/>
      <c r="W66" s="4"/>
      <c r="Z66" s="4"/>
      <c r="AC66" s="4"/>
      <c r="AF66" s="4"/>
    </row>
    <row r="67" spans="2:32" x14ac:dyDescent="0.35">
      <c r="B67" s="4"/>
      <c r="C67" s="4"/>
      <c r="N67" s="4"/>
      <c r="Q67" s="4"/>
      <c r="T67" s="4"/>
      <c r="W67" s="4"/>
      <c r="Z67" s="4"/>
      <c r="AC67" s="4"/>
      <c r="AF67" s="4"/>
    </row>
    <row r="68" spans="2:32" x14ac:dyDescent="0.35">
      <c r="B68" s="4"/>
      <c r="C68" s="4"/>
      <c r="N68" s="4"/>
      <c r="Q68" s="4"/>
      <c r="T68" s="4"/>
      <c r="W68" s="4"/>
      <c r="Z68" s="4"/>
      <c r="AC68" s="4"/>
      <c r="AF68" s="4"/>
    </row>
    <row r="69" spans="2:32" x14ac:dyDescent="0.35">
      <c r="B69" s="4"/>
      <c r="C69" s="4"/>
      <c r="N69" s="4"/>
      <c r="Q69" s="4"/>
      <c r="T69" s="4"/>
      <c r="W69" s="4"/>
      <c r="Z69" s="4"/>
      <c r="AC69" s="4"/>
      <c r="AF69" s="4"/>
    </row>
    <row r="70" spans="2:32" x14ac:dyDescent="0.35">
      <c r="B70" s="4"/>
      <c r="C70" s="4"/>
      <c r="N70" s="4"/>
      <c r="Q70" s="4"/>
      <c r="T70" s="4"/>
      <c r="W70" s="4"/>
      <c r="Z70" s="4"/>
      <c r="AC70" s="4"/>
      <c r="AF70" s="4"/>
    </row>
    <row r="71" spans="2:32" x14ac:dyDescent="0.35">
      <c r="B71" s="4"/>
      <c r="C71" s="4"/>
      <c r="N71" s="4"/>
      <c r="Q71" s="4"/>
      <c r="T71" s="4"/>
      <c r="W71" s="4"/>
      <c r="Z71" s="4"/>
      <c r="AC71" s="4"/>
      <c r="AF71" s="4"/>
    </row>
    <row r="72" spans="2:32" x14ac:dyDescent="0.35">
      <c r="B72" s="4"/>
      <c r="C72" s="4"/>
      <c r="N72" s="4"/>
      <c r="Q72" s="4"/>
      <c r="T72" s="4"/>
      <c r="W72" s="4"/>
      <c r="Z72" s="4"/>
      <c r="AC72" s="4"/>
      <c r="AF72" s="4"/>
    </row>
    <row r="73" spans="2:32" x14ac:dyDescent="0.35">
      <c r="B73" s="4"/>
      <c r="C73" s="4"/>
      <c r="N73" s="4"/>
      <c r="Q73" s="4"/>
      <c r="T73" s="4"/>
      <c r="W73" s="4"/>
      <c r="Z73" s="4"/>
      <c r="AC73" s="4"/>
      <c r="AF73" s="4"/>
    </row>
    <row r="74" spans="2:32" x14ac:dyDescent="0.35">
      <c r="B74" s="4"/>
      <c r="C74" s="4"/>
      <c r="N74" s="4"/>
      <c r="Q74" s="4"/>
      <c r="T74" s="4"/>
      <c r="W74" s="4"/>
      <c r="Z74" s="4"/>
      <c r="AC74" s="4"/>
      <c r="AF74" s="4"/>
    </row>
    <row r="75" spans="2:32" x14ac:dyDescent="0.35">
      <c r="B75" s="4"/>
      <c r="C75" s="4"/>
      <c r="N75" s="4"/>
      <c r="Q75" s="4"/>
      <c r="T75" s="4"/>
      <c r="W75" s="4"/>
      <c r="Z75" s="4"/>
      <c r="AC75" s="4"/>
      <c r="AF75" s="4"/>
    </row>
    <row r="76" spans="2:32" x14ac:dyDescent="0.35">
      <c r="B76" s="4"/>
      <c r="C76" s="4"/>
      <c r="N76" s="4"/>
      <c r="Q76" s="4"/>
      <c r="T76" s="4"/>
      <c r="W76" s="4"/>
      <c r="Z76" s="4"/>
      <c r="AC76" s="4"/>
      <c r="AF76" s="4"/>
    </row>
    <row r="77" spans="2:32" x14ac:dyDescent="0.35">
      <c r="B77" s="4"/>
      <c r="C77" s="4"/>
      <c r="N77" s="4"/>
      <c r="Q77" s="4"/>
      <c r="T77" s="4"/>
      <c r="W77" s="4"/>
      <c r="Z77" s="4"/>
      <c r="AC77" s="4"/>
      <c r="AF77" s="4"/>
    </row>
    <row r="78" spans="2:32" x14ac:dyDescent="0.35">
      <c r="B78" s="4"/>
      <c r="C78" s="4"/>
      <c r="N78" s="4"/>
      <c r="Q78" s="4"/>
      <c r="T78" s="4"/>
      <c r="W78" s="4"/>
      <c r="Z78" s="4"/>
      <c r="AC78" s="4"/>
      <c r="AF78" s="4"/>
    </row>
    <row r="79" spans="2:32" x14ac:dyDescent="0.35">
      <c r="B79" s="4"/>
      <c r="C79" s="4"/>
      <c r="N79" s="4"/>
      <c r="Q79" s="4"/>
      <c r="T79" s="4"/>
      <c r="W79" s="4"/>
      <c r="Z79" s="4"/>
      <c r="AC79" s="4"/>
      <c r="AF79" s="4"/>
    </row>
    <row r="80" spans="2:32" x14ac:dyDescent="0.35">
      <c r="B80" s="4"/>
      <c r="C80" s="4"/>
      <c r="N80" s="4"/>
      <c r="Q80" s="4"/>
      <c r="T80" s="4"/>
      <c r="W80" s="4"/>
      <c r="Z80" s="4"/>
      <c r="AC80" s="4"/>
      <c r="AF80" s="4"/>
    </row>
    <row r="81" spans="2:32" x14ac:dyDescent="0.35">
      <c r="B81" s="4"/>
      <c r="C81" s="4"/>
      <c r="N81" s="4"/>
      <c r="Q81" s="4"/>
      <c r="T81" s="4"/>
      <c r="W81" s="4"/>
      <c r="Z81" s="4"/>
      <c r="AC81" s="4"/>
      <c r="AF81" s="4"/>
    </row>
    <row r="82" spans="2:32" x14ac:dyDescent="0.35">
      <c r="B82" s="4"/>
      <c r="C82" s="4"/>
      <c r="N82" s="4"/>
      <c r="Q82" s="4"/>
      <c r="T82" s="4"/>
      <c r="W82" s="4"/>
      <c r="Z82" s="4"/>
      <c r="AC82" s="4"/>
      <c r="AF82" s="4"/>
    </row>
    <row r="83" spans="2:32" x14ac:dyDescent="0.35">
      <c r="B83" s="4"/>
      <c r="C83" s="4"/>
      <c r="N83" s="4"/>
      <c r="Q83" s="4"/>
      <c r="T83" s="4"/>
      <c r="W83" s="4"/>
      <c r="Z83" s="4"/>
      <c r="AC83" s="4"/>
      <c r="AF83" s="4"/>
    </row>
    <row r="84" spans="2:32" x14ac:dyDescent="0.35">
      <c r="B84" s="4"/>
      <c r="C84" s="4"/>
      <c r="N84" s="4"/>
      <c r="Q84" s="4"/>
      <c r="T84" s="4"/>
      <c r="W84" s="4"/>
      <c r="Z84" s="4"/>
      <c r="AC84" s="4"/>
      <c r="AF84" s="4"/>
    </row>
    <row r="85" spans="2:32" x14ac:dyDescent="0.35">
      <c r="B85" s="4"/>
      <c r="C85" s="4"/>
      <c r="N85" s="4"/>
      <c r="Q85" s="4"/>
      <c r="T85" s="4"/>
      <c r="W85" s="4"/>
      <c r="Z85" s="4"/>
      <c r="AC85" s="4"/>
      <c r="AF85" s="4"/>
    </row>
    <row r="86" spans="2:32" x14ac:dyDescent="0.35">
      <c r="B86" s="4"/>
      <c r="C86" s="4"/>
      <c r="N86" s="4"/>
      <c r="Q86" s="4"/>
      <c r="T86" s="4"/>
      <c r="W86" s="4"/>
      <c r="Z86" s="4"/>
      <c r="AC86" s="4"/>
      <c r="AF86" s="4"/>
    </row>
    <row r="87" spans="2:32" x14ac:dyDescent="0.35">
      <c r="B87" s="4"/>
      <c r="C87" s="4"/>
      <c r="N87" s="4"/>
      <c r="Q87" s="4"/>
      <c r="T87" s="4"/>
      <c r="W87" s="4"/>
      <c r="Z87" s="4"/>
      <c r="AC87" s="4"/>
      <c r="AF87" s="4"/>
    </row>
    <row r="88" spans="2:32" x14ac:dyDescent="0.35">
      <c r="B88" s="4"/>
      <c r="C88" s="4"/>
      <c r="N88" s="4"/>
      <c r="Q88" s="4"/>
      <c r="T88" s="4"/>
      <c r="W88" s="4"/>
      <c r="Z88" s="4"/>
      <c r="AC88" s="4"/>
      <c r="AF88" s="4"/>
    </row>
    <row r="89" spans="2:32" x14ac:dyDescent="0.35">
      <c r="B89" s="4"/>
      <c r="C89" s="4"/>
      <c r="N89" s="4"/>
      <c r="Q89" s="4"/>
      <c r="T89" s="4"/>
      <c r="W89" s="4"/>
      <c r="Z89" s="4"/>
      <c r="AC89" s="4"/>
      <c r="AF89" s="4"/>
    </row>
    <row r="90" spans="2:32" x14ac:dyDescent="0.35">
      <c r="B90" s="4"/>
      <c r="C90" s="4"/>
      <c r="N90" s="4"/>
      <c r="Q90" s="4"/>
      <c r="T90" s="4"/>
      <c r="W90" s="4"/>
      <c r="Z90" s="4"/>
      <c r="AC90" s="4"/>
      <c r="AF90" s="4"/>
    </row>
    <row r="91" spans="2:32" x14ac:dyDescent="0.35">
      <c r="B91" s="4"/>
      <c r="C91" s="4"/>
      <c r="N91" s="4"/>
      <c r="Q91" s="4"/>
      <c r="T91" s="4"/>
      <c r="W91" s="4"/>
      <c r="Z91" s="4"/>
      <c r="AC91" s="4"/>
      <c r="AF91" s="4"/>
    </row>
    <row r="92" spans="2:32" x14ac:dyDescent="0.35">
      <c r="B92" s="4"/>
      <c r="C92" s="4"/>
      <c r="N92" s="4"/>
      <c r="Q92" s="4"/>
      <c r="T92" s="4"/>
      <c r="W92" s="4"/>
      <c r="Z92" s="4"/>
      <c r="AC92" s="4"/>
      <c r="AF92" s="4"/>
    </row>
    <row r="93" spans="2:32" x14ac:dyDescent="0.35">
      <c r="B93" s="4"/>
      <c r="C93" s="4"/>
      <c r="N93" s="4"/>
      <c r="Q93" s="4"/>
      <c r="T93" s="4"/>
      <c r="W93" s="4"/>
      <c r="Z93" s="4"/>
      <c r="AC93" s="4"/>
      <c r="AF93" s="4"/>
    </row>
    <row r="94" spans="2:32" x14ac:dyDescent="0.35">
      <c r="B94" s="4"/>
      <c r="C94" s="4"/>
      <c r="N94" s="4"/>
      <c r="Q94" s="4"/>
      <c r="T94" s="4"/>
      <c r="W94" s="4"/>
      <c r="Z94" s="4"/>
      <c r="AC94" s="4"/>
      <c r="AF94" s="4"/>
    </row>
    <row r="95" spans="2:32" x14ac:dyDescent="0.35">
      <c r="B95" s="4"/>
      <c r="C95" s="4"/>
      <c r="N95" s="4"/>
      <c r="Q95" s="4"/>
      <c r="T95" s="4"/>
      <c r="W95" s="4"/>
      <c r="Z95" s="4"/>
      <c r="AC95" s="4"/>
      <c r="AF95" s="4"/>
    </row>
    <row r="96" spans="2:32" x14ac:dyDescent="0.35">
      <c r="B96" s="4"/>
      <c r="C96" s="4"/>
      <c r="N96" s="4"/>
      <c r="Q96" s="4"/>
      <c r="T96" s="4"/>
      <c r="W96" s="4"/>
      <c r="Z96" s="4"/>
      <c r="AC96" s="4"/>
      <c r="AF96" s="4"/>
    </row>
    <row r="97" spans="2:35" x14ac:dyDescent="0.35">
      <c r="B97" s="4"/>
      <c r="C97" s="4"/>
      <c r="N97" s="4"/>
      <c r="Q97" s="4"/>
      <c r="T97" s="4"/>
      <c r="W97" s="4"/>
      <c r="Z97" s="4"/>
      <c r="AC97" s="4"/>
      <c r="AF97" s="4"/>
    </row>
    <row r="98" spans="2:35" x14ac:dyDescent="0.35">
      <c r="B98" s="4"/>
      <c r="C98" s="4"/>
      <c r="N98" s="4"/>
      <c r="Q98" s="4"/>
      <c r="T98" s="4"/>
      <c r="W98" s="4"/>
      <c r="Z98" s="4"/>
      <c r="AC98" s="4"/>
      <c r="AF98" s="4"/>
    </row>
    <row r="99" spans="2:35" x14ac:dyDescent="0.35">
      <c r="B99" s="4"/>
      <c r="C99" s="4"/>
      <c r="N99" s="4"/>
      <c r="Q99" s="4"/>
      <c r="T99" s="4"/>
      <c r="W99" s="4"/>
      <c r="Z99" s="4"/>
      <c r="AC99" s="4"/>
      <c r="AF99" s="4"/>
    </row>
    <row r="100" spans="2:35" x14ac:dyDescent="0.35">
      <c r="B100" s="4"/>
      <c r="C100" s="4"/>
      <c r="N100" s="4"/>
      <c r="Q100" s="4"/>
      <c r="T100" s="4"/>
      <c r="W100" s="4"/>
      <c r="Z100" s="4"/>
      <c r="AC100" s="4"/>
      <c r="AF100" s="4"/>
    </row>
    <row r="101" spans="2:35" x14ac:dyDescent="0.35">
      <c r="B101" s="4"/>
      <c r="C101" s="4"/>
      <c r="N101" s="4"/>
      <c r="Q101" s="4"/>
      <c r="T101" s="4"/>
      <c r="W101" s="4"/>
      <c r="Z101" s="4"/>
      <c r="AC101" s="4"/>
      <c r="AF101" s="4"/>
    </row>
    <row r="102" spans="2:35" x14ac:dyDescent="0.35">
      <c r="B102" s="4"/>
      <c r="C102" s="4"/>
      <c r="N102" s="4"/>
      <c r="Q102" s="4"/>
      <c r="T102" s="4"/>
      <c r="W102" s="4"/>
      <c r="Z102" s="4"/>
      <c r="AC102" s="4"/>
      <c r="AF102" s="4"/>
    </row>
    <row r="103" spans="2:35" x14ac:dyDescent="0.35">
      <c r="B103" s="4"/>
      <c r="C103" s="4"/>
      <c r="N103" s="4"/>
      <c r="Q103" s="4"/>
      <c r="T103" s="4"/>
      <c r="W103" s="4"/>
      <c r="Z103" s="4"/>
      <c r="AC103" s="4"/>
      <c r="AF103" s="4"/>
    </row>
    <row r="104" spans="2:35" x14ac:dyDescent="0.35">
      <c r="B104" s="4"/>
      <c r="C104" s="4"/>
      <c r="N104" s="4"/>
      <c r="Q104" s="4"/>
      <c r="T104" s="4"/>
      <c r="W104" s="4"/>
      <c r="Z104" s="4"/>
      <c r="AC104" s="4"/>
      <c r="AF104" s="4"/>
    </row>
    <row r="105" spans="2:35" x14ac:dyDescent="0.35">
      <c r="B105" s="4"/>
      <c r="C105" s="4"/>
      <c r="N105" s="4"/>
      <c r="Q105" s="4"/>
      <c r="T105" s="4"/>
      <c r="W105" s="4"/>
      <c r="Z105" s="4"/>
      <c r="AC105" s="4"/>
      <c r="AF105" s="4"/>
    </row>
    <row r="106" spans="2:35" x14ac:dyDescent="0.35">
      <c r="B106" s="4"/>
      <c r="C106" s="4"/>
      <c r="N106" s="4"/>
      <c r="Q106" s="4"/>
      <c r="T106" s="4"/>
      <c r="W106" s="4"/>
      <c r="Z106" s="4"/>
      <c r="AC106" s="4"/>
      <c r="AF106" s="4"/>
    </row>
    <row r="107" spans="2:35" x14ac:dyDescent="0.35">
      <c r="B107" s="4"/>
      <c r="C107" s="4"/>
      <c r="N107" s="4"/>
      <c r="Q107" s="4"/>
      <c r="T107" s="4"/>
      <c r="W107" s="4"/>
      <c r="Z107" s="4"/>
      <c r="AC107" s="4"/>
      <c r="AF107" s="4"/>
    </row>
    <row r="108" spans="2:35" x14ac:dyDescent="0.35">
      <c r="B108" s="4"/>
      <c r="C108" s="4"/>
      <c r="N108" s="4"/>
      <c r="Q108" s="4"/>
      <c r="T108" s="4"/>
      <c r="W108" s="4"/>
      <c r="Z108" s="4"/>
      <c r="AC108" s="4"/>
      <c r="AF108" s="4"/>
    </row>
    <row r="109" spans="2:35" x14ac:dyDescent="0.35">
      <c r="B109" s="9">
        <v>45261</v>
      </c>
      <c r="C109" s="4">
        <v>45204</v>
      </c>
      <c r="D109" s="2" t="s">
        <v>49</v>
      </c>
      <c r="N109" s="4"/>
      <c r="Q109" s="4"/>
      <c r="T109" s="4"/>
      <c r="W109" s="4"/>
      <c r="Z109" s="4"/>
      <c r="AC109" s="4"/>
      <c r="AF109" s="4"/>
      <c r="AI109" s="2" t="s">
        <v>49</v>
      </c>
    </row>
    <row r="110" spans="2:35" x14ac:dyDescent="0.35">
      <c r="B110" s="4">
        <v>45261</v>
      </c>
      <c r="C110" s="4">
        <v>45204</v>
      </c>
      <c r="D110" s="2" t="s">
        <v>50</v>
      </c>
      <c r="N110" s="4"/>
      <c r="Q110" s="4"/>
      <c r="T110" s="4"/>
      <c r="W110" s="4"/>
      <c r="Z110" s="4"/>
      <c r="AC110" s="4"/>
      <c r="AF110" s="4"/>
      <c r="AI110" s="2" t="s">
        <v>50</v>
      </c>
    </row>
    <row r="111" spans="2:35" x14ac:dyDescent="0.35">
      <c r="B111" s="4">
        <v>45261</v>
      </c>
      <c r="C111" s="4">
        <v>45204</v>
      </c>
      <c r="D111" s="2" t="s">
        <v>51</v>
      </c>
      <c r="N111" s="4"/>
      <c r="Q111" s="4"/>
      <c r="T111" s="4"/>
      <c r="W111" s="4"/>
      <c r="Z111" s="4"/>
      <c r="AC111" s="4"/>
      <c r="AF111" s="4"/>
      <c r="AI111" s="2" t="s">
        <v>51</v>
      </c>
    </row>
    <row r="112" spans="2:35" x14ac:dyDescent="0.35">
      <c r="B112" s="4">
        <v>45261</v>
      </c>
      <c r="C112" s="4">
        <v>45204</v>
      </c>
      <c r="D112" s="2" t="s">
        <v>52</v>
      </c>
      <c r="N112" s="4"/>
      <c r="Q112" s="4"/>
      <c r="T112" s="4"/>
      <c r="W112" s="4"/>
      <c r="Z112" s="4"/>
      <c r="AC112" s="4"/>
      <c r="AF112" s="4"/>
      <c r="AI112" s="2" t="s">
        <v>52</v>
      </c>
    </row>
    <row r="113" spans="2:35" x14ac:dyDescent="0.35">
      <c r="B113" s="4">
        <v>45261</v>
      </c>
      <c r="C113" s="4">
        <v>45204</v>
      </c>
      <c r="D113" s="2" t="s">
        <v>53</v>
      </c>
      <c r="N113" s="4"/>
      <c r="Q113" s="4"/>
      <c r="T113" s="4"/>
      <c r="W113" s="4"/>
      <c r="Z113" s="4"/>
      <c r="AC113" s="4"/>
      <c r="AF113" s="4"/>
      <c r="AI113" s="2" t="s">
        <v>53</v>
      </c>
    </row>
    <row r="114" spans="2:35" x14ac:dyDescent="0.35">
      <c r="B114" s="4">
        <v>45261</v>
      </c>
      <c r="C114" s="4">
        <v>45204</v>
      </c>
      <c r="D114" s="2" t="s">
        <v>54</v>
      </c>
      <c r="N114" s="4"/>
      <c r="Q114" s="4"/>
      <c r="T114" s="4"/>
      <c r="W114" s="4"/>
      <c r="Z114" s="4"/>
      <c r="AC114" s="4"/>
      <c r="AF114" s="4"/>
      <c r="AI114" s="2" t="s">
        <v>54</v>
      </c>
    </row>
    <row r="115" spans="2:35" x14ac:dyDescent="0.35">
      <c r="B115" s="4">
        <v>45261</v>
      </c>
      <c r="C115" s="4">
        <v>45204</v>
      </c>
      <c r="D115" s="2" t="s">
        <v>55</v>
      </c>
      <c r="N115" s="4"/>
      <c r="Q115" s="4"/>
      <c r="T115" s="4"/>
      <c r="W115" s="4"/>
      <c r="Z115" s="4"/>
      <c r="AC115" s="4"/>
      <c r="AF115" s="4"/>
      <c r="AI115" s="2" t="s">
        <v>55</v>
      </c>
    </row>
    <row r="116" spans="2:35" x14ac:dyDescent="0.35">
      <c r="B116" s="4">
        <v>45261</v>
      </c>
      <c r="C116" s="4">
        <v>45204</v>
      </c>
      <c r="D116" s="2" t="s">
        <v>56</v>
      </c>
      <c r="N116" s="4"/>
      <c r="Q116" s="4"/>
      <c r="T116" s="4"/>
      <c r="W116" s="4"/>
      <c r="Z116" s="4"/>
      <c r="AC116" s="4"/>
      <c r="AF116" s="4"/>
      <c r="AI116" s="2" t="s">
        <v>56</v>
      </c>
    </row>
    <row r="117" spans="2:35" x14ac:dyDescent="0.35">
      <c r="B117" s="4">
        <v>45261</v>
      </c>
      <c r="C117" s="4">
        <v>45204</v>
      </c>
      <c r="D117" s="2" t="s">
        <v>57</v>
      </c>
      <c r="N117" s="4"/>
      <c r="Q117" s="4"/>
      <c r="T117" s="4"/>
      <c r="W117" s="4"/>
      <c r="Z117" s="4"/>
      <c r="AC117" s="4"/>
      <c r="AF117" s="4"/>
      <c r="AI117" s="2" t="s">
        <v>57</v>
      </c>
    </row>
    <row r="118" spans="2:35" x14ac:dyDescent="0.35">
      <c r="B118" s="4">
        <v>45261</v>
      </c>
      <c r="C118" s="4">
        <v>45204</v>
      </c>
      <c r="D118" s="2" t="s">
        <v>58</v>
      </c>
      <c r="N118" s="4"/>
      <c r="Q118" s="4"/>
      <c r="T118" s="4"/>
      <c r="W118" s="4"/>
      <c r="Z118" s="4"/>
      <c r="AC118" s="4"/>
      <c r="AF118" s="4"/>
      <c r="AI118" s="2" t="s">
        <v>58</v>
      </c>
    </row>
    <row r="119" spans="2:35" x14ac:dyDescent="0.35">
      <c r="B119" s="4">
        <v>45261</v>
      </c>
      <c r="C119" s="4">
        <v>45204</v>
      </c>
      <c r="D119" s="2" t="s">
        <v>59</v>
      </c>
      <c r="N119" s="4"/>
      <c r="Q119" s="4"/>
      <c r="T119" s="4"/>
      <c r="W119" s="4"/>
      <c r="Z119" s="4"/>
      <c r="AC119" s="4"/>
      <c r="AF119" s="4"/>
      <c r="AI119" s="2" t="s">
        <v>59</v>
      </c>
    </row>
    <row r="120" spans="2:35" x14ac:dyDescent="0.35">
      <c r="B120" s="4">
        <v>45261</v>
      </c>
      <c r="C120" s="4">
        <v>45204</v>
      </c>
      <c r="D120" s="2" t="s">
        <v>60</v>
      </c>
      <c r="N120" s="4"/>
      <c r="Q120" s="4"/>
      <c r="T120" s="4"/>
      <c r="W120" s="4"/>
      <c r="Z120" s="4"/>
      <c r="AC120" s="4"/>
      <c r="AF120" s="4"/>
      <c r="AI120" s="2" t="s">
        <v>60</v>
      </c>
    </row>
    <row r="121" spans="2:35" x14ac:dyDescent="0.35">
      <c r="B121" s="4">
        <v>45261</v>
      </c>
      <c r="C121" s="4">
        <v>45204</v>
      </c>
      <c r="D121" s="2" t="s">
        <v>61</v>
      </c>
      <c r="N121" s="4"/>
      <c r="Q121" s="4"/>
      <c r="T121" s="4"/>
      <c r="W121" s="4"/>
      <c r="Z121" s="4"/>
      <c r="AC121" s="4"/>
      <c r="AF121" s="4"/>
      <c r="AI121" s="2" t="s">
        <v>61</v>
      </c>
    </row>
    <row r="122" spans="2:35" x14ac:dyDescent="0.35">
      <c r="B122" s="4">
        <v>45261</v>
      </c>
      <c r="C122" s="4">
        <v>45204</v>
      </c>
      <c r="D122" s="2" t="s">
        <v>62</v>
      </c>
      <c r="N122" s="4"/>
      <c r="Q122" s="4"/>
      <c r="T122" s="4"/>
      <c r="W122" s="4"/>
      <c r="Z122" s="4"/>
      <c r="AC122" s="4"/>
      <c r="AF122" s="4"/>
      <c r="AI122" s="2" t="s">
        <v>62</v>
      </c>
    </row>
    <row r="123" spans="2:35" x14ac:dyDescent="0.35">
      <c r="B123" s="4">
        <v>45261</v>
      </c>
      <c r="C123" s="4">
        <v>45204</v>
      </c>
      <c r="D123" s="2" t="s">
        <v>63</v>
      </c>
      <c r="N123" s="4"/>
      <c r="Q123" s="4"/>
      <c r="T123" s="4"/>
      <c r="W123" s="4"/>
      <c r="Z123" s="4"/>
      <c r="AC123" s="4"/>
      <c r="AF123" s="4"/>
      <c r="AI123" s="2" t="s">
        <v>63</v>
      </c>
    </row>
    <row r="124" spans="2:35" x14ac:dyDescent="0.35">
      <c r="B124" s="4">
        <v>45261</v>
      </c>
      <c r="C124" s="4">
        <v>45204</v>
      </c>
      <c r="D124" s="2" t="s">
        <v>64</v>
      </c>
      <c r="N124" s="4"/>
      <c r="Q124" s="4"/>
      <c r="T124" s="4"/>
      <c r="W124" s="4"/>
      <c r="Z124" s="4"/>
      <c r="AC124" s="4"/>
      <c r="AF124" s="4"/>
      <c r="AI124" s="2" t="s">
        <v>64</v>
      </c>
    </row>
    <row r="125" spans="2:35" x14ac:dyDescent="0.35">
      <c r="B125" s="4">
        <v>45261</v>
      </c>
      <c r="C125" s="4">
        <v>45204</v>
      </c>
      <c r="D125" s="2" t="s">
        <v>65</v>
      </c>
      <c r="N125" s="4"/>
      <c r="Q125" s="4"/>
      <c r="T125" s="4"/>
      <c r="W125" s="4"/>
      <c r="Z125" s="4"/>
      <c r="AC125" s="4"/>
      <c r="AF125" s="4"/>
      <c r="AI125" s="2" t="s">
        <v>65</v>
      </c>
    </row>
    <row r="126" spans="2:35" x14ac:dyDescent="0.35">
      <c r="B126" s="4">
        <v>45261</v>
      </c>
      <c r="C126" s="4">
        <v>45204</v>
      </c>
      <c r="D126" s="2" t="s">
        <v>66</v>
      </c>
      <c r="N126" s="4"/>
      <c r="Q126" s="4"/>
      <c r="T126" s="4"/>
      <c r="W126" s="4"/>
      <c r="Z126" s="4"/>
      <c r="AC126" s="4"/>
      <c r="AF126" s="4"/>
      <c r="AI126" s="2" t="s">
        <v>66</v>
      </c>
    </row>
    <row r="127" spans="2:35" x14ac:dyDescent="0.35">
      <c r="B127" s="4">
        <v>45261</v>
      </c>
      <c r="C127" s="4">
        <v>45204</v>
      </c>
      <c r="D127" s="2" t="s">
        <v>67</v>
      </c>
      <c r="N127" s="4"/>
      <c r="Q127" s="4"/>
      <c r="T127" s="4"/>
      <c r="W127" s="4"/>
      <c r="Z127" s="4"/>
      <c r="AC127" s="4"/>
      <c r="AF127" s="4"/>
      <c r="AI127" s="2" t="s">
        <v>67</v>
      </c>
    </row>
    <row r="128" spans="2:35" x14ac:dyDescent="0.35">
      <c r="B128" s="4">
        <v>45261</v>
      </c>
      <c r="C128" s="4">
        <v>45204</v>
      </c>
      <c r="D128" s="2" t="s">
        <v>68</v>
      </c>
      <c r="N128" s="4"/>
      <c r="Q128" s="4"/>
      <c r="T128" s="4"/>
      <c r="W128" s="4"/>
      <c r="Z128" s="4"/>
      <c r="AC128" s="4"/>
      <c r="AF128" s="4"/>
      <c r="AI128" s="2" t="s">
        <v>68</v>
      </c>
    </row>
    <row r="129" spans="2:35" x14ac:dyDescent="0.35">
      <c r="B129" s="4">
        <v>45261</v>
      </c>
      <c r="C129" s="4">
        <v>45204</v>
      </c>
      <c r="D129" s="2" t="s">
        <v>69</v>
      </c>
      <c r="N129" s="4"/>
      <c r="Q129" s="4"/>
      <c r="T129" s="4"/>
      <c r="W129" s="4"/>
      <c r="Z129" s="4"/>
      <c r="AC129" s="4"/>
      <c r="AF129" s="4"/>
      <c r="AI129" s="2" t="s">
        <v>69</v>
      </c>
    </row>
    <row r="130" spans="2:35" x14ac:dyDescent="0.35">
      <c r="B130" s="4">
        <v>45261</v>
      </c>
      <c r="C130" s="4">
        <v>45204</v>
      </c>
      <c r="D130" s="2" t="s">
        <v>70</v>
      </c>
      <c r="N130" s="4"/>
      <c r="Q130" s="4"/>
      <c r="T130" s="4"/>
      <c r="W130" s="4"/>
      <c r="Z130" s="4"/>
      <c r="AC130" s="4"/>
      <c r="AF130" s="4"/>
      <c r="AI130" s="2" t="s">
        <v>70</v>
      </c>
    </row>
    <row r="131" spans="2:35" x14ac:dyDescent="0.35">
      <c r="B131" s="4">
        <v>45261</v>
      </c>
      <c r="C131" s="4">
        <v>45204</v>
      </c>
      <c r="D131" s="2" t="s">
        <v>71</v>
      </c>
      <c r="N131" s="4"/>
      <c r="Q131" s="4"/>
      <c r="T131" s="4"/>
      <c r="W131" s="4"/>
      <c r="Z131" s="4"/>
      <c r="AC131" s="4"/>
      <c r="AF131" s="4"/>
      <c r="AI131" s="2" t="s">
        <v>71</v>
      </c>
    </row>
    <row r="132" spans="2:35" x14ac:dyDescent="0.35">
      <c r="B132" s="4">
        <v>45261</v>
      </c>
      <c r="C132" s="4">
        <v>45204</v>
      </c>
      <c r="D132" s="2" t="s">
        <v>72</v>
      </c>
      <c r="N132" s="4"/>
      <c r="Q132" s="4"/>
      <c r="T132" s="4"/>
      <c r="W132" s="4"/>
      <c r="Z132" s="4"/>
      <c r="AC132" s="4"/>
      <c r="AF132" s="4"/>
      <c r="AI132" s="2" t="s">
        <v>72</v>
      </c>
    </row>
    <row r="133" spans="2:35" x14ac:dyDescent="0.35">
      <c r="B133" s="4">
        <v>45261</v>
      </c>
      <c r="C133" s="4">
        <v>45204</v>
      </c>
      <c r="D133" s="2" t="s">
        <v>73</v>
      </c>
      <c r="N133" s="4"/>
      <c r="Q133" s="4"/>
      <c r="T133" s="4"/>
      <c r="W133" s="4"/>
      <c r="Z133" s="4"/>
      <c r="AC133" s="4"/>
      <c r="AF133" s="4"/>
      <c r="AI133" s="2" t="s">
        <v>73</v>
      </c>
    </row>
    <row r="134" spans="2:35" x14ac:dyDescent="0.35">
      <c r="B134" s="4">
        <v>45261</v>
      </c>
      <c r="C134" s="4">
        <v>45204</v>
      </c>
      <c r="D134" s="2" t="s">
        <v>74</v>
      </c>
      <c r="N134" s="4"/>
      <c r="Q134" s="4"/>
      <c r="T134" s="4"/>
      <c r="W134" s="4"/>
      <c r="Z134" s="4"/>
      <c r="AC134" s="4"/>
      <c r="AF134" s="4"/>
      <c r="AI134" s="2" t="s">
        <v>74</v>
      </c>
    </row>
    <row r="135" spans="2:35" x14ac:dyDescent="0.35">
      <c r="B135" s="4">
        <v>45261</v>
      </c>
      <c r="C135" s="4">
        <v>45204</v>
      </c>
      <c r="D135" s="2" t="s">
        <v>75</v>
      </c>
      <c r="N135" s="4"/>
      <c r="Q135" s="4"/>
      <c r="T135" s="4"/>
      <c r="W135" s="4"/>
      <c r="Z135" s="4"/>
      <c r="AC135" s="4"/>
      <c r="AF135" s="4"/>
      <c r="AI135" s="2" t="s">
        <v>75</v>
      </c>
    </row>
    <row r="136" spans="2:35" x14ac:dyDescent="0.35">
      <c r="B136" s="4">
        <v>45261</v>
      </c>
      <c r="C136" s="4">
        <v>45204</v>
      </c>
      <c r="D136" s="2" t="s">
        <v>76</v>
      </c>
      <c r="N136" s="4"/>
      <c r="Q136" s="4"/>
      <c r="T136" s="4"/>
      <c r="W136" s="4"/>
      <c r="Z136" s="4"/>
      <c r="AC136" s="4"/>
      <c r="AF136" s="4"/>
      <c r="AI136" s="2" t="s">
        <v>76</v>
      </c>
    </row>
    <row r="137" spans="2:35" x14ac:dyDescent="0.35">
      <c r="B137" s="4">
        <v>45261</v>
      </c>
      <c r="C137" s="4">
        <v>45204</v>
      </c>
      <c r="D137" s="2" t="s">
        <v>77</v>
      </c>
      <c r="N137" s="4"/>
      <c r="Q137" s="4"/>
      <c r="T137" s="4"/>
      <c r="W137" s="4"/>
      <c r="Z137" s="4"/>
      <c r="AC137" s="4"/>
      <c r="AF137" s="4"/>
      <c r="AI137" s="2" t="s">
        <v>77</v>
      </c>
    </row>
    <row r="138" spans="2:35" x14ac:dyDescent="0.35">
      <c r="B138" s="4">
        <v>45261</v>
      </c>
      <c r="C138" s="4">
        <v>45204</v>
      </c>
      <c r="D138" s="2" t="s">
        <v>78</v>
      </c>
      <c r="N138" s="4"/>
      <c r="Q138" s="4"/>
      <c r="T138" s="4"/>
      <c r="W138" s="4"/>
      <c r="Z138" s="4"/>
      <c r="AC138" s="4"/>
      <c r="AF138" s="4"/>
      <c r="AI138" s="2" t="s">
        <v>78</v>
      </c>
    </row>
    <row r="139" spans="2:35" x14ac:dyDescent="0.35">
      <c r="B139" s="4">
        <v>45261</v>
      </c>
      <c r="C139" s="4">
        <v>45204</v>
      </c>
      <c r="D139" s="2" t="s">
        <v>79</v>
      </c>
      <c r="N139" s="4"/>
      <c r="Q139" s="4"/>
      <c r="T139" s="4"/>
      <c r="W139" s="4"/>
      <c r="Z139" s="4"/>
      <c r="AC139" s="4"/>
      <c r="AF139" s="4"/>
      <c r="AI139" s="2" t="s">
        <v>79</v>
      </c>
    </row>
    <row r="140" spans="2:35" x14ac:dyDescent="0.35">
      <c r="B140" s="4">
        <v>45261</v>
      </c>
      <c r="C140" s="4">
        <v>45204</v>
      </c>
      <c r="D140" s="2" t="s">
        <v>80</v>
      </c>
      <c r="N140" s="4"/>
      <c r="Q140" s="4"/>
      <c r="T140" s="4"/>
      <c r="W140" s="4"/>
      <c r="Z140" s="4"/>
      <c r="AC140" s="4"/>
      <c r="AF140" s="4"/>
      <c r="AI140" s="2" t="s">
        <v>80</v>
      </c>
    </row>
    <row r="141" spans="2:35" x14ac:dyDescent="0.35">
      <c r="B141" s="4">
        <v>45261</v>
      </c>
      <c r="C141" s="4">
        <v>45204</v>
      </c>
      <c r="D141" s="2" t="s">
        <v>81</v>
      </c>
      <c r="N141" s="4"/>
      <c r="Q141" s="4"/>
      <c r="T141" s="4"/>
      <c r="W141" s="4"/>
      <c r="Z141" s="4"/>
      <c r="AC141" s="4"/>
      <c r="AF141" s="4"/>
      <c r="AI141" s="2" t="s">
        <v>81</v>
      </c>
    </row>
    <row r="142" spans="2:35" x14ac:dyDescent="0.35">
      <c r="B142" s="4">
        <v>45261</v>
      </c>
      <c r="C142" s="4">
        <v>45204</v>
      </c>
      <c r="D142" s="2" t="s">
        <v>82</v>
      </c>
      <c r="N142" s="4"/>
      <c r="Q142" s="4"/>
      <c r="T142" s="4"/>
      <c r="W142" s="4"/>
      <c r="Z142" s="4"/>
      <c r="AC142" s="4"/>
      <c r="AF142" s="4"/>
      <c r="AI142" s="2" t="s">
        <v>82</v>
      </c>
    </row>
    <row r="143" spans="2:35" x14ac:dyDescent="0.35">
      <c r="B143" s="4">
        <v>45261</v>
      </c>
      <c r="C143" s="4">
        <v>45204</v>
      </c>
      <c r="D143" s="2" t="s">
        <v>83</v>
      </c>
      <c r="N143" s="4"/>
      <c r="Q143" s="4"/>
      <c r="T143" s="4"/>
      <c r="W143" s="4"/>
      <c r="Z143" s="4"/>
      <c r="AC143" s="4"/>
      <c r="AF143" s="4"/>
      <c r="AI143" s="2" t="s">
        <v>83</v>
      </c>
    </row>
    <row r="144" spans="2:35" x14ac:dyDescent="0.35">
      <c r="B144" s="4">
        <v>45261</v>
      </c>
      <c r="C144" s="4">
        <v>45204</v>
      </c>
      <c r="D144" s="2" t="s">
        <v>84</v>
      </c>
      <c r="N144" s="4"/>
      <c r="Q144" s="4"/>
      <c r="T144" s="4"/>
      <c r="W144" s="4"/>
      <c r="Z144" s="4"/>
      <c r="AC144" s="4"/>
      <c r="AF144" s="4"/>
      <c r="AI144" s="2" t="s">
        <v>84</v>
      </c>
    </row>
    <row r="145" spans="2:35" x14ac:dyDescent="0.35">
      <c r="B145" s="4">
        <v>45261</v>
      </c>
      <c r="C145" s="4">
        <v>45204</v>
      </c>
      <c r="D145" s="2" t="s">
        <v>85</v>
      </c>
      <c r="N145" s="4"/>
      <c r="Q145" s="4"/>
      <c r="T145" s="4"/>
      <c r="W145" s="4"/>
      <c r="Z145" s="4"/>
      <c r="AC145" s="4"/>
      <c r="AF145" s="4"/>
      <c r="AI145" s="2" t="s">
        <v>85</v>
      </c>
    </row>
    <row r="146" spans="2:35" x14ac:dyDescent="0.35">
      <c r="B146" s="4">
        <v>45261</v>
      </c>
      <c r="C146" s="4">
        <v>45204</v>
      </c>
      <c r="D146" s="2" t="s">
        <v>86</v>
      </c>
      <c r="N146" s="4"/>
      <c r="Q146" s="4"/>
      <c r="T146" s="4"/>
      <c r="W146" s="4"/>
      <c r="Z146" s="4"/>
      <c r="AC146" s="4"/>
      <c r="AF146" s="4"/>
      <c r="AI146" s="2" t="s">
        <v>86</v>
      </c>
    </row>
    <row r="147" spans="2:35" x14ac:dyDescent="0.35">
      <c r="B147" s="4">
        <v>45261</v>
      </c>
      <c r="C147" s="4">
        <v>45204</v>
      </c>
      <c r="D147" s="2" t="s">
        <v>87</v>
      </c>
      <c r="N147" s="4"/>
      <c r="Q147" s="4"/>
      <c r="T147" s="4"/>
      <c r="W147" s="4"/>
      <c r="Z147" s="4"/>
      <c r="AC147" s="4"/>
      <c r="AF147" s="4"/>
      <c r="AI147" s="2" t="s">
        <v>87</v>
      </c>
    </row>
    <row r="148" spans="2:35" x14ac:dyDescent="0.35">
      <c r="B148" s="4">
        <v>45261</v>
      </c>
      <c r="C148" s="4">
        <v>45204</v>
      </c>
      <c r="D148" s="2" t="s">
        <v>88</v>
      </c>
      <c r="N148" s="4"/>
      <c r="Q148" s="4"/>
      <c r="T148" s="4"/>
      <c r="W148" s="4"/>
      <c r="Z148" s="4"/>
      <c r="AC148" s="4"/>
      <c r="AF148" s="4"/>
      <c r="AI148" s="2" t="s">
        <v>88</v>
      </c>
    </row>
    <row r="149" spans="2:35" x14ac:dyDescent="0.35">
      <c r="B149" s="4">
        <v>45261</v>
      </c>
      <c r="C149" s="4">
        <v>45204</v>
      </c>
      <c r="D149" s="2" t="s">
        <v>89</v>
      </c>
      <c r="N149" s="4"/>
      <c r="Q149" s="4"/>
      <c r="T149" s="4"/>
      <c r="W149" s="4"/>
      <c r="Z149" s="4"/>
      <c r="AC149" s="4"/>
      <c r="AF149" s="4"/>
      <c r="AI149" s="2" t="s">
        <v>89</v>
      </c>
    </row>
    <row r="150" spans="2:35" x14ac:dyDescent="0.35">
      <c r="B150" s="4">
        <v>45261</v>
      </c>
      <c r="C150" s="4">
        <v>45204</v>
      </c>
      <c r="D150" s="2" t="s">
        <v>90</v>
      </c>
      <c r="N150" s="4"/>
      <c r="Q150" s="4"/>
      <c r="T150" s="4"/>
      <c r="W150" s="4"/>
      <c r="Z150" s="4"/>
      <c r="AC150" s="4"/>
      <c r="AF150" s="4"/>
      <c r="AI150" s="2" t="s">
        <v>90</v>
      </c>
    </row>
    <row r="151" spans="2:35" x14ac:dyDescent="0.35">
      <c r="B151" s="4">
        <v>45261</v>
      </c>
      <c r="C151" s="4">
        <v>45204</v>
      </c>
      <c r="D151" s="2" t="s">
        <v>91</v>
      </c>
      <c r="N151" s="4"/>
      <c r="Q151" s="4"/>
      <c r="T151" s="4"/>
      <c r="W151" s="4"/>
      <c r="Z151" s="4"/>
      <c r="AC151" s="4"/>
      <c r="AF151" s="4"/>
      <c r="AI151" s="2" t="s">
        <v>91</v>
      </c>
    </row>
    <row r="152" spans="2:35" x14ac:dyDescent="0.35">
      <c r="B152" s="4">
        <v>45261</v>
      </c>
      <c r="C152" s="4">
        <v>45204</v>
      </c>
      <c r="D152" s="2" t="s">
        <v>92</v>
      </c>
      <c r="N152" s="4"/>
      <c r="Q152" s="4"/>
      <c r="T152" s="4"/>
      <c r="W152" s="4"/>
      <c r="Z152" s="4"/>
      <c r="AC152" s="4"/>
      <c r="AF152" s="4"/>
      <c r="AI152" s="2" t="s">
        <v>92</v>
      </c>
    </row>
    <row r="153" spans="2:35" x14ac:dyDescent="0.35">
      <c r="B153" s="4">
        <v>45261</v>
      </c>
      <c r="C153" s="4">
        <v>45204</v>
      </c>
      <c r="D153" s="2" t="s">
        <v>93</v>
      </c>
      <c r="N153" s="4"/>
      <c r="Q153" s="4"/>
      <c r="T153" s="4"/>
      <c r="W153" s="4"/>
      <c r="Z153" s="4"/>
      <c r="AC153" s="4"/>
      <c r="AF153" s="4"/>
      <c r="AI153" s="2" t="s">
        <v>93</v>
      </c>
    </row>
    <row r="154" spans="2:35" x14ac:dyDescent="0.35">
      <c r="B154" s="4">
        <v>45261</v>
      </c>
      <c r="C154" s="4">
        <v>45204</v>
      </c>
      <c r="D154" s="2" t="s">
        <v>94</v>
      </c>
      <c r="N154" s="4"/>
      <c r="Q154" s="4"/>
      <c r="T154" s="4"/>
      <c r="W154" s="4"/>
      <c r="Z154" s="4"/>
      <c r="AC154" s="4"/>
      <c r="AF154" s="4"/>
      <c r="AI154" s="2" t="s">
        <v>94</v>
      </c>
    </row>
    <row r="155" spans="2:35" x14ac:dyDescent="0.35">
      <c r="B155" s="4">
        <v>45261</v>
      </c>
      <c r="C155" s="4">
        <v>45204</v>
      </c>
      <c r="D155" s="2" t="s">
        <v>95</v>
      </c>
      <c r="N155" s="4"/>
      <c r="Q155" s="4"/>
      <c r="T155" s="4"/>
      <c r="W155" s="4"/>
      <c r="Z155" s="4"/>
      <c r="AC155" s="4"/>
      <c r="AF155" s="4"/>
      <c r="AI155" s="2" t="s">
        <v>95</v>
      </c>
    </row>
    <row r="156" spans="2:35" x14ac:dyDescent="0.35">
      <c r="B156" s="4">
        <v>45261</v>
      </c>
      <c r="C156" s="4">
        <v>45204</v>
      </c>
      <c r="D156" s="2" t="s">
        <v>96</v>
      </c>
      <c r="N156" s="4"/>
      <c r="Q156" s="4"/>
      <c r="T156" s="4"/>
      <c r="W156" s="4"/>
      <c r="Z156" s="4"/>
      <c r="AC156" s="4"/>
      <c r="AF156" s="4"/>
      <c r="AI156" s="2" t="s">
        <v>96</v>
      </c>
    </row>
    <row r="157" spans="2:35" x14ac:dyDescent="0.35">
      <c r="B157" s="4">
        <v>45261</v>
      </c>
      <c r="C157" s="4">
        <v>45204</v>
      </c>
      <c r="D157" s="2" t="s">
        <v>97</v>
      </c>
      <c r="N157" s="4"/>
      <c r="Q157" s="4"/>
      <c r="T157" s="4"/>
      <c r="W157" s="4"/>
      <c r="Z157" s="4"/>
      <c r="AC157" s="4"/>
      <c r="AF157" s="4"/>
      <c r="AI157" s="2" t="s">
        <v>97</v>
      </c>
    </row>
    <row r="158" spans="2:35" x14ac:dyDescent="0.35">
      <c r="B158" s="4">
        <v>45261</v>
      </c>
      <c r="C158" s="4">
        <v>45204</v>
      </c>
      <c r="D158" s="2" t="s">
        <v>98</v>
      </c>
      <c r="N158" s="4"/>
      <c r="Q158" s="4"/>
      <c r="T158" s="4"/>
      <c r="W158" s="4"/>
      <c r="Z158" s="4"/>
      <c r="AC158" s="4"/>
      <c r="AF158" s="4"/>
      <c r="AI158" s="2" t="s">
        <v>98</v>
      </c>
    </row>
    <row r="159" spans="2:35" x14ac:dyDescent="0.35">
      <c r="B159" s="4">
        <v>45261</v>
      </c>
      <c r="C159" s="4">
        <v>45204</v>
      </c>
      <c r="D159" s="2" t="s">
        <v>99</v>
      </c>
      <c r="N159" s="4"/>
      <c r="Q159" s="4"/>
      <c r="T159" s="4"/>
      <c r="W159" s="4"/>
      <c r="Z159" s="4"/>
      <c r="AC159" s="4"/>
      <c r="AF159" s="4"/>
      <c r="AI159" s="2" t="s">
        <v>99</v>
      </c>
    </row>
    <row r="160" spans="2:35" x14ac:dyDescent="0.35">
      <c r="B160" s="4">
        <v>45261</v>
      </c>
      <c r="C160" s="4">
        <v>45204</v>
      </c>
      <c r="D160" s="2" t="s">
        <v>100</v>
      </c>
      <c r="N160" s="4"/>
      <c r="Q160" s="4"/>
      <c r="T160" s="4"/>
      <c r="W160" s="4"/>
      <c r="Z160" s="4"/>
      <c r="AC160" s="4"/>
      <c r="AF160" s="4"/>
      <c r="AI160" s="2" t="s">
        <v>100</v>
      </c>
    </row>
    <row r="161" spans="2:35" x14ac:dyDescent="0.35">
      <c r="B161" s="4">
        <v>45261</v>
      </c>
      <c r="C161" s="4">
        <v>45204</v>
      </c>
      <c r="D161" s="2" t="s">
        <v>101</v>
      </c>
      <c r="N161" s="4"/>
      <c r="Q161" s="4"/>
      <c r="T161" s="4"/>
      <c r="W161" s="4"/>
      <c r="Z161" s="4"/>
      <c r="AC161" s="4"/>
      <c r="AF161" s="4"/>
      <c r="AI161" s="2" t="s">
        <v>101</v>
      </c>
    </row>
    <row r="162" spans="2:35" x14ac:dyDescent="0.35">
      <c r="B162" s="4">
        <v>45261</v>
      </c>
      <c r="C162" s="4">
        <v>45204</v>
      </c>
      <c r="D162" s="2" t="s">
        <v>102</v>
      </c>
      <c r="N162" s="4"/>
      <c r="Q162" s="4"/>
      <c r="T162" s="4"/>
      <c r="W162" s="4"/>
      <c r="Z162" s="4"/>
      <c r="AC162" s="4"/>
      <c r="AF162" s="4"/>
      <c r="AI162" s="2" t="s">
        <v>102</v>
      </c>
    </row>
    <row r="163" spans="2:35" x14ac:dyDescent="0.35">
      <c r="B163" s="4">
        <v>45261</v>
      </c>
      <c r="C163" s="4">
        <v>45204</v>
      </c>
      <c r="D163" s="2" t="s">
        <v>103</v>
      </c>
      <c r="N163" s="4"/>
      <c r="Q163" s="4"/>
      <c r="T163" s="4"/>
      <c r="W163" s="4"/>
      <c r="Z163" s="4"/>
      <c r="AC163" s="4"/>
      <c r="AF163" s="4"/>
      <c r="AI163" s="2" t="s">
        <v>103</v>
      </c>
    </row>
    <row r="164" spans="2:35" x14ac:dyDescent="0.35">
      <c r="B164" s="4">
        <v>45261</v>
      </c>
      <c r="C164" s="4">
        <v>45204</v>
      </c>
      <c r="D164" s="2" t="s">
        <v>104</v>
      </c>
      <c r="N164" s="4"/>
      <c r="Q164" s="4"/>
      <c r="T164" s="4"/>
      <c r="W164" s="4"/>
      <c r="Z164" s="4"/>
      <c r="AC164" s="4"/>
      <c r="AF164" s="4"/>
      <c r="AI164" s="2" t="s">
        <v>104</v>
      </c>
    </row>
    <row r="165" spans="2:35" x14ac:dyDescent="0.35">
      <c r="B165" s="4">
        <v>45261</v>
      </c>
      <c r="C165" s="4">
        <v>45204</v>
      </c>
      <c r="D165" s="2" t="s">
        <v>105</v>
      </c>
      <c r="N165" s="4"/>
      <c r="Q165" s="4"/>
      <c r="T165" s="4"/>
      <c r="W165" s="4"/>
      <c r="Z165" s="4"/>
      <c r="AC165" s="4"/>
      <c r="AF165" s="4"/>
      <c r="AI165" s="2" t="s">
        <v>105</v>
      </c>
    </row>
    <row r="166" spans="2:35" x14ac:dyDescent="0.35">
      <c r="B166" s="4">
        <v>45261</v>
      </c>
      <c r="C166" s="4">
        <v>45204</v>
      </c>
      <c r="D166" s="2" t="s">
        <v>106</v>
      </c>
      <c r="N166" s="4"/>
      <c r="Q166" s="4"/>
      <c r="T166" s="4"/>
      <c r="W166" s="4"/>
      <c r="Z166" s="4"/>
      <c r="AC166" s="4"/>
      <c r="AF166" s="4"/>
      <c r="AI166" s="2" t="s">
        <v>106</v>
      </c>
    </row>
    <row r="167" spans="2:35" x14ac:dyDescent="0.35">
      <c r="B167" s="4">
        <v>45261</v>
      </c>
      <c r="C167" s="4">
        <v>45204</v>
      </c>
      <c r="D167" s="2" t="s">
        <v>107</v>
      </c>
      <c r="N167" s="4"/>
      <c r="Q167" s="4"/>
      <c r="T167" s="4"/>
      <c r="W167" s="4"/>
      <c r="Z167" s="4"/>
      <c r="AC167" s="4"/>
      <c r="AF167" s="4"/>
      <c r="AI167" s="2" t="s">
        <v>107</v>
      </c>
    </row>
    <row r="168" spans="2:35" x14ac:dyDescent="0.35">
      <c r="B168" s="4">
        <v>45261</v>
      </c>
      <c r="C168" s="4">
        <v>45204</v>
      </c>
      <c r="D168" s="2" t="s">
        <v>108</v>
      </c>
      <c r="N168" s="4"/>
      <c r="Q168" s="4"/>
      <c r="T168" s="4"/>
      <c r="W168" s="4"/>
      <c r="Z168" s="4"/>
      <c r="AC168" s="4"/>
      <c r="AF168" s="4"/>
      <c r="AI168" s="2" t="s">
        <v>108</v>
      </c>
    </row>
    <row r="169" spans="2:35" x14ac:dyDescent="0.35">
      <c r="B169" s="4">
        <v>45261</v>
      </c>
      <c r="C169" s="4">
        <v>45204</v>
      </c>
      <c r="D169" s="2" t="s">
        <v>109</v>
      </c>
      <c r="N169" s="4"/>
      <c r="Q169" s="4"/>
      <c r="T169" s="4"/>
      <c r="W169" s="4"/>
      <c r="Z169" s="4"/>
      <c r="AC169" s="4"/>
      <c r="AF169" s="4"/>
      <c r="AI169" s="2" t="s">
        <v>109</v>
      </c>
    </row>
    <row r="170" spans="2:35" x14ac:dyDescent="0.35">
      <c r="B170" s="4">
        <v>45261</v>
      </c>
      <c r="C170" s="4">
        <v>45204</v>
      </c>
      <c r="D170" s="2" t="s">
        <v>110</v>
      </c>
      <c r="N170" s="4"/>
      <c r="Q170" s="4"/>
      <c r="T170" s="4"/>
      <c r="W170" s="4"/>
      <c r="Z170" s="4"/>
      <c r="AC170" s="4"/>
      <c r="AF170" s="4"/>
      <c r="AI170" s="2" t="s">
        <v>110</v>
      </c>
    </row>
    <row r="171" spans="2:35" x14ac:dyDescent="0.35">
      <c r="B171" s="4">
        <v>45261</v>
      </c>
      <c r="C171" s="4">
        <v>45204</v>
      </c>
      <c r="D171" s="2" t="s">
        <v>111</v>
      </c>
      <c r="N171" s="4"/>
      <c r="Q171" s="4"/>
      <c r="T171" s="4"/>
      <c r="W171" s="4"/>
      <c r="Z171" s="4"/>
      <c r="AC171" s="4"/>
      <c r="AF171" s="4"/>
      <c r="AI171" s="2" t="s">
        <v>111</v>
      </c>
    </row>
    <row r="172" spans="2:35" x14ac:dyDescent="0.35">
      <c r="B172" s="4">
        <v>45262</v>
      </c>
      <c r="C172" s="4">
        <v>45204</v>
      </c>
      <c r="D172" s="2" t="s">
        <v>112</v>
      </c>
      <c r="W172" s="4"/>
      <c r="Z172" s="4"/>
      <c r="AC172" s="4"/>
      <c r="AF172" s="4"/>
      <c r="AI172" s="2" t="s">
        <v>112</v>
      </c>
    </row>
    <row r="173" spans="2:35" x14ac:dyDescent="0.35">
      <c r="B173" s="4">
        <v>45263</v>
      </c>
      <c r="C173" s="4">
        <v>45204</v>
      </c>
      <c r="D173" s="2" t="s">
        <v>113</v>
      </c>
      <c r="W173" s="4"/>
      <c r="Z173" s="4"/>
      <c r="AC173" s="4"/>
      <c r="AF173" s="4"/>
      <c r="AI173" s="2" t="s">
        <v>113</v>
      </c>
    </row>
    <row r="174" spans="2:35" x14ac:dyDescent="0.35">
      <c r="W174" s="4"/>
      <c r="Z174" s="4"/>
      <c r="AC174" s="4"/>
      <c r="AF174" s="4"/>
    </row>
    <row r="175" spans="2:35" x14ac:dyDescent="0.35">
      <c r="W175" s="4"/>
      <c r="Z175" s="4"/>
      <c r="AC175" s="4"/>
      <c r="AF175" s="4"/>
    </row>
  </sheetData>
  <conditionalFormatting sqref="AK1:AK1048576">
    <cfRule type="cellIs" dxfId="1" priority="1" operator="lessThan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72DC-05E3-4894-8162-2C57BA1DB56E}">
  <sheetPr codeName="Sheet6"/>
  <dimension ref="A1:BA175"/>
  <sheetViews>
    <sheetView zoomScale="78" zoomScaleNormal="78" workbookViewId="0"/>
  </sheetViews>
  <sheetFormatPr defaultRowHeight="14.5" x14ac:dyDescent="0.35"/>
  <cols>
    <col min="2" max="2" width="10.54296875" bestFit="1" customWidth="1"/>
    <col min="3" max="3" width="13.7265625" bestFit="1" customWidth="1"/>
    <col min="4" max="4" width="14.1796875" style="2" bestFit="1" customWidth="1"/>
    <col min="5" max="5" width="10.453125" bestFit="1" customWidth="1"/>
    <col min="6" max="6" width="9.7265625" bestFit="1" customWidth="1"/>
    <col min="7" max="7" width="15.453125" bestFit="1" customWidth="1"/>
    <col min="8" max="8" width="9.7265625" bestFit="1" customWidth="1"/>
    <col min="9" max="9" width="9.7265625" style="3" customWidth="1"/>
    <col min="10" max="10" width="10.453125" bestFit="1" customWidth="1"/>
    <col min="11" max="11" width="9.7265625" bestFit="1" customWidth="1"/>
    <col min="12" max="12" width="9.7265625" style="3" customWidth="1"/>
    <col min="13" max="13" width="9.7265625" customWidth="1"/>
    <col min="14" max="14" width="9.7265625" bestFit="1" customWidth="1"/>
    <col min="15" max="15" width="9.7265625" style="3" customWidth="1"/>
    <col min="16" max="16" width="9.7265625" customWidth="1"/>
    <col min="17" max="17" width="9.7265625" bestFit="1" customWidth="1"/>
    <col min="18" max="18" width="9.7265625" style="3" customWidth="1"/>
    <col min="20" max="20" width="9.7265625" bestFit="1" customWidth="1"/>
    <col min="21" max="21" width="9.7265625" style="3" customWidth="1"/>
    <col min="23" max="23" width="9.7265625" bestFit="1" customWidth="1"/>
    <col min="24" max="24" width="9.7265625" style="3" customWidth="1"/>
    <col min="25" max="25" width="9.7265625" customWidth="1"/>
    <col min="26" max="26" width="9.7265625" bestFit="1" customWidth="1"/>
    <col min="27" max="27" width="9.7265625" style="3" customWidth="1"/>
    <col min="31" max="31" width="9.81640625" bestFit="1" customWidth="1"/>
    <col min="37" max="37" width="9.81640625" bestFit="1" customWidth="1"/>
    <col min="40" max="40" width="9.81640625" bestFit="1" customWidth="1"/>
    <col min="42" max="42" width="9.7265625" customWidth="1"/>
    <col min="43" max="43" width="20.7265625" bestFit="1" customWidth="1"/>
  </cols>
  <sheetData>
    <row r="1" spans="1:43" s="1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>
        <v>1</v>
      </c>
      <c r="J1" s="1" t="s">
        <v>8</v>
      </c>
      <c r="K1" s="1" t="s">
        <v>7</v>
      </c>
      <c r="L1" s="3">
        <v>2</v>
      </c>
      <c r="M1" s="1" t="s">
        <v>8</v>
      </c>
      <c r="N1" s="1" t="s">
        <v>7</v>
      </c>
      <c r="O1" s="3">
        <v>3</v>
      </c>
      <c r="P1" s="1" t="s">
        <v>8</v>
      </c>
      <c r="Q1" s="1" t="s">
        <v>7</v>
      </c>
      <c r="R1" s="3">
        <v>4</v>
      </c>
      <c r="S1" s="1" t="s">
        <v>8</v>
      </c>
      <c r="T1" s="1" t="s">
        <v>7</v>
      </c>
      <c r="U1" s="3">
        <v>5</v>
      </c>
      <c r="V1" s="1" t="s">
        <v>8</v>
      </c>
      <c r="W1" s="1" t="s">
        <v>7</v>
      </c>
      <c r="X1" s="3">
        <v>6</v>
      </c>
      <c r="Y1" s="1" t="s">
        <v>8</v>
      </c>
      <c r="Z1" s="1" t="s">
        <v>7</v>
      </c>
      <c r="AA1" s="3">
        <v>7</v>
      </c>
      <c r="AB1" s="1" t="s">
        <v>8</v>
      </c>
      <c r="AC1" s="1" t="s">
        <v>7</v>
      </c>
      <c r="AD1" s="1">
        <v>8</v>
      </c>
      <c r="AE1" s="1" t="s">
        <v>8</v>
      </c>
      <c r="AF1" s="1" t="s">
        <v>7</v>
      </c>
      <c r="AG1" s="1">
        <v>9</v>
      </c>
      <c r="AH1" s="1" t="s">
        <v>8</v>
      </c>
      <c r="AI1" s="1" t="s">
        <v>7</v>
      </c>
      <c r="AJ1" s="1">
        <v>10</v>
      </c>
      <c r="AK1" s="1" t="s">
        <v>8</v>
      </c>
      <c r="AL1" s="1" t="s">
        <v>7</v>
      </c>
      <c r="AM1" s="1">
        <v>11</v>
      </c>
      <c r="AN1" s="1" t="s">
        <v>8</v>
      </c>
      <c r="AO1" s="1" t="s">
        <v>7</v>
      </c>
      <c r="AP1">
        <v>12</v>
      </c>
      <c r="AQ1" s="1" t="s">
        <v>9</v>
      </c>
    </row>
    <row r="2" spans="1:43" x14ac:dyDescent="0.35">
      <c r="B2" s="4">
        <v>45261</v>
      </c>
      <c r="C2" s="4">
        <v>44962</v>
      </c>
      <c r="D2" s="2" t="s">
        <v>10</v>
      </c>
      <c r="E2" s="4">
        <v>45021</v>
      </c>
      <c r="F2">
        <v>17</v>
      </c>
      <c r="G2" s="4">
        <v>45143</v>
      </c>
      <c r="H2">
        <v>17</v>
      </c>
      <c r="I2" s="3">
        <f>(H2/F2)</f>
        <v>1</v>
      </c>
      <c r="J2" s="4">
        <v>45204</v>
      </c>
      <c r="K2">
        <v>17</v>
      </c>
      <c r="L2" s="3">
        <f>K2/F2</f>
        <v>1</v>
      </c>
      <c r="M2" s="4" t="s">
        <v>11</v>
      </c>
      <c r="N2">
        <v>17</v>
      </c>
      <c r="O2" s="3">
        <f>N2/F2</f>
        <v>1</v>
      </c>
      <c r="P2" s="4" t="s">
        <v>12</v>
      </c>
      <c r="Q2">
        <v>17</v>
      </c>
      <c r="R2" s="3">
        <f>Q2/F2</f>
        <v>1</v>
      </c>
      <c r="S2" s="4" t="s">
        <v>13</v>
      </c>
      <c r="T2">
        <v>17</v>
      </c>
      <c r="U2" s="3">
        <f>T2/F2</f>
        <v>1</v>
      </c>
      <c r="V2" s="4" t="s">
        <v>14</v>
      </c>
      <c r="W2">
        <v>17</v>
      </c>
      <c r="X2" s="3">
        <f>W2/F2</f>
        <v>1</v>
      </c>
      <c r="Y2" s="4" t="s">
        <v>15</v>
      </c>
      <c r="Z2">
        <v>17</v>
      </c>
      <c r="AA2" s="3">
        <f>Z2/F2</f>
        <v>1</v>
      </c>
      <c r="AB2" s="4" t="s">
        <v>16</v>
      </c>
      <c r="AC2">
        <v>17</v>
      </c>
      <c r="AD2">
        <f>AC2/F2</f>
        <v>1</v>
      </c>
      <c r="AE2" s="4">
        <v>44963</v>
      </c>
      <c r="AF2">
        <v>17</v>
      </c>
      <c r="AG2">
        <f>AF2/F2</f>
        <v>1</v>
      </c>
      <c r="AH2" s="4">
        <v>45052</v>
      </c>
      <c r="AI2">
        <v>17</v>
      </c>
      <c r="AJ2">
        <f>AI2/F2</f>
        <v>1</v>
      </c>
      <c r="AK2" s="4">
        <v>45113</v>
      </c>
      <c r="AL2">
        <v>17</v>
      </c>
      <c r="AM2">
        <f>AL2/F2</f>
        <v>1</v>
      </c>
      <c r="AN2" s="4">
        <v>45175</v>
      </c>
      <c r="AO2">
        <v>17</v>
      </c>
      <c r="AP2">
        <f>AO2/F2</f>
        <v>1</v>
      </c>
      <c r="AQ2" s="5">
        <v>5122</v>
      </c>
    </row>
    <row r="3" spans="1:43" x14ac:dyDescent="0.35">
      <c r="B3" s="4">
        <v>45261</v>
      </c>
      <c r="C3" s="4">
        <v>44962</v>
      </c>
      <c r="D3" s="2" t="s">
        <v>17</v>
      </c>
      <c r="E3" s="4">
        <v>45021</v>
      </c>
      <c r="F3">
        <v>17</v>
      </c>
      <c r="G3" s="4">
        <v>45143</v>
      </c>
      <c r="H3">
        <v>0</v>
      </c>
      <c r="I3" s="3">
        <f t="shared" ref="I3:I66" si="0">(H3/F3)</f>
        <v>0</v>
      </c>
      <c r="J3" s="4">
        <v>45204</v>
      </c>
      <c r="K3">
        <v>0</v>
      </c>
      <c r="L3" s="3">
        <f t="shared" ref="L3:L66" si="1">K3/F3</f>
        <v>0</v>
      </c>
      <c r="M3" s="4" t="s">
        <v>11</v>
      </c>
      <c r="N3">
        <v>0</v>
      </c>
      <c r="O3" s="3">
        <f t="shared" ref="O3:O66" si="2">N3/F3</f>
        <v>0</v>
      </c>
      <c r="P3" s="4" t="s">
        <v>12</v>
      </c>
      <c r="Q3">
        <v>0</v>
      </c>
      <c r="R3" s="3">
        <f t="shared" ref="R3:R66" si="3">Q3/F3</f>
        <v>0</v>
      </c>
      <c r="S3" s="4" t="s">
        <v>13</v>
      </c>
      <c r="T3">
        <v>0</v>
      </c>
      <c r="U3" s="3">
        <f t="shared" ref="U3:U66" si="4">T3/F3</f>
        <v>0</v>
      </c>
      <c r="V3" s="4" t="s">
        <v>14</v>
      </c>
      <c r="W3">
        <v>0</v>
      </c>
      <c r="X3" s="3">
        <f t="shared" ref="X3:X66" si="5">W3/F3</f>
        <v>0</v>
      </c>
      <c r="Y3" s="4" t="s">
        <v>15</v>
      </c>
      <c r="Z3">
        <v>0</v>
      </c>
      <c r="AA3" s="3">
        <f t="shared" ref="AA3:AA66" si="6">Z3/F3</f>
        <v>0</v>
      </c>
      <c r="AB3" s="4" t="s">
        <v>16</v>
      </c>
      <c r="AC3">
        <v>0</v>
      </c>
      <c r="AD3">
        <f t="shared" ref="AD3:AD66" si="7">AC3/F3</f>
        <v>0</v>
      </c>
      <c r="AE3" s="4">
        <v>44963</v>
      </c>
      <c r="AF3">
        <v>0</v>
      </c>
      <c r="AG3">
        <f t="shared" ref="AG3:AG66" si="8">AF3/F3</f>
        <v>0</v>
      </c>
      <c r="AH3" s="4">
        <v>45052</v>
      </c>
      <c r="AI3">
        <v>0</v>
      </c>
      <c r="AJ3">
        <f t="shared" ref="AJ3:AJ66" si="9">AI3/F3</f>
        <v>0</v>
      </c>
      <c r="AK3" s="4">
        <v>45113</v>
      </c>
      <c r="AL3">
        <v>0</v>
      </c>
      <c r="AM3">
        <f t="shared" ref="AM3:AM66" si="10">AL3/F3</f>
        <v>0</v>
      </c>
      <c r="AN3" s="4">
        <v>45175</v>
      </c>
      <c r="AO3">
        <v>0</v>
      </c>
      <c r="AP3">
        <f t="shared" ref="AP3:AP66" si="11">AO3/F3</f>
        <v>0</v>
      </c>
      <c r="AQ3" s="5">
        <f t="shared" ref="AQ3:AQ66" si="12">(AO3/F3)*100</f>
        <v>0</v>
      </c>
    </row>
    <row r="4" spans="1:43" x14ac:dyDescent="0.35">
      <c r="B4" s="4">
        <v>45261</v>
      </c>
      <c r="C4" s="4">
        <v>44962</v>
      </c>
      <c r="D4" s="2" t="s">
        <v>18</v>
      </c>
      <c r="E4" s="4">
        <v>45021</v>
      </c>
      <c r="F4">
        <v>24</v>
      </c>
      <c r="G4" s="4">
        <v>45143</v>
      </c>
      <c r="H4">
        <v>24</v>
      </c>
      <c r="I4" s="3">
        <f t="shared" si="0"/>
        <v>1</v>
      </c>
      <c r="J4" s="4">
        <v>45204</v>
      </c>
      <c r="K4">
        <v>24</v>
      </c>
      <c r="L4" s="3">
        <f t="shared" si="1"/>
        <v>1</v>
      </c>
      <c r="M4" s="4" t="s">
        <v>11</v>
      </c>
      <c r="N4">
        <v>24</v>
      </c>
      <c r="O4" s="3">
        <f t="shared" si="2"/>
        <v>1</v>
      </c>
      <c r="P4" s="4" t="s">
        <v>12</v>
      </c>
      <c r="Q4">
        <v>24</v>
      </c>
      <c r="R4" s="3">
        <f t="shared" si="3"/>
        <v>1</v>
      </c>
      <c r="S4" s="4" t="s">
        <v>13</v>
      </c>
      <c r="T4">
        <v>24</v>
      </c>
      <c r="U4" s="3">
        <f t="shared" si="4"/>
        <v>1</v>
      </c>
      <c r="V4" s="4" t="s">
        <v>14</v>
      </c>
      <c r="W4">
        <v>24</v>
      </c>
      <c r="X4" s="3">
        <f t="shared" si="5"/>
        <v>1</v>
      </c>
      <c r="Y4" s="4" t="s">
        <v>15</v>
      </c>
      <c r="Z4">
        <v>24</v>
      </c>
      <c r="AA4" s="3">
        <f t="shared" si="6"/>
        <v>1</v>
      </c>
      <c r="AB4" s="4" t="s">
        <v>16</v>
      </c>
      <c r="AC4">
        <v>24</v>
      </c>
      <c r="AD4">
        <f t="shared" si="7"/>
        <v>1</v>
      </c>
      <c r="AE4" s="4">
        <v>44963</v>
      </c>
      <c r="AF4">
        <v>24</v>
      </c>
      <c r="AG4">
        <f t="shared" si="8"/>
        <v>1</v>
      </c>
      <c r="AH4" s="4">
        <v>45052</v>
      </c>
      <c r="AI4">
        <v>24</v>
      </c>
      <c r="AJ4">
        <f t="shared" si="9"/>
        <v>1</v>
      </c>
      <c r="AK4" s="4">
        <v>45113</v>
      </c>
      <c r="AL4">
        <v>24</v>
      </c>
      <c r="AM4">
        <f t="shared" si="10"/>
        <v>1</v>
      </c>
      <c r="AN4" s="4">
        <v>45175</v>
      </c>
      <c r="AO4">
        <v>24</v>
      </c>
      <c r="AP4">
        <f t="shared" si="11"/>
        <v>1</v>
      </c>
      <c r="AQ4" s="5">
        <f t="shared" si="12"/>
        <v>100</v>
      </c>
    </row>
    <row r="5" spans="1:43" x14ac:dyDescent="0.35">
      <c r="B5" s="4">
        <v>45261</v>
      </c>
      <c r="C5" s="4">
        <v>44962</v>
      </c>
      <c r="D5" s="2" t="s">
        <v>19</v>
      </c>
      <c r="E5" s="4">
        <v>45021</v>
      </c>
      <c r="F5">
        <v>24</v>
      </c>
      <c r="G5" s="4">
        <v>45143</v>
      </c>
      <c r="H5">
        <v>24</v>
      </c>
      <c r="I5" s="3">
        <f t="shared" si="0"/>
        <v>1</v>
      </c>
      <c r="J5" s="4">
        <v>45204</v>
      </c>
      <c r="K5">
        <v>24</v>
      </c>
      <c r="L5" s="3">
        <f t="shared" si="1"/>
        <v>1</v>
      </c>
      <c r="M5" s="4" t="s">
        <v>11</v>
      </c>
      <c r="N5">
        <v>24</v>
      </c>
      <c r="O5" s="3">
        <f t="shared" si="2"/>
        <v>1</v>
      </c>
      <c r="P5" s="4" t="s">
        <v>12</v>
      </c>
      <c r="Q5">
        <v>24</v>
      </c>
      <c r="R5" s="3">
        <f t="shared" si="3"/>
        <v>1</v>
      </c>
      <c r="S5" s="4" t="s">
        <v>13</v>
      </c>
      <c r="T5">
        <v>24</v>
      </c>
      <c r="U5" s="3">
        <f t="shared" si="4"/>
        <v>1</v>
      </c>
      <c r="V5" s="4" t="s">
        <v>14</v>
      </c>
      <c r="W5">
        <v>24</v>
      </c>
      <c r="X5" s="3">
        <f t="shared" si="5"/>
        <v>1</v>
      </c>
      <c r="Y5" s="4" t="s">
        <v>15</v>
      </c>
      <c r="Z5">
        <v>24</v>
      </c>
      <c r="AA5" s="3">
        <f t="shared" si="6"/>
        <v>1</v>
      </c>
      <c r="AB5" s="4" t="s">
        <v>16</v>
      </c>
      <c r="AC5">
        <v>24</v>
      </c>
      <c r="AD5">
        <f t="shared" si="7"/>
        <v>1</v>
      </c>
      <c r="AE5" s="4">
        <v>44963</v>
      </c>
      <c r="AF5">
        <v>24</v>
      </c>
      <c r="AG5">
        <f t="shared" si="8"/>
        <v>1</v>
      </c>
      <c r="AH5" s="4">
        <v>45052</v>
      </c>
      <c r="AI5">
        <v>24</v>
      </c>
      <c r="AJ5">
        <f t="shared" si="9"/>
        <v>1</v>
      </c>
      <c r="AK5" s="4">
        <v>45113</v>
      </c>
      <c r="AL5">
        <v>24</v>
      </c>
      <c r="AM5">
        <f t="shared" si="10"/>
        <v>1</v>
      </c>
      <c r="AN5" s="4">
        <v>45175</v>
      </c>
      <c r="AO5">
        <v>24</v>
      </c>
      <c r="AP5">
        <f t="shared" si="11"/>
        <v>1</v>
      </c>
      <c r="AQ5" s="5">
        <f t="shared" si="12"/>
        <v>100</v>
      </c>
    </row>
    <row r="6" spans="1:43" x14ac:dyDescent="0.35">
      <c r="B6" s="4">
        <v>45261</v>
      </c>
      <c r="C6" s="4">
        <v>44962</v>
      </c>
      <c r="D6" s="2" t="s">
        <v>20</v>
      </c>
      <c r="E6" s="4">
        <v>45021</v>
      </c>
      <c r="F6">
        <v>17</v>
      </c>
      <c r="G6" s="4">
        <v>45143</v>
      </c>
      <c r="H6">
        <v>0</v>
      </c>
      <c r="I6" s="3">
        <f t="shared" si="0"/>
        <v>0</v>
      </c>
      <c r="J6" s="4">
        <v>45204</v>
      </c>
      <c r="K6">
        <v>0</v>
      </c>
      <c r="L6" s="3">
        <f t="shared" si="1"/>
        <v>0</v>
      </c>
      <c r="M6" s="4" t="s">
        <v>11</v>
      </c>
      <c r="N6">
        <v>0</v>
      </c>
      <c r="O6" s="3">
        <f t="shared" si="2"/>
        <v>0</v>
      </c>
      <c r="P6" s="4" t="s">
        <v>12</v>
      </c>
      <c r="Q6">
        <v>0</v>
      </c>
      <c r="R6" s="3">
        <f t="shared" si="3"/>
        <v>0</v>
      </c>
      <c r="S6" s="4" t="s">
        <v>13</v>
      </c>
      <c r="T6">
        <v>0</v>
      </c>
      <c r="U6" s="3">
        <f t="shared" si="4"/>
        <v>0</v>
      </c>
      <c r="V6" s="4" t="s">
        <v>14</v>
      </c>
      <c r="W6">
        <v>0</v>
      </c>
      <c r="X6" s="3">
        <f t="shared" si="5"/>
        <v>0</v>
      </c>
      <c r="Y6" s="4" t="s">
        <v>15</v>
      </c>
      <c r="Z6">
        <v>0</v>
      </c>
      <c r="AA6" s="3">
        <f t="shared" si="6"/>
        <v>0</v>
      </c>
      <c r="AB6" s="4" t="s">
        <v>16</v>
      </c>
      <c r="AC6">
        <v>0</v>
      </c>
      <c r="AD6">
        <f t="shared" si="7"/>
        <v>0</v>
      </c>
      <c r="AE6" s="4">
        <v>44963</v>
      </c>
      <c r="AF6">
        <v>0</v>
      </c>
      <c r="AG6">
        <f t="shared" si="8"/>
        <v>0</v>
      </c>
      <c r="AH6" s="4">
        <v>45052</v>
      </c>
      <c r="AI6">
        <v>0</v>
      </c>
      <c r="AJ6">
        <f t="shared" si="9"/>
        <v>0</v>
      </c>
      <c r="AK6" s="4">
        <v>45113</v>
      </c>
      <c r="AL6">
        <v>0</v>
      </c>
      <c r="AM6">
        <f t="shared" si="10"/>
        <v>0</v>
      </c>
      <c r="AN6" s="4">
        <v>45175</v>
      </c>
      <c r="AO6">
        <v>0</v>
      </c>
      <c r="AP6">
        <f t="shared" si="11"/>
        <v>0</v>
      </c>
      <c r="AQ6" s="5">
        <f t="shared" si="12"/>
        <v>0</v>
      </c>
    </row>
    <row r="7" spans="1:43" x14ac:dyDescent="0.35">
      <c r="B7" s="4">
        <v>45261</v>
      </c>
      <c r="C7" s="4">
        <v>44962</v>
      </c>
      <c r="D7" s="2" t="s">
        <v>21</v>
      </c>
      <c r="E7" s="4">
        <v>45021</v>
      </c>
      <c r="F7">
        <v>16</v>
      </c>
      <c r="G7" s="4">
        <v>45143</v>
      </c>
      <c r="H7">
        <v>0</v>
      </c>
      <c r="I7" s="3">
        <f t="shared" si="0"/>
        <v>0</v>
      </c>
      <c r="J7" s="4">
        <v>45204</v>
      </c>
      <c r="K7">
        <v>0</v>
      </c>
      <c r="L7" s="3">
        <f t="shared" si="1"/>
        <v>0</v>
      </c>
      <c r="M7" s="4" t="s">
        <v>11</v>
      </c>
      <c r="N7">
        <v>0</v>
      </c>
      <c r="O7" s="3">
        <f t="shared" si="2"/>
        <v>0</v>
      </c>
      <c r="P7" s="4" t="s">
        <v>12</v>
      </c>
      <c r="Q7">
        <v>0</v>
      </c>
      <c r="R7" s="3">
        <f t="shared" si="3"/>
        <v>0</v>
      </c>
      <c r="S7" s="4" t="s">
        <v>13</v>
      </c>
      <c r="T7">
        <v>0</v>
      </c>
      <c r="U7" s="3">
        <f t="shared" si="4"/>
        <v>0</v>
      </c>
      <c r="V7" s="4" t="s">
        <v>14</v>
      </c>
      <c r="W7">
        <v>0</v>
      </c>
      <c r="X7" s="3">
        <f t="shared" si="5"/>
        <v>0</v>
      </c>
      <c r="Y7" s="4" t="s">
        <v>15</v>
      </c>
      <c r="Z7">
        <v>0</v>
      </c>
      <c r="AA7" s="3">
        <f t="shared" si="6"/>
        <v>0</v>
      </c>
      <c r="AB7" s="4" t="s">
        <v>16</v>
      </c>
      <c r="AC7">
        <v>0</v>
      </c>
      <c r="AD7">
        <f t="shared" si="7"/>
        <v>0</v>
      </c>
      <c r="AE7" s="4">
        <v>44963</v>
      </c>
      <c r="AF7">
        <v>0</v>
      </c>
      <c r="AG7">
        <f t="shared" si="8"/>
        <v>0</v>
      </c>
      <c r="AH7" s="4">
        <v>45052</v>
      </c>
      <c r="AI7">
        <v>0</v>
      </c>
      <c r="AJ7">
        <f t="shared" si="9"/>
        <v>0</v>
      </c>
      <c r="AK7" s="4">
        <v>45113</v>
      </c>
      <c r="AL7">
        <v>0</v>
      </c>
      <c r="AM7">
        <f t="shared" si="10"/>
        <v>0</v>
      </c>
      <c r="AN7" s="4">
        <v>45175</v>
      </c>
      <c r="AO7">
        <v>0</v>
      </c>
      <c r="AP7">
        <f t="shared" si="11"/>
        <v>0</v>
      </c>
      <c r="AQ7" s="5">
        <f t="shared" si="12"/>
        <v>0</v>
      </c>
    </row>
    <row r="8" spans="1:43" x14ac:dyDescent="0.35">
      <c r="A8">
        <v>1</v>
      </c>
      <c r="B8" s="4">
        <v>45261</v>
      </c>
      <c r="C8" s="4">
        <v>44962</v>
      </c>
      <c r="D8" s="2">
        <v>1</v>
      </c>
      <c r="E8" s="4">
        <v>45021</v>
      </c>
      <c r="F8">
        <v>20</v>
      </c>
      <c r="G8" s="4">
        <v>45143</v>
      </c>
      <c r="H8">
        <v>11</v>
      </c>
      <c r="I8" s="3">
        <f t="shared" si="0"/>
        <v>0.55000000000000004</v>
      </c>
      <c r="J8" s="4">
        <v>45204</v>
      </c>
      <c r="K8">
        <v>11</v>
      </c>
      <c r="L8" s="3">
        <f t="shared" si="1"/>
        <v>0.55000000000000004</v>
      </c>
      <c r="M8" s="4" t="s">
        <v>11</v>
      </c>
      <c r="N8">
        <v>11</v>
      </c>
      <c r="O8" s="3">
        <f t="shared" si="2"/>
        <v>0.55000000000000004</v>
      </c>
      <c r="P8" s="4" t="s">
        <v>12</v>
      </c>
      <c r="Q8">
        <v>11</v>
      </c>
      <c r="R8" s="3">
        <f t="shared" si="3"/>
        <v>0.55000000000000004</v>
      </c>
      <c r="S8" s="4" t="s">
        <v>13</v>
      </c>
      <c r="T8">
        <v>11</v>
      </c>
      <c r="U8" s="3">
        <f t="shared" si="4"/>
        <v>0.55000000000000004</v>
      </c>
      <c r="V8" s="4" t="s">
        <v>14</v>
      </c>
      <c r="W8">
        <v>11</v>
      </c>
      <c r="X8" s="3">
        <f t="shared" si="5"/>
        <v>0.55000000000000004</v>
      </c>
      <c r="Y8" s="4" t="s">
        <v>15</v>
      </c>
      <c r="Z8">
        <v>11</v>
      </c>
      <c r="AA8" s="3">
        <f t="shared" si="6"/>
        <v>0.55000000000000004</v>
      </c>
      <c r="AB8" s="4" t="s">
        <v>16</v>
      </c>
      <c r="AC8">
        <v>12</v>
      </c>
      <c r="AD8">
        <f t="shared" si="7"/>
        <v>0.6</v>
      </c>
      <c r="AE8" s="4">
        <v>44963</v>
      </c>
      <c r="AF8">
        <v>12</v>
      </c>
      <c r="AG8">
        <f t="shared" si="8"/>
        <v>0.6</v>
      </c>
      <c r="AH8" s="4">
        <v>45052</v>
      </c>
      <c r="AI8">
        <v>12</v>
      </c>
      <c r="AJ8">
        <f t="shared" si="9"/>
        <v>0.6</v>
      </c>
      <c r="AK8" s="4">
        <v>45113</v>
      </c>
      <c r="AL8">
        <v>12</v>
      </c>
      <c r="AM8">
        <f t="shared" si="10"/>
        <v>0.6</v>
      </c>
      <c r="AN8" s="4">
        <v>45175</v>
      </c>
      <c r="AO8">
        <v>12</v>
      </c>
      <c r="AP8">
        <f t="shared" si="11"/>
        <v>0.6</v>
      </c>
      <c r="AQ8" s="5">
        <f t="shared" si="12"/>
        <v>60</v>
      </c>
    </row>
    <row r="9" spans="1:43" x14ac:dyDescent="0.35">
      <c r="A9">
        <v>2</v>
      </c>
      <c r="B9" s="4">
        <v>45261</v>
      </c>
      <c r="C9" s="4">
        <v>44962</v>
      </c>
      <c r="D9" s="2">
        <v>2</v>
      </c>
      <c r="E9" s="4">
        <v>45021</v>
      </c>
      <c r="F9">
        <v>15</v>
      </c>
      <c r="G9" s="4">
        <v>45143</v>
      </c>
      <c r="H9">
        <v>15</v>
      </c>
      <c r="I9" s="3">
        <f t="shared" si="0"/>
        <v>1</v>
      </c>
      <c r="J9" s="4">
        <v>45204</v>
      </c>
      <c r="K9">
        <v>15</v>
      </c>
      <c r="L9" s="3">
        <f t="shared" si="1"/>
        <v>1</v>
      </c>
      <c r="M9" s="4" t="s">
        <v>11</v>
      </c>
      <c r="N9">
        <v>15</v>
      </c>
      <c r="O9" s="3">
        <f t="shared" si="2"/>
        <v>1</v>
      </c>
      <c r="P9" s="4" t="s">
        <v>12</v>
      </c>
      <c r="Q9">
        <v>15</v>
      </c>
      <c r="R9" s="3">
        <f t="shared" si="3"/>
        <v>1</v>
      </c>
      <c r="S9" s="4" t="s">
        <v>13</v>
      </c>
      <c r="T9">
        <v>15</v>
      </c>
      <c r="U9" s="3">
        <f t="shared" si="4"/>
        <v>1</v>
      </c>
      <c r="V9" s="4" t="s">
        <v>14</v>
      </c>
      <c r="W9">
        <v>15</v>
      </c>
      <c r="X9" s="3">
        <f t="shared" si="5"/>
        <v>1</v>
      </c>
      <c r="Y9" s="4" t="s">
        <v>15</v>
      </c>
      <c r="Z9">
        <v>15</v>
      </c>
      <c r="AA9" s="3">
        <f t="shared" si="6"/>
        <v>1</v>
      </c>
      <c r="AB9" s="4" t="s">
        <v>16</v>
      </c>
      <c r="AC9">
        <v>15</v>
      </c>
      <c r="AD9">
        <f t="shared" si="7"/>
        <v>1</v>
      </c>
      <c r="AE9" s="4">
        <v>44963</v>
      </c>
      <c r="AF9">
        <v>15</v>
      </c>
      <c r="AG9">
        <f t="shared" si="8"/>
        <v>1</v>
      </c>
      <c r="AH9" s="4">
        <v>45052</v>
      </c>
      <c r="AI9">
        <v>15</v>
      </c>
      <c r="AJ9">
        <f t="shared" si="9"/>
        <v>1</v>
      </c>
      <c r="AK9" s="4">
        <v>45113</v>
      </c>
      <c r="AL9">
        <v>15</v>
      </c>
      <c r="AM9">
        <f t="shared" si="10"/>
        <v>1</v>
      </c>
      <c r="AN9" s="4">
        <v>45175</v>
      </c>
      <c r="AO9">
        <v>15</v>
      </c>
      <c r="AP9">
        <f t="shared" si="11"/>
        <v>1</v>
      </c>
      <c r="AQ9" s="5">
        <f t="shared" si="12"/>
        <v>100</v>
      </c>
    </row>
    <row r="10" spans="1:43" x14ac:dyDescent="0.35">
      <c r="A10">
        <v>3</v>
      </c>
      <c r="B10" s="4">
        <v>45261</v>
      </c>
      <c r="C10" s="4">
        <v>44962</v>
      </c>
      <c r="D10" s="2">
        <v>3</v>
      </c>
      <c r="E10" s="4">
        <v>45021</v>
      </c>
      <c r="F10">
        <v>10</v>
      </c>
      <c r="G10" s="4">
        <v>45143</v>
      </c>
      <c r="H10">
        <v>1</v>
      </c>
      <c r="I10" s="3">
        <f t="shared" si="0"/>
        <v>0.1</v>
      </c>
      <c r="J10" s="4">
        <v>45204</v>
      </c>
      <c r="K10">
        <v>2</v>
      </c>
      <c r="L10" s="3">
        <f t="shared" si="1"/>
        <v>0.2</v>
      </c>
      <c r="M10" s="4" t="s">
        <v>11</v>
      </c>
      <c r="N10">
        <v>2</v>
      </c>
      <c r="O10" s="3">
        <f t="shared" si="2"/>
        <v>0.2</v>
      </c>
      <c r="P10" s="4" t="s">
        <v>12</v>
      </c>
      <c r="Q10">
        <v>2</v>
      </c>
      <c r="R10" s="3">
        <f t="shared" si="3"/>
        <v>0.2</v>
      </c>
      <c r="S10" s="4" t="s">
        <v>13</v>
      </c>
      <c r="T10">
        <v>2</v>
      </c>
      <c r="U10" s="3">
        <f t="shared" si="4"/>
        <v>0.2</v>
      </c>
      <c r="V10" s="4" t="s">
        <v>14</v>
      </c>
      <c r="W10">
        <v>2</v>
      </c>
      <c r="X10" s="3">
        <f t="shared" si="5"/>
        <v>0.2</v>
      </c>
      <c r="Y10" s="4" t="s">
        <v>15</v>
      </c>
      <c r="Z10">
        <v>2</v>
      </c>
      <c r="AA10" s="3">
        <f t="shared" si="6"/>
        <v>0.2</v>
      </c>
      <c r="AB10" s="4" t="s">
        <v>16</v>
      </c>
      <c r="AC10">
        <v>3</v>
      </c>
      <c r="AD10">
        <f t="shared" si="7"/>
        <v>0.3</v>
      </c>
      <c r="AE10" s="4">
        <v>44963</v>
      </c>
      <c r="AF10">
        <v>3</v>
      </c>
      <c r="AG10">
        <f t="shared" si="8"/>
        <v>0.3</v>
      </c>
      <c r="AH10" s="4">
        <v>45052</v>
      </c>
      <c r="AI10">
        <v>3</v>
      </c>
      <c r="AJ10">
        <f t="shared" si="9"/>
        <v>0.3</v>
      </c>
      <c r="AK10" s="4">
        <v>45113</v>
      </c>
      <c r="AL10">
        <v>3</v>
      </c>
      <c r="AM10">
        <f t="shared" si="10"/>
        <v>0.3</v>
      </c>
      <c r="AN10" s="4">
        <v>45175</v>
      </c>
      <c r="AO10">
        <v>3</v>
      </c>
      <c r="AP10">
        <f t="shared" si="11"/>
        <v>0.3</v>
      </c>
      <c r="AQ10" s="5">
        <f t="shared" si="12"/>
        <v>30</v>
      </c>
    </row>
    <row r="11" spans="1:43" x14ac:dyDescent="0.35">
      <c r="A11">
        <v>4</v>
      </c>
      <c r="B11" s="4">
        <v>45261</v>
      </c>
      <c r="C11" s="4">
        <v>44962</v>
      </c>
      <c r="D11" s="2">
        <v>4</v>
      </c>
      <c r="E11" s="4">
        <v>45021</v>
      </c>
      <c r="F11">
        <v>16</v>
      </c>
      <c r="G11" s="4">
        <v>45143</v>
      </c>
      <c r="H11">
        <v>16</v>
      </c>
      <c r="I11" s="3">
        <f t="shared" si="0"/>
        <v>1</v>
      </c>
      <c r="J11" s="4">
        <v>45204</v>
      </c>
      <c r="K11">
        <v>16</v>
      </c>
      <c r="L11" s="3">
        <f t="shared" si="1"/>
        <v>1</v>
      </c>
      <c r="M11" s="4" t="s">
        <v>11</v>
      </c>
      <c r="N11">
        <v>16</v>
      </c>
      <c r="O11" s="3">
        <f t="shared" si="2"/>
        <v>1</v>
      </c>
      <c r="P11" s="4" t="s">
        <v>12</v>
      </c>
      <c r="Q11">
        <v>16</v>
      </c>
      <c r="R11" s="3">
        <f t="shared" si="3"/>
        <v>1</v>
      </c>
      <c r="S11" s="4" t="s">
        <v>13</v>
      </c>
      <c r="T11">
        <v>16</v>
      </c>
      <c r="U11" s="3">
        <f t="shared" si="4"/>
        <v>1</v>
      </c>
      <c r="V11" s="4" t="s">
        <v>14</v>
      </c>
      <c r="W11">
        <v>16</v>
      </c>
      <c r="X11" s="3">
        <f t="shared" si="5"/>
        <v>1</v>
      </c>
      <c r="Y11" s="4" t="s">
        <v>15</v>
      </c>
      <c r="Z11">
        <v>16</v>
      </c>
      <c r="AA11" s="3">
        <f t="shared" si="6"/>
        <v>1</v>
      </c>
      <c r="AB11" s="4" t="s">
        <v>16</v>
      </c>
      <c r="AC11">
        <v>16</v>
      </c>
      <c r="AD11">
        <f t="shared" si="7"/>
        <v>1</v>
      </c>
      <c r="AE11" s="4">
        <v>44963</v>
      </c>
      <c r="AF11">
        <v>16</v>
      </c>
      <c r="AG11">
        <f t="shared" si="8"/>
        <v>1</v>
      </c>
      <c r="AH11" s="4">
        <v>45052</v>
      </c>
      <c r="AI11">
        <v>16</v>
      </c>
      <c r="AJ11">
        <f t="shared" si="9"/>
        <v>1</v>
      </c>
      <c r="AK11" s="4">
        <v>45113</v>
      </c>
      <c r="AL11">
        <v>16</v>
      </c>
      <c r="AM11">
        <f t="shared" si="10"/>
        <v>1</v>
      </c>
      <c r="AN11" s="4">
        <v>45175</v>
      </c>
      <c r="AO11">
        <v>16</v>
      </c>
      <c r="AP11">
        <f t="shared" si="11"/>
        <v>1</v>
      </c>
      <c r="AQ11" s="5">
        <f t="shared" si="12"/>
        <v>100</v>
      </c>
    </row>
    <row r="12" spans="1:43" x14ac:dyDescent="0.35">
      <c r="A12">
        <v>5</v>
      </c>
      <c r="B12" s="4">
        <v>45261</v>
      </c>
      <c r="C12" s="4">
        <v>44962</v>
      </c>
      <c r="D12" s="2">
        <v>5</v>
      </c>
      <c r="E12" s="4">
        <v>45021</v>
      </c>
      <c r="F12">
        <v>13</v>
      </c>
      <c r="G12" s="4">
        <v>45143</v>
      </c>
      <c r="H12">
        <v>1</v>
      </c>
      <c r="I12" s="3">
        <f t="shared" si="0"/>
        <v>7.6923076923076927E-2</v>
      </c>
      <c r="J12" s="4">
        <v>45204</v>
      </c>
      <c r="K12">
        <v>2</v>
      </c>
      <c r="L12" s="3">
        <f t="shared" si="1"/>
        <v>0.15384615384615385</v>
      </c>
      <c r="M12" s="4" t="s">
        <v>11</v>
      </c>
      <c r="N12">
        <v>2</v>
      </c>
      <c r="O12" s="3">
        <f t="shared" si="2"/>
        <v>0.15384615384615385</v>
      </c>
      <c r="P12" s="4" t="s">
        <v>12</v>
      </c>
      <c r="Q12">
        <v>2</v>
      </c>
      <c r="R12" s="3">
        <f t="shared" si="3"/>
        <v>0.15384615384615385</v>
      </c>
      <c r="S12" s="4" t="s">
        <v>13</v>
      </c>
      <c r="T12">
        <v>2</v>
      </c>
      <c r="U12" s="3">
        <f t="shared" si="4"/>
        <v>0.15384615384615385</v>
      </c>
      <c r="V12" s="4" t="s">
        <v>14</v>
      </c>
      <c r="W12">
        <v>2</v>
      </c>
      <c r="X12" s="3">
        <f t="shared" si="5"/>
        <v>0.15384615384615385</v>
      </c>
      <c r="Y12" s="4" t="s">
        <v>15</v>
      </c>
      <c r="Z12">
        <v>2</v>
      </c>
      <c r="AA12" s="3">
        <f t="shared" si="6"/>
        <v>0.15384615384615385</v>
      </c>
      <c r="AB12" s="4" t="s">
        <v>16</v>
      </c>
      <c r="AC12">
        <v>2</v>
      </c>
      <c r="AD12">
        <f t="shared" si="7"/>
        <v>0.15384615384615385</v>
      </c>
      <c r="AE12" s="4">
        <v>44963</v>
      </c>
      <c r="AF12">
        <v>2</v>
      </c>
      <c r="AG12">
        <f t="shared" si="8"/>
        <v>0.15384615384615385</v>
      </c>
      <c r="AH12" s="4">
        <v>45052</v>
      </c>
      <c r="AI12">
        <v>2</v>
      </c>
      <c r="AJ12">
        <f t="shared" si="9"/>
        <v>0.15384615384615385</v>
      </c>
      <c r="AK12" s="4">
        <v>45113</v>
      </c>
      <c r="AL12">
        <v>2</v>
      </c>
      <c r="AM12">
        <f t="shared" si="10"/>
        <v>0.15384615384615385</v>
      </c>
      <c r="AN12" s="4">
        <v>45175</v>
      </c>
      <c r="AO12">
        <v>2</v>
      </c>
      <c r="AP12">
        <f t="shared" si="11"/>
        <v>0.15384615384615385</v>
      </c>
      <c r="AQ12" s="5">
        <f t="shared" si="12"/>
        <v>15.384615384615385</v>
      </c>
    </row>
    <row r="13" spans="1:43" x14ac:dyDescent="0.35">
      <c r="A13">
        <v>6</v>
      </c>
      <c r="B13" s="4">
        <v>45261</v>
      </c>
      <c r="C13" s="4">
        <v>44962</v>
      </c>
      <c r="D13" s="2">
        <v>6</v>
      </c>
      <c r="E13" s="4">
        <v>45021</v>
      </c>
      <c r="F13">
        <v>0</v>
      </c>
      <c r="G13" s="4">
        <v>45143</v>
      </c>
      <c r="H13">
        <v>0</v>
      </c>
      <c r="J13" s="4">
        <v>45204</v>
      </c>
      <c r="K13">
        <v>0</v>
      </c>
      <c r="L13" s="3" t="e">
        <f t="shared" si="1"/>
        <v>#DIV/0!</v>
      </c>
      <c r="M13" s="4" t="s">
        <v>11</v>
      </c>
      <c r="N13">
        <v>0</v>
      </c>
      <c r="O13" s="3" t="e">
        <f t="shared" si="2"/>
        <v>#DIV/0!</v>
      </c>
      <c r="P13" s="4" t="s">
        <v>12</v>
      </c>
      <c r="Q13">
        <v>0</v>
      </c>
      <c r="R13" s="3" t="e">
        <f t="shared" si="3"/>
        <v>#DIV/0!</v>
      </c>
      <c r="S13" s="4" t="s">
        <v>13</v>
      </c>
      <c r="T13">
        <v>0</v>
      </c>
      <c r="U13" s="3" t="e">
        <f t="shared" si="4"/>
        <v>#DIV/0!</v>
      </c>
      <c r="V13" s="4" t="s">
        <v>14</v>
      </c>
      <c r="W13">
        <v>0</v>
      </c>
      <c r="X13" s="3" t="e">
        <f t="shared" si="5"/>
        <v>#DIV/0!</v>
      </c>
      <c r="Y13" s="4" t="s">
        <v>15</v>
      </c>
      <c r="Z13">
        <v>0</v>
      </c>
      <c r="AA13" s="3" t="e">
        <f t="shared" si="6"/>
        <v>#DIV/0!</v>
      </c>
      <c r="AB13" s="4" t="s">
        <v>16</v>
      </c>
      <c r="AC13">
        <v>0</v>
      </c>
      <c r="AD13" t="e">
        <f t="shared" si="7"/>
        <v>#DIV/0!</v>
      </c>
      <c r="AE13" s="4">
        <v>44963</v>
      </c>
      <c r="AF13">
        <v>0</v>
      </c>
      <c r="AG13" t="e">
        <f t="shared" si="8"/>
        <v>#DIV/0!</v>
      </c>
      <c r="AH13" s="4">
        <v>45052</v>
      </c>
      <c r="AI13">
        <v>0</v>
      </c>
      <c r="AJ13" t="e">
        <f t="shared" si="9"/>
        <v>#DIV/0!</v>
      </c>
      <c r="AK13" s="4">
        <v>45113</v>
      </c>
      <c r="AL13">
        <v>0</v>
      </c>
      <c r="AM13" t="e">
        <f t="shared" si="10"/>
        <v>#DIV/0!</v>
      </c>
      <c r="AN13" s="4">
        <v>45175</v>
      </c>
      <c r="AO13">
        <v>0</v>
      </c>
      <c r="AP13" t="e">
        <f t="shared" si="11"/>
        <v>#DIV/0!</v>
      </c>
      <c r="AQ13" s="5" t="e">
        <f t="shared" si="12"/>
        <v>#DIV/0!</v>
      </c>
    </row>
    <row r="14" spans="1:43" x14ac:dyDescent="0.35">
      <c r="A14">
        <v>7</v>
      </c>
      <c r="B14" s="4">
        <v>45261</v>
      </c>
      <c r="C14" s="4">
        <v>44962</v>
      </c>
      <c r="D14" s="2">
        <v>7</v>
      </c>
      <c r="E14" s="4">
        <v>45021</v>
      </c>
      <c r="F14">
        <v>16</v>
      </c>
      <c r="G14" s="4">
        <v>45143</v>
      </c>
      <c r="H14">
        <v>16</v>
      </c>
      <c r="I14" s="3">
        <f t="shared" si="0"/>
        <v>1</v>
      </c>
      <c r="J14" s="4">
        <v>45204</v>
      </c>
      <c r="K14">
        <v>16</v>
      </c>
      <c r="L14" s="3">
        <f t="shared" si="1"/>
        <v>1</v>
      </c>
      <c r="M14" s="4" t="s">
        <v>11</v>
      </c>
      <c r="N14">
        <v>16</v>
      </c>
      <c r="O14" s="3">
        <f t="shared" si="2"/>
        <v>1</v>
      </c>
      <c r="P14" s="4" t="s">
        <v>12</v>
      </c>
      <c r="Q14">
        <v>16</v>
      </c>
      <c r="R14" s="3">
        <f t="shared" si="3"/>
        <v>1</v>
      </c>
      <c r="S14" s="4" t="s">
        <v>13</v>
      </c>
      <c r="T14">
        <v>16</v>
      </c>
      <c r="U14" s="3">
        <f t="shared" si="4"/>
        <v>1</v>
      </c>
      <c r="V14" s="4" t="s">
        <v>14</v>
      </c>
      <c r="W14">
        <v>16</v>
      </c>
      <c r="X14" s="3">
        <f t="shared" si="5"/>
        <v>1</v>
      </c>
      <c r="Y14" s="4" t="s">
        <v>15</v>
      </c>
      <c r="Z14">
        <v>16</v>
      </c>
      <c r="AA14" s="3">
        <f t="shared" si="6"/>
        <v>1</v>
      </c>
      <c r="AB14" s="4" t="s">
        <v>16</v>
      </c>
      <c r="AC14">
        <v>16</v>
      </c>
      <c r="AD14">
        <f t="shared" si="7"/>
        <v>1</v>
      </c>
      <c r="AE14" s="4">
        <v>44963</v>
      </c>
      <c r="AF14">
        <v>16</v>
      </c>
      <c r="AG14">
        <f t="shared" si="8"/>
        <v>1</v>
      </c>
      <c r="AH14" s="4">
        <v>45052</v>
      </c>
      <c r="AI14">
        <v>16</v>
      </c>
      <c r="AJ14">
        <f t="shared" si="9"/>
        <v>1</v>
      </c>
      <c r="AK14" s="4">
        <v>45113</v>
      </c>
      <c r="AL14">
        <v>16</v>
      </c>
      <c r="AM14">
        <f t="shared" si="10"/>
        <v>1</v>
      </c>
      <c r="AN14" s="4">
        <v>45175</v>
      </c>
      <c r="AO14">
        <v>16</v>
      </c>
      <c r="AP14">
        <f t="shared" si="11"/>
        <v>1</v>
      </c>
      <c r="AQ14" s="5">
        <f t="shared" si="12"/>
        <v>100</v>
      </c>
    </row>
    <row r="15" spans="1:43" x14ac:dyDescent="0.35">
      <c r="A15">
        <v>8</v>
      </c>
      <c r="B15" s="4">
        <v>45261</v>
      </c>
      <c r="C15" s="4">
        <v>44962</v>
      </c>
      <c r="D15" s="2">
        <v>8</v>
      </c>
      <c r="E15" s="4">
        <v>45021</v>
      </c>
      <c r="F15">
        <v>16</v>
      </c>
      <c r="G15" s="4">
        <v>45143</v>
      </c>
      <c r="H15">
        <v>1</v>
      </c>
      <c r="I15" s="3">
        <f t="shared" si="0"/>
        <v>6.25E-2</v>
      </c>
      <c r="J15" s="4">
        <v>45204</v>
      </c>
      <c r="K15">
        <v>1</v>
      </c>
      <c r="L15" s="3">
        <f t="shared" si="1"/>
        <v>6.25E-2</v>
      </c>
      <c r="M15" s="4" t="s">
        <v>11</v>
      </c>
      <c r="N15">
        <v>1</v>
      </c>
      <c r="O15" s="3">
        <f t="shared" si="2"/>
        <v>6.25E-2</v>
      </c>
      <c r="P15" s="4" t="s">
        <v>12</v>
      </c>
      <c r="Q15">
        <v>1</v>
      </c>
      <c r="R15" s="3">
        <f t="shared" si="3"/>
        <v>6.25E-2</v>
      </c>
      <c r="S15" s="4" t="s">
        <v>13</v>
      </c>
      <c r="T15">
        <v>1</v>
      </c>
      <c r="U15" s="3">
        <f t="shared" si="4"/>
        <v>6.25E-2</v>
      </c>
      <c r="V15" s="4" t="s">
        <v>14</v>
      </c>
      <c r="W15">
        <v>1</v>
      </c>
      <c r="X15" s="3">
        <f t="shared" si="5"/>
        <v>6.25E-2</v>
      </c>
      <c r="Y15" s="4" t="s">
        <v>15</v>
      </c>
      <c r="Z15">
        <v>1</v>
      </c>
      <c r="AA15" s="3">
        <f t="shared" si="6"/>
        <v>6.25E-2</v>
      </c>
      <c r="AB15" s="4" t="s">
        <v>16</v>
      </c>
      <c r="AC15">
        <v>2</v>
      </c>
      <c r="AD15">
        <f t="shared" si="7"/>
        <v>0.125</v>
      </c>
      <c r="AE15" s="4">
        <v>44963</v>
      </c>
      <c r="AF15">
        <v>2</v>
      </c>
      <c r="AG15">
        <f t="shared" si="8"/>
        <v>0.125</v>
      </c>
      <c r="AH15" s="4">
        <v>45052</v>
      </c>
      <c r="AI15">
        <v>2</v>
      </c>
      <c r="AJ15">
        <f t="shared" si="9"/>
        <v>0.125</v>
      </c>
      <c r="AK15" s="4">
        <v>45113</v>
      </c>
      <c r="AL15">
        <v>2</v>
      </c>
      <c r="AM15">
        <f t="shared" si="10"/>
        <v>0.125</v>
      </c>
      <c r="AN15" s="4">
        <v>45175</v>
      </c>
      <c r="AO15">
        <v>2</v>
      </c>
      <c r="AP15">
        <f t="shared" si="11"/>
        <v>0.125</v>
      </c>
      <c r="AQ15" s="5">
        <f t="shared" si="12"/>
        <v>12.5</v>
      </c>
    </row>
    <row r="16" spans="1:43" x14ac:dyDescent="0.35">
      <c r="A16">
        <v>9</v>
      </c>
      <c r="B16" s="4">
        <v>45261</v>
      </c>
      <c r="C16" s="4">
        <v>44962</v>
      </c>
      <c r="D16" s="2">
        <v>9</v>
      </c>
      <c r="E16" s="4">
        <v>45021</v>
      </c>
      <c r="F16">
        <v>16</v>
      </c>
      <c r="G16" s="4">
        <v>45143</v>
      </c>
      <c r="H16">
        <v>16</v>
      </c>
      <c r="I16" s="3">
        <f t="shared" si="0"/>
        <v>1</v>
      </c>
      <c r="J16" s="4">
        <v>45204</v>
      </c>
      <c r="K16">
        <v>16</v>
      </c>
      <c r="L16" s="3">
        <f t="shared" si="1"/>
        <v>1</v>
      </c>
      <c r="M16" s="4" t="s">
        <v>11</v>
      </c>
      <c r="N16">
        <v>16</v>
      </c>
      <c r="O16" s="3">
        <f t="shared" si="2"/>
        <v>1</v>
      </c>
      <c r="P16" s="4" t="s">
        <v>12</v>
      </c>
      <c r="Q16">
        <v>16</v>
      </c>
      <c r="R16" s="3">
        <f t="shared" si="3"/>
        <v>1</v>
      </c>
      <c r="S16" s="4" t="s">
        <v>13</v>
      </c>
      <c r="T16">
        <v>16</v>
      </c>
      <c r="U16" s="3">
        <f t="shared" si="4"/>
        <v>1</v>
      </c>
      <c r="V16" s="4" t="s">
        <v>14</v>
      </c>
      <c r="W16">
        <v>16</v>
      </c>
      <c r="X16" s="3">
        <f t="shared" si="5"/>
        <v>1</v>
      </c>
      <c r="Y16" s="4" t="s">
        <v>15</v>
      </c>
      <c r="Z16">
        <v>16</v>
      </c>
      <c r="AA16" s="3">
        <f t="shared" si="6"/>
        <v>1</v>
      </c>
      <c r="AB16" s="4" t="s">
        <v>16</v>
      </c>
      <c r="AC16">
        <v>16</v>
      </c>
      <c r="AD16">
        <f t="shared" si="7"/>
        <v>1</v>
      </c>
      <c r="AE16" s="4">
        <v>44963</v>
      </c>
      <c r="AF16">
        <v>16</v>
      </c>
      <c r="AG16">
        <f t="shared" si="8"/>
        <v>1</v>
      </c>
      <c r="AH16" s="4">
        <v>45052</v>
      </c>
      <c r="AI16">
        <v>16</v>
      </c>
      <c r="AJ16">
        <f t="shared" si="9"/>
        <v>1</v>
      </c>
      <c r="AK16" s="4">
        <v>45113</v>
      </c>
      <c r="AL16">
        <v>16</v>
      </c>
      <c r="AM16">
        <f t="shared" si="10"/>
        <v>1</v>
      </c>
      <c r="AN16" s="4">
        <v>45175</v>
      </c>
      <c r="AO16">
        <v>16</v>
      </c>
      <c r="AP16">
        <f t="shared" si="11"/>
        <v>1</v>
      </c>
      <c r="AQ16" s="5">
        <f t="shared" si="12"/>
        <v>100</v>
      </c>
    </row>
    <row r="17" spans="1:43" x14ac:dyDescent="0.35">
      <c r="A17">
        <v>10</v>
      </c>
      <c r="B17" s="4">
        <v>45261</v>
      </c>
      <c r="C17" s="4">
        <v>44962</v>
      </c>
      <c r="D17" s="2">
        <v>10</v>
      </c>
      <c r="E17" s="4">
        <v>45021</v>
      </c>
      <c r="F17">
        <v>15</v>
      </c>
      <c r="G17" s="4">
        <v>45143</v>
      </c>
      <c r="H17">
        <v>15</v>
      </c>
      <c r="I17" s="3">
        <f t="shared" si="0"/>
        <v>1</v>
      </c>
      <c r="J17" s="4">
        <v>45204</v>
      </c>
      <c r="K17">
        <v>15</v>
      </c>
      <c r="L17" s="3">
        <f t="shared" si="1"/>
        <v>1</v>
      </c>
      <c r="M17" s="4" t="s">
        <v>11</v>
      </c>
      <c r="N17">
        <v>15</v>
      </c>
      <c r="O17" s="3">
        <f t="shared" si="2"/>
        <v>1</v>
      </c>
      <c r="P17" s="4" t="s">
        <v>12</v>
      </c>
      <c r="Q17">
        <v>15</v>
      </c>
      <c r="R17" s="3">
        <f t="shared" si="3"/>
        <v>1</v>
      </c>
      <c r="S17" s="4" t="s">
        <v>13</v>
      </c>
      <c r="T17">
        <v>15</v>
      </c>
      <c r="U17" s="3">
        <f t="shared" si="4"/>
        <v>1</v>
      </c>
      <c r="V17" s="4" t="s">
        <v>14</v>
      </c>
      <c r="W17">
        <v>15</v>
      </c>
      <c r="X17" s="3">
        <f t="shared" si="5"/>
        <v>1</v>
      </c>
      <c r="Y17" s="4" t="s">
        <v>15</v>
      </c>
      <c r="Z17">
        <v>15</v>
      </c>
      <c r="AA17" s="3">
        <f t="shared" si="6"/>
        <v>1</v>
      </c>
      <c r="AB17" s="4" t="s">
        <v>16</v>
      </c>
      <c r="AC17">
        <v>15</v>
      </c>
      <c r="AD17">
        <f t="shared" si="7"/>
        <v>1</v>
      </c>
      <c r="AE17" s="4">
        <v>44963</v>
      </c>
      <c r="AF17">
        <v>15</v>
      </c>
      <c r="AG17">
        <f t="shared" si="8"/>
        <v>1</v>
      </c>
      <c r="AH17" s="4">
        <v>45052</v>
      </c>
      <c r="AI17">
        <v>15</v>
      </c>
      <c r="AJ17">
        <f t="shared" si="9"/>
        <v>1</v>
      </c>
      <c r="AK17" s="4">
        <v>45113</v>
      </c>
      <c r="AL17">
        <v>15</v>
      </c>
      <c r="AM17">
        <f t="shared" si="10"/>
        <v>1</v>
      </c>
      <c r="AN17" s="4">
        <v>45175</v>
      </c>
      <c r="AO17">
        <v>15</v>
      </c>
      <c r="AP17">
        <f t="shared" si="11"/>
        <v>1</v>
      </c>
      <c r="AQ17" s="5">
        <f t="shared" si="12"/>
        <v>100</v>
      </c>
    </row>
    <row r="18" spans="1:43" x14ac:dyDescent="0.35">
      <c r="A18">
        <v>11</v>
      </c>
      <c r="B18" s="4">
        <v>45261</v>
      </c>
      <c r="C18" s="4">
        <v>44962</v>
      </c>
      <c r="D18" s="2">
        <v>11</v>
      </c>
      <c r="E18" s="4">
        <v>45021</v>
      </c>
      <c r="F18">
        <v>23</v>
      </c>
      <c r="G18" s="4">
        <v>45143</v>
      </c>
      <c r="H18">
        <v>23</v>
      </c>
      <c r="I18" s="3">
        <f t="shared" si="0"/>
        <v>1</v>
      </c>
      <c r="J18" s="4">
        <v>45204</v>
      </c>
      <c r="K18">
        <v>23</v>
      </c>
      <c r="L18" s="3">
        <f t="shared" si="1"/>
        <v>1</v>
      </c>
      <c r="M18" s="4" t="s">
        <v>11</v>
      </c>
      <c r="N18">
        <v>23</v>
      </c>
      <c r="O18" s="3">
        <f t="shared" si="2"/>
        <v>1</v>
      </c>
      <c r="P18" s="4" t="s">
        <v>12</v>
      </c>
      <c r="Q18">
        <v>23</v>
      </c>
      <c r="R18" s="3">
        <f t="shared" si="3"/>
        <v>1</v>
      </c>
      <c r="S18" s="4" t="s">
        <v>13</v>
      </c>
      <c r="T18">
        <v>23</v>
      </c>
      <c r="U18" s="3">
        <f t="shared" si="4"/>
        <v>1</v>
      </c>
      <c r="V18" s="4" t="s">
        <v>14</v>
      </c>
      <c r="W18">
        <v>23</v>
      </c>
      <c r="X18" s="3">
        <f t="shared" si="5"/>
        <v>1</v>
      </c>
      <c r="Y18" s="4" t="s">
        <v>15</v>
      </c>
      <c r="Z18">
        <v>23</v>
      </c>
      <c r="AA18" s="3">
        <f t="shared" si="6"/>
        <v>1</v>
      </c>
      <c r="AB18" s="4" t="s">
        <v>16</v>
      </c>
      <c r="AC18">
        <v>23</v>
      </c>
      <c r="AD18">
        <f t="shared" si="7"/>
        <v>1</v>
      </c>
      <c r="AE18" s="4">
        <v>44963</v>
      </c>
      <c r="AF18">
        <v>23</v>
      </c>
      <c r="AG18">
        <f t="shared" si="8"/>
        <v>1</v>
      </c>
      <c r="AH18" s="4">
        <v>45052</v>
      </c>
      <c r="AI18">
        <v>23</v>
      </c>
      <c r="AJ18">
        <f t="shared" si="9"/>
        <v>1</v>
      </c>
      <c r="AK18" s="4">
        <v>45113</v>
      </c>
      <c r="AL18">
        <v>23</v>
      </c>
      <c r="AM18">
        <f t="shared" si="10"/>
        <v>1</v>
      </c>
      <c r="AN18" s="4">
        <v>45175</v>
      </c>
      <c r="AO18">
        <v>23</v>
      </c>
      <c r="AP18">
        <f t="shared" si="11"/>
        <v>1</v>
      </c>
      <c r="AQ18" s="5">
        <f t="shared" si="12"/>
        <v>100</v>
      </c>
    </row>
    <row r="19" spans="1:43" x14ac:dyDescent="0.35">
      <c r="A19">
        <v>12</v>
      </c>
      <c r="B19" s="4">
        <v>45261</v>
      </c>
      <c r="C19" s="4">
        <v>44962</v>
      </c>
      <c r="D19" s="2">
        <v>12</v>
      </c>
      <c r="E19" s="4">
        <v>45021</v>
      </c>
      <c r="F19">
        <v>21</v>
      </c>
      <c r="G19" s="4">
        <v>45143</v>
      </c>
      <c r="H19">
        <v>21</v>
      </c>
      <c r="I19" s="3">
        <f t="shared" si="0"/>
        <v>1</v>
      </c>
      <c r="J19" s="4">
        <v>45204</v>
      </c>
      <c r="K19">
        <v>21</v>
      </c>
      <c r="L19" s="3">
        <f t="shared" si="1"/>
        <v>1</v>
      </c>
      <c r="M19" s="4" t="s">
        <v>11</v>
      </c>
      <c r="N19">
        <v>21</v>
      </c>
      <c r="O19" s="3">
        <f t="shared" si="2"/>
        <v>1</v>
      </c>
      <c r="P19" s="4" t="s">
        <v>12</v>
      </c>
      <c r="Q19">
        <v>21</v>
      </c>
      <c r="R19" s="3">
        <f t="shared" si="3"/>
        <v>1</v>
      </c>
      <c r="S19" s="4" t="s">
        <v>13</v>
      </c>
      <c r="T19">
        <v>21</v>
      </c>
      <c r="U19" s="3">
        <f t="shared" si="4"/>
        <v>1</v>
      </c>
      <c r="V19" s="4" t="s">
        <v>14</v>
      </c>
      <c r="W19">
        <v>21</v>
      </c>
      <c r="X19" s="3">
        <f t="shared" si="5"/>
        <v>1</v>
      </c>
      <c r="Y19" s="4" t="s">
        <v>15</v>
      </c>
      <c r="Z19">
        <v>21</v>
      </c>
      <c r="AA19" s="3">
        <f t="shared" si="6"/>
        <v>1</v>
      </c>
      <c r="AB19" s="4" t="s">
        <v>16</v>
      </c>
      <c r="AC19">
        <v>21</v>
      </c>
      <c r="AD19">
        <f t="shared" si="7"/>
        <v>1</v>
      </c>
      <c r="AE19" s="4">
        <v>44963</v>
      </c>
      <c r="AF19">
        <v>21</v>
      </c>
      <c r="AG19">
        <f t="shared" si="8"/>
        <v>1</v>
      </c>
      <c r="AH19" s="4">
        <v>45052</v>
      </c>
      <c r="AI19">
        <v>21</v>
      </c>
      <c r="AJ19">
        <f t="shared" si="9"/>
        <v>1</v>
      </c>
      <c r="AK19" s="4">
        <v>45113</v>
      </c>
      <c r="AL19">
        <v>21</v>
      </c>
      <c r="AM19">
        <f t="shared" si="10"/>
        <v>1</v>
      </c>
      <c r="AN19" s="4">
        <v>45175</v>
      </c>
      <c r="AO19">
        <v>21</v>
      </c>
      <c r="AP19">
        <f t="shared" si="11"/>
        <v>1</v>
      </c>
      <c r="AQ19" s="5">
        <f t="shared" si="12"/>
        <v>100</v>
      </c>
    </row>
    <row r="20" spans="1:43" x14ac:dyDescent="0.35">
      <c r="A20">
        <v>13</v>
      </c>
      <c r="B20" s="4">
        <v>45261</v>
      </c>
      <c r="C20" s="4">
        <v>44962</v>
      </c>
      <c r="D20" s="2">
        <v>13</v>
      </c>
      <c r="E20" s="4">
        <v>45021</v>
      </c>
      <c r="F20">
        <v>18</v>
      </c>
      <c r="G20" s="4">
        <v>45143</v>
      </c>
      <c r="H20">
        <v>18</v>
      </c>
      <c r="I20" s="3">
        <f t="shared" si="0"/>
        <v>1</v>
      </c>
      <c r="J20" s="4">
        <v>45204</v>
      </c>
      <c r="K20">
        <v>18</v>
      </c>
      <c r="L20" s="3">
        <f t="shared" si="1"/>
        <v>1</v>
      </c>
      <c r="M20" s="4" t="s">
        <v>11</v>
      </c>
      <c r="N20">
        <v>18</v>
      </c>
      <c r="O20" s="3">
        <f t="shared" si="2"/>
        <v>1</v>
      </c>
      <c r="P20" s="4" t="s">
        <v>12</v>
      </c>
      <c r="Q20">
        <v>18</v>
      </c>
      <c r="R20" s="3">
        <f t="shared" si="3"/>
        <v>1</v>
      </c>
      <c r="S20" s="4" t="s">
        <v>13</v>
      </c>
      <c r="T20">
        <v>18</v>
      </c>
      <c r="U20" s="3">
        <f t="shared" si="4"/>
        <v>1</v>
      </c>
      <c r="V20" s="4" t="s">
        <v>14</v>
      </c>
      <c r="W20">
        <v>18</v>
      </c>
      <c r="X20" s="3">
        <f t="shared" si="5"/>
        <v>1</v>
      </c>
      <c r="Y20" s="4" t="s">
        <v>15</v>
      </c>
      <c r="Z20">
        <v>18</v>
      </c>
      <c r="AA20" s="3">
        <f t="shared" si="6"/>
        <v>1</v>
      </c>
      <c r="AB20" s="4" t="s">
        <v>16</v>
      </c>
      <c r="AC20">
        <v>18</v>
      </c>
      <c r="AD20">
        <f t="shared" si="7"/>
        <v>1</v>
      </c>
      <c r="AE20" s="4">
        <v>44963</v>
      </c>
      <c r="AF20">
        <v>18</v>
      </c>
      <c r="AG20">
        <f t="shared" si="8"/>
        <v>1</v>
      </c>
      <c r="AH20" s="4">
        <v>45052</v>
      </c>
      <c r="AI20">
        <v>18</v>
      </c>
      <c r="AJ20">
        <f t="shared" si="9"/>
        <v>1</v>
      </c>
      <c r="AK20" s="4">
        <v>45113</v>
      </c>
      <c r="AL20">
        <v>18</v>
      </c>
      <c r="AM20">
        <f t="shared" si="10"/>
        <v>1</v>
      </c>
      <c r="AN20" s="4">
        <v>45175</v>
      </c>
      <c r="AO20">
        <v>18</v>
      </c>
      <c r="AP20">
        <f t="shared" si="11"/>
        <v>1</v>
      </c>
      <c r="AQ20" s="5">
        <f t="shared" si="12"/>
        <v>100</v>
      </c>
    </row>
    <row r="21" spans="1:43" x14ac:dyDescent="0.35">
      <c r="A21">
        <v>14</v>
      </c>
      <c r="B21" s="4">
        <v>45261</v>
      </c>
      <c r="C21" s="4">
        <v>44962</v>
      </c>
      <c r="D21" s="2">
        <v>14</v>
      </c>
      <c r="E21" s="4">
        <v>45021</v>
      </c>
      <c r="F21">
        <v>14</v>
      </c>
      <c r="G21" s="4">
        <v>45143</v>
      </c>
      <c r="H21">
        <v>3</v>
      </c>
      <c r="I21" s="3">
        <f t="shared" si="0"/>
        <v>0.21428571428571427</v>
      </c>
      <c r="J21" s="4">
        <v>45204</v>
      </c>
      <c r="K21">
        <v>3</v>
      </c>
      <c r="L21" s="3">
        <f t="shared" si="1"/>
        <v>0.21428571428571427</v>
      </c>
      <c r="M21" s="4" t="s">
        <v>11</v>
      </c>
      <c r="N21">
        <v>3</v>
      </c>
      <c r="O21" s="3">
        <f t="shared" si="2"/>
        <v>0.21428571428571427</v>
      </c>
      <c r="P21" s="4" t="s">
        <v>12</v>
      </c>
      <c r="Q21">
        <v>3</v>
      </c>
      <c r="R21" s="3">
        <f t="shared" si="3"/>
        <v>0.21428571428571427</v>
      </c>
      <c r="S21" s="4" t="s">
        <v>13</v>
      </c>
      <c r="T21">
        <v>3</v>
      </c>
      <c r="U21" s="3">
        <f t="shared" si="4"/>
        <v>0.21428571428571427</v>
      </c>
      <c r="V21" s="4" t="s">
        <v>14</v>
      </c>
      <c r="W21">
        <v>3</v>
      </c>
      <c r="X21" s="3">
        <f t="shared" si="5"/>
        <v>0.21428571428571427</v>
      </c>
      <c r="Y21" s="4" t="s">
        <v>15</v>
      </c>
      <c r="Z21">
        <v>3</v>
      </c>
      <c r="AA21" s="3">
        <f t="shared" si="6"/>
        <v>0.21428571428571427</v>
      </c>
      <c r="AB21" s="4" t="s">
        <v>16</v>
      </c>
      <c r="AC21">
        <v>3</v>
      </c>
      <c r="AD21">
        <f t="shared" si="7"/>
        <v>0.21428571428571427</v>
      </c>
      <c r="AE21" s="4">
        <v>44963</v>
      </c>
      <c r="AF21">
        <v>3</v>
      </c>
      <c r="AG21">
        <f t="shared" si="8"/>
        <v>0.21428571428571427</v>
      </c>
      <c r="AH21" s="4">
        <v>45052</v>
      </c>
      <c r="AI21">
        <v>3</v>
      </c>
      <c r="AJ21">
        <f t="shared" si="9"/>
        <v>0.21428571428571427</v>
      </c>
      <c r="AK21" s="4">
        <v>45113</v>
      </c>
      <c r="AL21">
        <v>3</v>
      </c>
      <c r="AM21">
        <f t="shared" si="10"/>
        <v>0.21428571428571427</v>
      </c>
      <c r="AN21" s="4">
        <v>45175</v>
      </c>
      <c r="AO21">
        <v>3</v>
      </c>
      <c r="AP21">
        <f t="shared" si="11"/>
        <v>0.21428571428571427</v>
      </c>
      <c r="AQ21" s="5">
        <f t="shared" si="12"/>
        <v>21.428571428571427</v>
      </c>
    </row>
    <row r="22" spans="1:43" x14ac:dyDescent="0.35">
      <c r="A22">
        <v>15</v>
      </c>
      <c r="B22" s="4">
        <v>45261</v>
      </c>
      <c r="C22" s="4">
        <v>44962</v>
      </c>
      <c r="D22" s="2">
        <v>15</v>
      </c>
      <c r="E22" s="4">
        <v>45021</v>
      </c>
      <c r="F22">
        <v>21</v>
      </c>
      <c r="G22" s="4">
        <v>45143</v>
      </c>
      <c r="H22">
        <v>6</v>
      </c>
      <c r="I22" s="3">
        <f t="shared" si="0"/>
        <v>0.2857142857142857</v>
      </c>
      <c r="J22" s="4">
        <v>45204</v>
      </c>
      <c r="K22">
        <v>6</v>
      </c>
      <c r="L22" s="3">
        <f t="shared" si="1"/>
        <v>0.2857142857142857</v>
      </c>
      <c r="M22" s="4" t="s">
        <v>11</v>
      </c>
      <c r="N22">
        <v>6</v>
      </c>
      <c r="O22" s="3">
        <f t="shared" si="2"/>
        <v>0.2857142857142857</v>
      </c>
      <c r="P22" s="4" t="s">
        <v>12</v>
      </c>
      <c r="Q22">
        <v>6</v>
      </c>
      <c r="R22" s="3">
        <f t="shared" si="3"/>
        <v>0.2857142857142857</v>
      </c>
      <c r="S22" s="4" t="s">
        <v>13</v>
      </c>
      <c r="T22">
        <v>6</v>
      </c>
      <c r="U22" s="3">
        <f t="shared" si="4"/>
        <v>0.2857142857142857</v>
      </c>
      <c r="V22" s="4" t="s">
        <v>14</v>
      </c>
      <c r="W22">
        <v>6</v>
      </c>
      <c r="X22" s="3">
        <f t="shared" si="5"/>
        <v>0.2857142857142857</v>
      </c>
      <c r="Y22" s="4" t="s">
        <v>15</v>
      </c>
      <c r="Z22">
        <v>6</v>
      </c>
      <c r="AA22" s="3">
        <f t="shared" si="6"/>
        <v>0.2857142857142857</v>
      </c>
      <c r="AB22" s="4" t="s">
        <v>16</v>
      </c>
      <c r="AC22">
        <v>6</v>
      </c>
      <c r="AD22">
        <f t="shared" si="7"/>
        <v>0.2857142857142857</v>
      </c>
      <c r="AE22" s="4">
        <v>44963</v>
      </c>
      <c r="AF22">
        <v>6</v>
      </c>
      <c r="AG22">
        <f t="shared" si="8"/>
        <v>0.2857142857142857</v>
      </c>
      <c r="AH22" s="4">
        <v>45052</v>
      </c>
      <c r="AI22">
        <v>6</v>
      </c>
      <c r="AJ22">
        <f t="shared" si="9"/>
        <v>0.2857142857142857</v>
      </c>
      <c r="AK22" s="4">
        <v>45113</v>
      </c>
      <c r="AL22">
        <v>6</v>
      </c>
      <c r="AM22">
        <f t="shared" si="10"/>
        <v>0.2857142857142857</v>
      </c>
      <c r="AN22" s="4">
        <v>45175</v>
      </c>
      <c r="AO22">
        <v>6</v>
      </c>
      <c r="AP22">
        <f t="shared" si="11"/>
        <v>0.2857142857142857</v>
      </c>
      <c r="AQ22" s="5">
        <f t="shared" si="12"/>
        <v>28.571428571428569</v>
      </c>
    </row>
    <row r="23" spans="1:43" x14ac:dyDescent="0.35">
      <c r="A23">
        <v>16</v>
      </c>
      <c r="B23" s="4">
        <v>45261</v>
      </c>
      <c r="C23" s="4">
        <v>44962</v>
      </c>
      <c r="D23" s="2">
        <v>16</v>
      </c>
      <c r="E23" s="4">
        <v>45021</v>
      </c>
      <c r="F23">
        <v>14</v>
      </c>
      <c r="G23" s="4">
        <v>45143</v>
      </c>
      <c r="H23">
        <v>9</v>
      </c>
      <c r="I23" s="3">
        <f t="shared" si="0"/>
        <v>0.6428571428571429</v>
      </c>
      <c r="J23" s="4">
        <v>45204</v>
      </c>
      <c r="K23">
        <v>9</v>
      </c>
      <c r="L23" s="3">
        <f t="shared" si="1"/>
        <v>0.6428571428571429</v>
      </c>
      <c r="M23" s="4" t="s">
        <v>11</v>
      </c>
      <c r="N23">
        <v>9</v>
      </c>
      <c r="O23" s="3">
        <f t="shared" si="2"/>
        <v>0.6428571428571429</v>
      </c>
      <c r="P23" s="4" t="s">
        <v>12</v>
      </c>
      <c r="Q23">
        <v>9</v>
      </c>
      <c r="R23" s="3">
        <f t="shared" si="3"/>
        <v>0.6428571428571429</v>
      </c>
      <c r="S23" s="4" t="s">
        <v>13</v>
      </c>
      <c r="T23">
        <v>9</v>
      </c>
      <c r="U23" s="3">
        <f t="shared" si="4"/>
        <v>0.6428571428571429</v>
      </c>
      <c r="V23" s="4" t="s">
        <v>14</v>
      </c>
      <c r="W23">
        <v>9</v>
      </c>
      <c r="X23" s="3">
        <f t="shared" si="5"/>
        <v>0.6428571428571429</v>
      </c>
      <c r="Y23" s="4" t="s">
        <v>15</v>
      </c>
      <c r="Z23">
        <v>9</v>
      </c>
      <c r="AA23" s="3">
        <f t="shared" si="6"/>
        <v>0.6428571428571429</v>
      </c>
      <c r="AB23" s="4" t="s">
        <v>16</v>
      </c>
      <c r="AC23">
        <v>10</v>
      </c>
      <c r="AD23">
        <f t="shared" si="7"/>
        <v>0.7142857142857143</v>
      </c>
      <c r="AE23" s="4">
        <v>44963</v>
      </c>
      <c r="AF23">
        <v>10</v>
      </c>
      <c r="AG23">
        <f t="shared" si="8"/>
        <v>0.7142857142857143</v>
      </c>
      <c r="AH23" s="4">
        <v>45052</v>
      </c>
      <c r="AI23">
        <v>10</v>
      </c>
      <c r="AJ23">
        <f t="shared" si="9"/>
        <v>0.7142857142857143</v>
      </c>
      <c r="AK23" s="4">
        <v>45113</v>
      </c>
      <c r="AL23">
        <v>10</v>
      </c>
      <c r="AM23">
        <f t="shared" si="10"/>
        <v>0.7142857142857143</v>
      </c>
      <c r="AN23" s="4">
        <v>45175</v>
      </c>
      <c r="AO23">
        <v>10</v>
      </c>
      <c r="AP23">
        <f t="shared" si="11"/>
        <v>0.7142857142857143</v>
      </c>
      <c r="AQ23" s="5">
        <f t="shared" si="12"/>
        <v>71.428571428571431</v>
      </c>
    </row>
    <row r="24" spans="1:43" x14ac:dyDescent="0.35">
      <c r="A24">
        <v>17</v>
      </c>
      <c r="B24" s="4">
        <v>45261</v>
      </c>
      <c r="C24" s="4">
        <v>44962</v>
      </c>
      <c r="D24" s="2">
        <v>17</v>
      </c>
      <c r="E24" s="4">
        <v>45021</v>
      </c>
      <c r="F24">
        <v>20</v>
      </c>
      <c r="G24" s="4">
        <v>45143</v>
      </c>
      <c r="H24">
        <v>2</v>
      </c>
      <c r="I24" s="3">
        <f t="shared" si="0"/>
        <v>0.1</v>
      </c>
      <c r="J24" s="4">
        <v>45204</v>
      </c>
      <c r="K24">
        <v>2</v>
      </c>
      <c r="L24" s="3">
        <f t="shared" si="1"/>
        <v>0.1</v>
      </c>
      <c r="M24" s="4" t="s">
        <v>11</v>
      </c>
      <c r="N24">
        <v>2</v>
      </c>
      <c r="O24" s="3">
        <f t="shared" si="2"/>
        <v>0.1</v>
      </c>
      <c r="P24" s="4" t="s">
        <v>12</v>
      </c>
      <c r="Q24">
        <v>2</v>
      </c>
      <c r="R24" s="3">
        <f t="shared" si="3"/>
        <v>0.1</v>
      </c>
      <c r="S24" s="4" t="s">
        <v>13</v>
      </c>
      <c r="T24">
        <v>2</v>
      </c>
      <c r="U24" s="3">
        <f t="shared" si="4"/>
        <v>0.1</v>
      </c>
      <c r="V24" s="4" t="s">
        <v>14</v>
      </c>
      <c r="W24">
        <v>2</v>
      </c>
      <c r="X24" s="3">
        <f t="shared" si="5"/>
        <v>0.1</v>
      </c>
      <c r="Y24" s="4" t="s">
        <v>15</v>
      </c>
      <c r="Z24">
        <v>2</v>
      </c>
      <c r="AA24" s="3">
        <f t="shared" si="6"/>
        <v>0.1</v>
      </c>
      <c r="AB24" s="4" t="s">
        <v>16</v>
      </c>
      <c r="AC24">
        <v>2</v>
      </c>
      <c r="AD24">
        <f t="shared" si="7"/>
        <v>0.1</v>
      </c>
      <c r="AE24" s="4">
        <v>44963</v>
      </c>
      <c r="AF24">
        <v>2</v>
      </c>
      <c r="AG24">
        <f t="shared" si="8"/>
        <v>0.1</v>
      </c>
      <c r="AH24" s="4">
        <v>45052</v>
      </c>
      <c r="AI24">
        <v>2</v>
      </c>
      <c r="AJ24">
        <f t="shared" si="9"/>
        <v>0.1</v>
      </c>
      <c r="AK24" s="4">
        <v>45113</v>
      </c>
      <c r="AL24">
        <v>2</v>
      </c>
      <c r="AM24">
        <f t="shared" si="10"/>
        <v>0.1</v>
      </c>
      <c r="AN24" s="4">
        <v>45175</v>
      </c>
      <c r="AO24">
        <v>2</v>
      </c>
      <c r="AP24">
        <f t="shared" si="11"/>
        <v>0.1</v>
      </c>
      <c r="AQ24" s="5">
        <f t="shared" si="12"/>
        <v>10</v>
      </c>
    </row>
    <row r="25" spans="1:43" x14ac:dyDescent="0.35">
      <c r="A25">
        <v>18</v>
      </c>
      <c r="B25" s="4">
        <v>45261</v>
      </c>
      <c r="C25" s="4">
        <v>44962</v>
      </c>
      <c r="D25" s="2">
        <v>18</v>
      </c>
      <c r="E25" s="4">
        <v>45021</v>
      </c>
      <c r="F25">
        <v>14</v>
      </c>
      <c r="G25" s="4">
        <v>45143</v>
      </c>
      <c r="H25">
        <v>2</v>
      </c>
      <c r="I25" s="3">
        <f t="shared" si="0"/>
        <v>0.14285714285714285</v>
      </c>
      <c r="J25" s="4">
        <v>45204</v>
      </c>
      <c r="K25">
        <v>2</v>
      </c>
      <c r="L25" s="3">
        <f t="shared" si="1"/>
        <v>0.14285714285714285</v>
      </c>
      <c r="M25" s="4" t="s">
        <v>11</v>
      </c>
      <c r="N25">
        <v>2</v>
      </c>
      <c r="O25" s="3">
        <f t="shared" si="2"/>
        <v>0.14285714285714285</v>
      </c>
      <c r="P25" s="4" t="s">
        <v>12</v>
      </c>
      <c r="Q25">
        <v>2</v>
      </c>
      <c r="R25" s="3">
        <f t="shared" si="3"/>
        <v>0.14285714285714285</v>
      </c>
      <c r="S25" s="4" t="s">
        <v>13</v>
      </c>
      <c r="T25">
        <v>2</v>
      </c>
      <c r="U25" s="3">
        <f t="shared" si="4"/>
        <v>0.14285714285714285</v>
      </c>
      <c r="V25" s="4" t="s">
        <v>14</v>
      </c>
      <c r="W25">
        <v>2</v>
      </c>
      <c r="X25" s="3">
        <f t="shared" si="5"/>
        <v>0.14285714285714285</v>
      </c>
      <c r="Y25" s="4" t="s">
        <v>15</v>
      </c>
      <c r="Z25">
        <v>2</v>
      </c>
      <c r="AA25" s="3">
        <f t="shared" si="6"/>
        <v>0.14285714285714285</v>
      </c>
      <c r="AB25" s="4" t="s">
        <v>16</v>
      </c>
      <c r="AC25">
        <v>2</v>
      </c>
      <c r="AD25">
        <f t="shared" si="7"/>
        <v>0.14285714285714285</v>
      </c>
      <c r="AE25" s="4">
        <v>44963</v>
      </c>
      <c r="AF25">
        <v>2</v>
      </c>
      <c r="AG25">
        <f t="shared" si="8"/>
        <v>0.14285714285714285</v>
      </c>
      <c r="AH25" s="4">
        <v>45052</v>
      </c>
      <c r="AI25">
        <v>2</v>
      </c>
      <c r="AJ25">
        <f t="shared" si="9"/>
        <v>0.14285714285714285</v>
      </c>
      <c r="AK25" s="4">
        <v>45113</v>
      </c>
      <c r="AL25">
        <v>2</v>
      </c>
      <c r="AM25">
        <f t="shared" si="10"/>
        <v>0.14285714285714285</v>
      </c>
      <c r="AN25" s="4">
        <v>45175</v>
      </c>
      <c r="AO25">
        <v>2</v>
      </c>
      <c r="AP25">
        <f t="shared" si="11"/>
        <v>0.14285714285714285</v>
      </c>
      <c r="AQ25" s="5">
        <f t="shared" si="12"/>
        <v>14.285714285714285</v>
      </c>
    </row>
    <row r="26" spans="1:43" x14ac:dyDescent="0.35">
      <c r="A26">
        <v>19</v>
      </c>
      <c r="B26" s="4">
        <v>45261</v>
      </c>
      <c r="C26" s="4">
        <v>44962</v>
      </c>
      <c r="D26" s="2">
        <v>19</v>
      </c>
      <c r="E26" s="4">
        <v>45021</v>
      </c>
      <c r="F26">
        <v>15</v>
      </c>
      <c r="G26" s="4">
        <v>45143</v>
      </c>
      <c r="H26">
        <v>15</v>
      </c>
      <c r="I26" s="3">
        <f t="shared" si="0"/>
        <v>1</v>
      </c>
      <c r="J26" s="4">
        <v>45204</v>
      </c>
      <c r="K26">
        <v>15</v>
      </c>
      <c r="L26" s="3">
        <f t="shared" si="1"/>
        <v>1</v>
      </c>
      <c r="M26" s="4" t="s">
        <v>11</v>
      </c>
      <c r="N26">
        <v>15</v>
      </c>
      <c r="O26" s="3">
        <f t="shared" si="2"/>
        <v>1</v>
      </c>
      <c r="P26" s="4" t="s">
        <v>12</v>
      </c>
      <c r="Q26">
        <v>15</v>
      </c>
      <c r="R26" s="3">
        <f t="shared" si="3"/>
        <v>1</v>
      </c>
      <c r="S26" s="4" t="s">
        <v>13</v>
      </c>
      <c r="T26">
        <v>15</v>
      </c>
      <c r="U26" s="3">
        <f t="shared" si="4"/>
        <v>1</v>
      </c>
      <c r="V26" s="4" t="s">
        <v>14</v>
      </c>
      <c r="W26">
        <v>15</v>
      </c>
      <c r="X26" s="3">
        <f t="shared" si="5"/>
        <v>1</v>
      </c>
      <c r="Y26" s="4" t="s">
        <v>15</v>
      </c>
      <c r="Z26">
        <v>15</v>
      </c>
      <c r="AA26" s="3">
        <f t="shared" si="6"/>
        <v>1</v>
      </c>
      <c r="AB26" s="4" t="s">
        <v>16</v>
      </c>
      <c r="AC26">
        <v>15</v>
      </c>
      <c r="AD26">
        <f t="shared" si="7"/>
        <v>1</v>
      </c>
      <c r="AE26" s="4">
        <v>44963</v>
      </c>
      <c r="AF26">
        <v>15</v>
      </c>
      <c r="AG26">
        <f t="shared" si="8"/>
        <v>1</v>
      </c>
      <c r="AH26" s="4">
        <v>45052</v>
      </c>
      <c r="AI26">
        <v>15</v>
      </c>
      <c r="AJ26">
        <f t="shared" si="9"/>
        <v>1</v>
      </c>
      <c r="AK26" s="4">
        <v>45113</v>
      </c>
      <c r="AL26">
        <v>15</v>
      </c>
      <c r="AM26">
        <f t="shared" si="10"/>
        <v>1</v>
      </c>
      <c r="AN26" s="4">
        <v>45175</v>
      </c>
      <c r="AO26">
        <v>15</v>
      </c>
      <c r="AP26">
        <f t="shared" si="11"/>
        <v>1</v>
      </c>
      <c r="AQ26" s="5">
        <f t="shared" si="12"/>
        <v>100</v>
      </c>
    </row>
    <row r="27" spans="1:43" x14ac:dyDescent="0.35">
      <c r="A27">
        <v>20</v>
      </c>
      <c r="B27" s="4">
        <v>45261</v>
      </c>
      <c r="C27" s="4">
        <v>44962</v>
      </c>
      <c r="D27" s="2">
        <v>20</v>
      </c>
      <c r="E27" s="4">
        <v>45021</v>
      </c>
      <c r="F27">
        <v>18</v>
      </c>
      <c r="G27" s="4">
        <v>45143</v>
      </c>
      <c r="H27">
        <v>15</v>
      </c>
      <c r="I27" s="3">
        <f t="shared" si="0"/>
        <v>0.83333333333333337</v>
      </c>
      <c r="J27" s="4">
        <v>45204</v>
      </c>
      <c r="K27">
        <v>15</v>
      </c>
      <c r="L27" s="3">
        <f t="shared" si="1"/>
        <v>0.83333333333333337</v>
      </c>
      <c r="M27" s="4" t="s">
        <v>11</v>
      </c>
      <c r="N27">
        <v>15</v>
      </c>
      <c r="O27" s="3">
        <f t="shared" si="2"/>
        <v>0.83333333333333337</v>
      </c>
      <c r="P27" s="4" t="s">
        <v>12</v>
      </c>
      <c r="Q27">
        <v>15</v>
      </c>
      <c r="R27" s="3">
        <f t="shared" si="3"/>
        <v>0.83333333333333337</v>
      </c>
      <c r="S27" s="4" t="s">
        <v>13</v>
      </c>
      <c r="T27">
        <v>15</v>
      </c>
      <c r="U27" s="3">
        <f t="shared" si="4"/>
        <v>0.83333333333333337</v>
      </c>
      <c r="V27" s="4" t="s">
        <v>14</v>
      </c>
      <c r="W27">
        <v>15</v>
      </c>
      <c r="X27" s="3">
        <f t="shared" si="5"/>
        <v>0.83333333333333337</v>
      </c>
      <c r="Y27" s="4" t="s">
        <v>15</v>
      </c>
      <c r="Z27">
        <v>15</v>
      </c>
      <c r="AA27" s="3">
        <f t="shared" si="6"/>
        <v>0.83333333333333337</v>
      </c>
      <c r="AB27" s="4" t="s">
        <v>16</v>
      </c>
      <c r="AC27">
        <v>15</v>
      </c>
      <c r="AD27">
        <f t="shared" si="7"/>
        <v>0.83333333333333337</v>
      </c>
      <c r="AE27" s="4">
        <v>44963</v>
      </c>
      <c r="AF27">
        <v>15</v>
      </c>
      <c r="AG27">
        <f t="shared" si="8"/>
        <v>0.83333333333333337</v>
      </c>
      <c r="AH27" s="4">
        <v>45052</v>
      </c>
      <c r="AI27">
        <v>15</v>
      </c>
      <c r="AJ27">
        <f t="shared" si="9"/>
        <v>0.83333333333333337</v>
      </c>
      <c r="AK27" s="4">
        <v>45113</v>
      </c>
      <c r="AL27">
        <v>15</v>
      </c>
      <c r="AM27">
        <f t="shared" si="10"/>
        <v>0.83333333333333337</v>
      </c>
      <c r="AN27" s="4">
        <v>45175</v>
      </c>
      <c r="AO27">
        <v>15</v>
      </c>
      <c r="AP27">
        <f t="shared" si="11"/>
        <v>0.83333333333333337</v>
      </c>
      <c r="AQ27" s="5">
        <f t="shared" si="12"/>
        <v>83.333333333333343</v>
      </c>
    </row>
    <row r="28" spans="1:43" x14ac:dyDescent="0.35">
      <c r="A28">
        <v>21</v>
      </c>
      <c r="B28" s="4">
        <v>45261</v>
      </c>
      <c r="C28" s="4">
        <v>44962</v>
      </c>
      <c r="D28" s="2">
        <v>21</v>
      </c>
      <c r="E28" s="4">
        <v>45021</v>
      </c>
      <c r="F28">
        <v>14</v>
      </c>
      <c r="G28" s="4">
        <v>45143</v>
      </c>
      <c r="H28">
        <v>14</v>
      </c>
      <c r="I28" s="3">
        <f t="shared" si="0"/>
        <v>1</v>
      </c>
      <c r="J28" s="4">
        <v>45204</v>
      </c>
      <c r="K28">
        <v>14</v>
      </c>
      <c r="L28" s="3">
        <f t="shared" si="1"/>
        <v>1</v>
      </c>
      <c r="M28" s="4" t="s">
        <v>11</v>
      </c>
      <c r="N28">
        <v>14</v>
      </c>
      <c r="O28" s="3">
        <f t="shared" si="2"/>
        <v>1</v>
      </c>
      <c r="P28" s="4" t="s">
        <v>12</v>
      </c>
      <c r="Q28">
        <v>14</v>
      </c>
      <c r="R28" s="3">
        <f t="shared" si="3"/>
        <v>1</v>
      </c>
      <c r="S28" s="4" t="s">
        <v>13</v>
      </c>
      <c r="T28">
        <v>14</v>
      </c>
      <c r="U28" s="3">
        <f t="shared" si="4"/>
        <v>1</v>
      </c>
      <c r="V28" s="4" t="s">
        <v>14</v>
      </c>
      <c r="W28">
        <v>14</v>
      </c>
      <c r="X28" s="3">
        <f t="shared" si="5"/>
        <v>1</v>
      </c>
      <c r="Y28" s="4" t="s">
        <v>15</v>
      </c>
      <c r="Z28">
        <v>14</v>
      </c>
      <c r="AA28" s="3">
        <f t="shared" si="6"/>
        <v>1</v>
      </c>
      <c r="AB28" s="4" t="s">
        <v>16</v>
      </c>
      <c r="AC28">
        <v>14</v>
      </c>
      <c r="AD28">
        <f t="shared" si="7"/>
        <v>1</v>
      </c>
      <c r="AE28" s="4">
        <v>44963</v>
      </c>
      <c r="AF28">
        <v>14</v>
      </c>
      <c r="AG28">
        <f t="shared" si="8"/>
        <v>1</v>
      </c>
      <c r="AH28" s="4">
        <v>45052</v>
      </c>
      <c r="AI28">
        <v>14</v>
      </c>
      <c r="AJ28">
        <f t="shared" si="9"/>
        <v>1</v>
      </c>
      <c r="AK28" s="4">
        <v>45113</v>
      </c>
      <c r="AL28">
        <v>14</v>
      </c>
      <c r="AM28">
        <f t="shared" si="10"/>
        <v>1</v>
      </c>
      <c r="AN28" s="4">
        <v>45175</v>
      </c>
      <c r="AO28">
        <v>14</v>
      </c>
      <c r="AP28">
        <f t="shared" si="11"/>
        <v>1</v>
      </c>
      <c r="AQ28" s="5">
        <f t="shared" si="12"/>
        <v>100</v>
      </c>
    </row>
    <row r="29" spans="1:43" x14ac:dyDescent="0.35">
      <c r="A29">
        <v>22</v>
      </c>
      <c r="B29" s="4">
        <v>45261</v>
      </c>
      <c r="C29" s="4">
        <v>44962</v>
      </c>
      <c r="D29" s="2">
        <v>22</v>
      </c>
      <c r="E29" s="4">
        <v>45021</v>
      </c>
      <c r="F29">
        <v>16</v>
      </c>
      <c r="G29" s="4">
        <v>45143</v>
      </c>
      <c r="H29">
        <v>16</v>
      </c>
      <c r="I29" s="3">
        <f t="shared" si="0"/>
        <v>1</v>
      </c>
      <c r="J29" s="4">
        <v>45204</v>
      </c>
      <c r="K29">
        <v>16</v>
      </c>
      <c r="L29" s="3">
        <f t="shared" si="1"/>
        <v>1</v>
      </c>
      <c r="M29" s="4" t="s">
        <v>11</v>
      </c>
      <c r="N29">
        <v>16</v>
      </c>
      <c r="O29" s="3">
        <f t="shared" si="2"/>
        <v>1</v>
      </c>
      <c r="P29" s="4" t="s">
        <v>12</v>
      </c>
      <c r="Q29">
        <v>16</v>
      </c>
      <c r="R29" s="3">
        <f t="shared" si="3"/>
        <v>1</v>
      </c>
      <c r="S29" s="4" t="s">
        <v>13</v>
      </c>
      <c r="T29">
        <v>16</v>
      </c>
      <c r="U29" s="3">
        <f t="shared" si="4"/>
        <v>1</v>
      </c>
      <c r="V29" s="4" t="s">
        <v>14</v>
      </c>
      <c r="W29">
        <v>16</v>
      </c>
      <c r="X29" s="3">
        <f t="shared" si="5"/>
        <v>1</v>
      </c>
      <c r="Y29" s="4" t="s">
        <v>15</v>
      </c>
      <c r="Z29">
        <v>16</v>
      </c>
      <c r="AA29" s="3">
        <f t="shared" si="6"/>
        <v>1</v>
      </c>
      <c r="AB29" s="4" t="s">
        <v>16</v>
      </c>
      <c r="AC29">
        <v>16</v>
      </c>
      <c r="AD29">
        <f t="shared" si="7"/>
        <v>1</v>
      </c>
      <c r="AE29" s="4">
        <v>44963</v>
      </c>
      <c r="AF29">
        <v>16</v>
      </c>
      <c r="AG29">
        <f t="shared" si="8"/>
        <v>1</v>
      </c>
      <c r="AH29" s="4">
        <v>45052</v>
      </c>
      <c r="AI29">
        <v>16</v>
      </c>
      <c r="AJ29">
        <f t="shared" si="9"/>
        <v>1</v>
      </c>
      <c r="AK29" s="4">
        <v>45113</v>
      </c>
      <c r="AL29">
        <v>16</v>
      </c>
      <c r="AM29">
        <f t="shared" si="10"/>
        <v>1</v>
      </c>
      <c r="AN29" s="4">
        <v>45175</v>
      </c>
      <c r="AO29">
        <v>16</v>
      </c>
      <c r="AP29">
        <f t="shared" si="11"/>
        <v>1</v>
      </c>
      <c r="AQ29" s="5">
        <f t="shared" si="12"/>
        <v>100</v>
      </c>
    </row>
    <row r="30" spans="1:43" x14ac:dyDescent="0.35">
      <c r="A30">
        <v>23</v>
      </c>
      <c r="B30" s="4">
        <v>45261</v>
      </c>
      <c r="C30" s="4">
        <v>44962</v>
      </c>
      <c r="D30" s="2">
        <v>23</v>
      </c>
      <c r="E30" s="4">
        <v>45021</v>
      </c>
      <c r="F30">
        <v>19</v>
      </c>
      <c r="G30" s="4">
        <v>45143</v>
      </c>
      <c r="H30">
        <v>19</v>
      </c>
      <c r="I30" s="3">
        <f t="shared" si="0"/>
        <v>1</v>
      </c>
      <c r="J30" s="4">
        <v>45204</v>
      </c>
      <c r="K30">
        <v>19</v>
      </c>
      <c r="L30" s="3">
        <f t="shared" si="1"/>
        <v>1</v>
      </c>
      <c r="M30" s="4" t="s">
        <v>11</v>
      </c>
      <c r="N30">
        <v>19</v>
      </c>
      <c r="O30" s="3">
        <f t="shared" si="2"/>
        <v>1</v>
      </c>
      <c r="P30" s="4" t="s">
        <v>12</v>
      </c>
      <c r="Q30">
        <v>19</v>
      </c>
      <c r="R30" s="3">
        <f t="shared" si="3"/>
        <v>1</v>
      </c>
      <c r="S30" s="4" t="s">
        <v>13</v>
      </c>
      <c r="T30">
        <v>19</v>
      </c>
      <c r="U30" s="3">
        <f t="shared" si="4"/>
        <v>1</v>
      </c>
      <c r="V30" s="4" t="s">
        <v>14</v>
      </c>
      <c r="W30">
        <v>19</v>
      </c>
      <c r="X30" s="3">
        <f t="shared" si="5"/>
        <v>1</v>
      </c>
      <c r="Y30" s="4" t="s">
        <v>15</v>
      </c>
      <c r="Z30">
        <v>19</v>
      </c>
      <c r="AA30" s="3">
        <f t="shared" si="6"/>
        <v>1</v>
      </c>
      <c r="AB30" s="4" t="s">
        <v>16</v>
      </c>
      <c r="AC30">
        <v>19</v>
      </c>
      <c r="AD30">
        <f t="shared" si="7"/>
        <v>1</v>
      </c>
      <c r="AE30" s="4">
        <v>44963</v>
      </c>
      <c r="AF30">
        <v>19</v>
      </c>
      <c r="AG30">
        <f t="shared" si="8"/>
        <v>1</v>
      </c>
      <c r="AH30" s="4">
        <v>45052</v>
      </c>
      <c r="AI30">
        <v>19</v>
      </c>
      <c r="AJ30">
        <f t="shared" si="9"/>
        <v>1</v>
      </c>
      <c r="AK30" s="4">
        <v>45113</v>
      </c>
      <c r="AL30">
        <v>19</v>
      </c>
      <c r="AM30">
        <f t="shared" si="10"/>
        <v>1</v>
      </c>
      <c r="AN30" s="4">
        <v>45175</v>
      </c>
      <c r="AO30">
        <v>19</v>
      </c>
      <c r="AP30">
        <f t="shared" si="11"/>
        <v>1</v>
      </c>
      <c r="AQ30" s="5">
        <f t="shared" si="12"/>
        <v>100</v>
      </c>
    </row>
    <row r="31" spans="1:43" x14ac:dyDescent="0.35">
      <c r="A31">
        <v>24</v>
      </c>
      <c r="B31" s="4">
        <v>45261</v>
      </c>
      <c r="C31" s="4">
        <v>44962</v>
      </c>
      <c r="D31" s="2">
        <v>24</v>
      </c>
      <c r="E31" s="4">
        <v>45021</v>
      </c>
      <c r="F31">
        <v>13</v>
      </c>
      <c r="G31" s="4">
        <v>45143</v>
      </c>
      <c r="H31">
        <v>13</v>
      </c>
      <c r="I31" s="3">
        <f t="shared" si="0"/>
        <v>1</v>
      </c>
      <c r="J31" s="4">
        <v>45204</v>
      </c>
      <c r="K31">
        <v>13</v>
      </c>
      <c r="L31" s="3">
        <f t="shared" si="1"/>
        <v>1</v>
      </c>
      <c r="M31" s="4" t="s">
        <v>11</v>
      </c>
      <c r="N31">
        <v>13</v>
      </c>
      <c r="O31" s="3">
        <f t="shared" si="2"/>
        <v>1</v>
      </c>
      <c r="P31" s="4" t="s">
        <v>12</v>
      </c>
      <c r="Q31">
        <v>13</v>
      </c>
      <c r="R31" s="3">
        <f t="shared" si="3"/>
        <v>1</v>
      </c>
      <c r="S31" s="4" t="s">
        <v>13</v>
      </c>
      <c r="T31">
        <v>13</v>
      </c>
      <c r="U31" s="3">
        <f t="shared" si="4"/>
        <v>1</v>
      </c>
      <c r="V31" s="4" t="s">
        <v>14</v>
      </c>
      <c r="W31">
        <v>13</v>
      </c>
      <c r="X31" s="3">
        <f t="shared" si="5"/>
        <v>1</v>
      </c>
      <c r="Y31" s="4" t="s">
        <v>15</v>
      </c>
      <c r="Z31">
        <v>13</v>
      </c>
      <c r="AA31" s="3">
        <f t="shared" si="6"/>
        <v>1</v>
      </c>
      <c r="AB31" s="4" t="s">
        <v>16</v>
      </c>
      <c r="AC31">
        <v>13</v>
      </c>
      <c r="AD31">
        <f t="shared" si="7"/>
        <v>1</v>
      </c>
      <c r="AE31" s="4">
        <v>44963</v>
      </c>
      <c r="AF31">
        <v>13</v>
      </c>
      <c r="AG31">
        <f t="shared" si="8"/>
        <v>1</v>
      </c>
      <c r="AH31" s="4">
        <v>45052</v>
      </c>
      <c r="AI31">
        <v>13</v>
      </c>
      <c r="AJ31">
        <f t="shared" si="9"/>
        <v>1</v>
      </c>
      <c r="AK31" s="4">
        <v>45113</v>
      </c>
      <c r="AL31">
        <v>13</v>
      </c>
      <c r="AM31">
        <f t="shared" si="10"/>
        <v>1</v>
      </c>
      <c r="AN31" s="4">
        <v>45175</v>
      </c>
      <c r="AO31">
        <v>13</v>
      </c>
      <c r="AP31">
        <f t="shared" si="11"/>
        <v>1</v>
      </c>
      <c r="AQ31" s="5">
        <f t="shared" si="12"/>
        <v>100</v>
      </c>
    </row>
    <row r="32" spans="1:43" x14ac:dyDescent="0.35">
      <c r="A32">
        <v>25</v>
      </c>
      <c r="B32" s="4">
        <v>45261</v>
      </c>
      <c r="C32" s="4">
        <v>44962</v>
      </c>
      <c r="D32" s="2">
        <v>25</v>
      </c>
      <c r="E32" s="4">
        <v>45021</v>
      </c>
      <c r="F32">
        <v>15</v>
      </c>
      <c r="G32" s="4">
        <v>45143</v>
      </c>
      <c r="H32">
        <v>5</v>
      </c>
      <c r="I32" s="3">
        <f t="shared" si="0"/>
        <v>0.33333333333333331</v>
      </c>
      <c r="J32" s="4">
        <v>45204</v>
      </c>
      <c r="K32">
        <v>5</v>
      </c>
      <c r="L32" s="3">
        <f t="shared" si="1"/>
        <v>0.33333333333333331</v>
      </c>
      <c r="M32" s="4" t="s">
        <v>11</v>
      </c>
      <c r="N32">
        <v>5</v>
      </c>
      <c r="O32" s="3">
        <f t="shared" si="2"/>
        <v>0.33333333333333331</v>
      </c>
      <c r="P32" s="4" t="s">
        <v>12</v>
      </c>
      <c r="Q32">
        <v>5</v>
      </c>
      <c r="R32" s="3">
        <f t="shared" si="3"/>
        <v>0.33333333333333331</v>
      </c>
      <c r="S32" s="4" t="s">
        <v>13</v>
      </c>
      <c r="T32">
        <v>5</v>
      </c>
      <c r="U32" s="3">
        <f t="shared" si="4"/>
        <v>0.33333333333333331</v>
      </c>
      <c r="V32" s="4" t="s">
        <v>14</v>
      </c>
      <c r="W32">
        <v>5</v>
      </c>
      <c r="X32" s="3">
        <f t="shared" si="5"/>
        <v>0.33333333333333331</v>
      </c>
      <c r="Y32" s="4" t="s">
        <v>15</v>
      </c>
      <c r="Z32">
        <v>5</v>
      </c>
      <c r="AA32" s="3">
        <f t="shared" si="6"/>
        <v>0.33333333333333331</v>
      </c>
      <c r="AB32" s="4" t="s">
        <v>16</v>
      </c>
      <c r="AC32">
        <v>6</v>
      </c>
      <c r="AD32">
        <f t="shared" si="7"/>
        <v>0.4</v>
      </c>
      <c r="AE32" s="4">
        <v>44963</v>
      </c>
      <c r="AF32">
        <v>6</v>
      </c>
      <c r="AG32">
        <f t="shared" si="8"/>
        <v>0.4</v>
      </c>
      <c r="AH32" s="4">
        <v>45052</v>
      </c>
      <c r="AI32">
        <v>6</v>
      </c>
      <c r="AJ32">
        <f t="shared" si="9"/>
        <v>0.4</v>
      </c>
      <c r="AK32" s="4">
        <v>45113</v>
      </c>
      <c r="AL32">
        <v>7</v>
      </c>
      <c r="AM32">
        <f t="shared" si="10"/>
        <v>0.46666666666666667</v>
      </c>
      <c r="AN32" s="4">
        <v>45175</v>
      </c>
      <c r="AO32">
        <v>8</v>
      </c>
      <c r="AP32">
        <f t="shared" si="11"/>
        <v>0.53333333333333333</v>
      </c>
      <c r="AQ32" s="5">
        <f t="shared" si="12"/>
        <v>53.333333333333336</v>
      </c>
    </row>
    <row r="33" spans="1:43" x14ac:dyDescent="0.35">
      <c r="A33">
        <v>26</v>
      </c>
      <c r="B33" s="4">
        <v>45261</v>
      </c>
      <c r="C33" s="4">
        <v>44962</v>
      </c>
      <c r="D33" s="2">
        <v>26</v>
      </c>
      <c r="E33" s="4">
        <v>45021</v>
      </c>
      <c r="F33">
        <v>15</v>
      </c>
      <c r="G33" s="4">
        <v>45143</v>
      </c>
      <c r="H33">
        <v>0</v>
      </c>
      <c r="I33" s="3">
        <f t="shared" si="0"/>
        <v>0</v>
      </c>
      <c r="J33" s="4">
        <v>45204</v>
      </c>
      <c r="K33">
        <v>0</v>
      </c>
      <c r="L33" s="3">
        <f t="shared" si="1"/>
        <v>0</v>
      </c>
      <c r="M33" s="4" t="s">
        <v>11</v>
      </c>
      <c r="N33">
        <v>0</v>
      </c>
      <c r="O33" s="3">
        <f t="shared" si="2"/>
        <v>0</v>
      </c>
      <c r="P33" s="4" t="s">
        <v>12</v>
      </c>
      <c r="Q33">
        <v>0</v>
      </c>
      <c r="R33" s="3">
        <f t="shared" si="3"/>
        <v>0</v>
      </c>
      <c r="S33" s="4" t="s">
        <v>13</v>
      </c>
      <c r="T33">
        <v>0</v>
      </c>
      <c r="U33" s="3">
        <f t="shared" si="4"/>
        <v>0</v>
      </c>
      <c r="V33" s="4" t="s">
        <v>14</v>
      </c>
      <c r="W33">
        <v>0</v>
      </c>
      <c r="X33" s="3">
        <f t="shared" si="5"/>
        <v>0</v>
      </c>
      <c r="Y33" s="4" t="s">
        <v>15</v>
      </c>
      <c r="Z33">
        <v>0</v>
      </c>
      <c r="AA33" s="3">
        <f t="shared" si="6"/>
        <v>0</v>
      </c>
      <c r="AB33" s="4" t="s">
        <v>16</v>
      </c>
      <c r="AC33">
        <v>1</v>
      </c>
      <c r="AD33">
        <f t="shared" si="7"/>
        <v>6.6666666666666666E-2</v>
      </c>
      <c r="AE33" s="4">
        <v>44963</v>
      </c>
      <c r="AF33">
        <v>1</v>
      </c>
      <c r="AG33">
        <f t="shared" si="8"/>
        <v>6.6666666666666666E-2</v>
      </c>
      <c r="AH33" s="4">
        <v>45052</v>
      </c>
      <c r="AI33">
        <v>1</v>
      </c>
      <c r="AJ33">
        <f t="shared" si="9"/>
        <v>6.6666666666666666E-2</v>
      </c>
      <c r="AK33" s="4">
        <v>45113</v>
      </c>
      <c r="AL33">
        <v>1</v>
      </c>
      <c r="AM33">
        <f t="shared" si="10"/>
        <v>6.6666666666666666E-2</v>
      </c>
      <c r="AN33" s="4">
        <v>45175</v>
      </c>
      <c r="AO33">
        <v>1</v>
      </c>
      <c r="AP33">
        <f t="shared" si="11"/>
        <v>6.6666666666666666E-2</v>
      </c>
      <c r="AQ33" s="5">
        <f t="shared" si="12"/>
        <v>6.666666666666667</v>
      </c>
    </row>
    <row r="34" spans="1:43" x14ac:dyDescent="0.35">
      <c r="A34">
        <v>27</v>
      </c>
      <c r="B34" s="4">
        <v>45261</v>
      </c>
      <c r="C34" s="4">
        <v>44962</v>
      </c>
      <c r="D34" s="2">
        <v>27</v>
      </c>
      <c r="E34" s="4">
        <v>45021</v>
      </c>
      <c r="F34">
        <v>12</v>
      </c>
      <c r="G34" s="4">
        <v>45143</v>
      </c>
      <c r="H34">
        <v>4</v>
      </c>
      <c r="I34" s="3">
        <f t="shared" si="0"/>
        <v>0.33333333333333331</v>
      </c>
      <c r="J34" s="4">
        <v>45204</v>
      </c>
      <c r="K34">
        <v>4</v>
      </c>
      <c r="L34" s="3">
        <f t="shared" si="1"/>
        <v>0.33333333333333331</v>
      </c>
      <c r="M34" s="4" t="s">
        <v>11</v>
      </c>
      <c r="N34">
        <v>4</v>
      </c>
      <c r="O34" s="3">
        <f t="shared" si="2"/>
        <v>0.33333333333333331</v>
      </c>
      <c r="P34" s="4" t="s">
        <v>12</v>
      </c>
      <c r="Q34">
        <v>4</v>
      </c>
      <c r="R34" s="3">
        <f t="shared" si="3"/>
        <v>0.33333333333333331</v>
      </c>
      <c r="S34" s="4" t="s">
        <v>13</v>
      </c>
      <c r="T34">
        <v>4</v>
      </c>
      <c r="U34" s="3">
        <f t="shared" si="4"/>
        <v>0.33333333333333331</v>
      </c>
      <c r="V34" s="4" t="s">
        <v>14</v>
      </c>
      <c r="W34">
        <v>4</v>
      </c>
      <c r="X34" s="3">
        <f t="shared" si="5"/>
        <v>0.33333333333333331</v>
      </c>
      <c r="Y34" s="4" t="s">
        <v>15</v>
      </c>
      <c r="Z34">
        <v>4</v>
      </c>
      <c r="AA34" s="3">
        <f t="shared" si="6"/>
        <v>0.33333333333333331</v>
      </c>
      <c r="AB34" s="4" t="s">
        <v>16</v>
      </c>
      <c r="AC34">
        <v>4</v>
      </c>
      <c r="AD34">
        <f t="shared" si="7"/>
        <v>0.33333333333333331</v>
      </c>
      <c r="AE34" s="4">
        <v>44963</v>
      </c>
      <c r="AF34">
        <v>4</v>
      </c>
      <c r="AG34">
        <f t="shared" si="8"/>
        <v>0.33333333333333331</v>
      </c>
      <c r="AH34" s="4">
        <v>45052</v>
      </c>
      <c r="AI34">
        <v>4</v>
      </c>
      <c r="AJ34">
        <f t="shared" si="9"/>
        <v>0.33333333333333331</v>
      </c>
      <c r="AK34" s="4">
        <v>45113</v>
      </c>
      <c r="AL34">
        <v>4</v>
      </c>
      <c r="AM34">
        <f t="shared" si="10"/>
        <v>0.33333333333333331</v>
      </c>
      <c r="AN34" s="4">
        <v>45175</v>
      </c>
      <c r="AO34">
        <v>4</v>
      </c>
      <c r="AP34">
        <f t="shared" si="11"/>
        <v>0.33333333333333331</v>
      </c>
      <c r="AQ34" s="5">
        <f t="shared" si="12"/>
        <v>33.333333333333329</v>
      </c>
    </row>
    <row r="35" spans="1:43" x14ac:dyDescent="0.35">
      <c r="A35">
        <v>28</v>
      </c>
      <c r="B35" s="4">
        <v>45261</v>
      </c>
      <c r="C35" s="4">
        <v>44962</v>
      </c>
      <c r="D35" s="2">
        <v>28</v>
      </c>
      <c r="E35" s="4">
        <v>45021</v>
      </c>
      <c r="F35">
        <v>15</v>
      </c>
      <c r="G35" s="4">
        <v>45143</v>
      </c>
      <c r="H35">
        <v>2</v>
      </c>
      <c r="I35" s="3">
        <f t="shared" si="0"/>
        <v>0.13333333333333333</v>
      </c>
      <c r="J35" s="4">
        <v>45204</v>
      </c>
      <c r="K35">
        <v>2</v>
      </c>
      <c r="L35" s="3">
        <f t="shared" si="1"/>
        <v>0.13333333333333333</v>
      </c>
      <c r="M35" s="4" t="s">
        <v>11</v>
      </c>
      <c r="N35">
        <v>2</v>
      </c>
      <c r="O35" s="3">
        <f t="shared" si="2"/>
        <v>0.13333333333333333</v>
      </c>
      <c r="P35" s="4" t="s">
        <v>12</v>
      </c>
      <c r="Q35">
        <v>2</v>
      </c>
      <c r="R35" s="3">
        <f t="shared" si="3"/>
        <v>0.13333333333333333</v>
      </c>
      <c r="S35" s="4" t="s">
        <v>13</v>
      </c>
      <c r="T35">
        <v>2</v>
      </c>
      <c r="U35" s="3">
        <f t="shared" si="4"/>
        <v>0.13333333333333333</v>
      </c>
      <c r="V35" s="4" t="s">
        <v>14</v>
      </c>
      <c r="W35">
        <v>2</v>
      </c>
      <c r="X35" s="3">
        <f t="shared" si="5"/>
        <v>0.13333333333333333</v>
      </c>
      <c r="Y35" s="4" t="s">
        <v>15</v>
      </c>
      <c r="Z35">
        <v>2</v>
      </c>
      <c r="AA35" s="3">
        <f t="shared" si="6"/>
        <v>0.13333333333333333</v>
      </c>
      <c r="AB35" s="4" t="s">
        <v>16</v>
      </c>
      <c r="AC35">
        <v>2</v>
      </c>
      <c r="AD35">
        <f t="shared" si="7"/>
        <v>0.13333333333333333</v>
      </c>
      <c r="AE35" s="4">
        <v>44963</v>
      </c>
      <c r="AF35">
        <v>2</v>
      </c>
      <c r="AG35">
        <f t="shared" si="8"/>
        <v>0.13333333333333333</v>
      </c>
      <c r="AH35" s="4">
        <v>45052</v>
      </c>
      <c r="AI35">
        <v>2</v>
      </c>
      <c r="AJ35">
        <f t="shared" si="9"/>
        <v>0.13333333333333333</v>
      </c>
      <c r="AK35" s="4">
        <v>45113</v>
      </c>
      <c r="AL35">
        <v>2</v>
      </c>
      <c r="AM35">
        <f t="shared" si="10"/>
        <v>0.13333333333333333</v>
      </c>
      <c r="AN35" s="4">
        <v>45175</v>
      </c>
      <c r="AO35">
        <v>2</v>
      </c>
      <c r="AP35">
        <f t="shared" si="11"/>
        <v>0.13333333333333333</v>
      </c>
      <c r="AQ35" s="5">
        <f t="shared" si="12"/>
        <v>13.333333333333334</v>
      </c>
    </row>
    <row r="36" spans="1:43" x14ac:dyDescent="0.35">
      <c r="A36">
        <v>29</v>
      </c>
      <c r="B36" s="4">
        <v>45261</v>
      </c>
      <c r="C36" s="4">
        <v>44962</v>
      </c>
      <c r="D36" s="2">
        <v>29</v>
      </c>
      <c r="E36" s="4">
        <v>45021</v>
      </c>
      <c r="F36">
        <v>16</v>
      </c>
      <c r="G36" s="4">
        <v>45143</v>
      </c>
      <c r="H36">
        <v>13</v>
      </c>
      <c r="I36" s="3">
        <f t="shared" si="0"/>
        <v>0.8125</v>
      </c>
      <c r="J36" s="4">
        <v>45204</v>
      </c>
      <c r="K36">
        <v>13</v>
      </c>
      <c r="L36" s="3">
        <f t="shared" si="1"/>
        <v>0.8125</v>
      </c>
      <c r="M36" s="4" t="s">
        <v>11</v>
      </c>
      <c r="N36">
        <v>13</v>
      </c>
      <c r="O36" s="3">
        <f t="shared" si="2"/>
        <v>0.8125</v>
      </c>
      <c r="P36" s="4" t="s">
        <v>12</v>
      </c>
      <c r="Q36">
        <v>13</v>
      </c>
      <c r="R36" s="3">
        <f t="shared" si="3"/>
        <v>0.8125</v>
      </c>
      <c r="S36" s="4" t="s">
        <v>13</v>
      </c>
      <c r="T36">
        <v>13</v>
      </c>
      <c r="U36" s="3">
        <f t="shared" si="4"/>
        <v>0.8125</v>
      </c>
      <c r="V36" s="4" t="s">
        <v>14</v>
      </c>
      <c r="W36">
        <v>13</v>
      </c>
      <c r="X36" s="3">
        <f t="shared" si="5"/>
        <v>0.8125</v>
      </c>
      <c r="Y36" s="4" t="s">
        <v>15</v>
      </c>
      <c r="Z36">
        <v>13</v>
      </c>
      <c r="AA36" s="3">
        <f t="shared" si="6"/>
        <v>0.8125</v>
      </c>
      <c r="AB36" s="4" t="s">
        <v>16</v>
      </c>
      <c r="AC36">
        <v>14</v>
      </c>
      <c r="AD36">
        <f t="shared" si="7"/>
        <v>0.875</v>
      </c>
      <c r="AE36" s="4">
        <v>44963</v>
      </c>
      <c r="AF36">
        <v>14</v>
      </c>
      <c r="AG36">
        <f t="shared" si="8"/>
        <v>0.875</v>
      </c>
      <c r="AH36" s="4">
        <v>45052</v>
      </c>
      <c r="AI36">
        <v>14</v>
      </c>
      <c r="AJ36">
        <f t="shared" si="9"/>
        <v>0.875</v>
      </c>
      <c r="AK36" s="4">
        <v>45113</v>
      </c>
      <c r="AL36">
        <v>14</v>
      </c>
      <c r="AM36">
        <f t="shared" si="10"/>
        <v>0.875</v>
      </c>
      <c r="AN36" s="4">
        <v>45175</v>
      </c>
      <c r="AO36">
        <v>14</v>
      </c>
      <c r="AP36">
        <f t="shared" si="11"/>
        <v>0.875</v>
      </c>
      <c r="AQ36" s="5">
        <f t="shared" si="12"/>
        <v>87.5</v>
      </c>
    </row>
    <row r="37" spans="1:43" x14ac:dyDescent="0.35">
      <c r="A37">
        <v>30</v>
      </c>
      <c r="B37" s="4">
        <v>45261</v>
      </c>
      <c r="C37" s="4">
        <v>44962</v>
      </c>
      <c r="D37" s="2">
        <v>30</v>
      </c>
      <c r="E37" s="4">
        <v>45021</v>
      </c>
      <c r="F37">
        <v>12</v>
      </c>
      <c r="G37" s="4">
        <v>45143</v>
      </c>
      <c r="H37">
        <v>12</v>
      </c>
      <c r="I37" s="3">
        <f t="shared" si="0"/>
        <v>1</v>
      </c>
      <c r="J37" s="4">
        <v>45204</v>
      </c>
      <c r="K37">
        <v>12</v>
      </c>
      <c r="L37" s="3">
        <f t="shared" si="1"/>
        <v>1</v>
      </c>
      <c r="M37" s="4" t="s">
        <v>11</v>
      </c>
      <c r="N37">
        <v>12</v>
      </c>
      <c r="O37" s="3">
        <f t="shared" si="2"/>
        <v>1</v>
      </c>
      <c r="P37" s="4" t="s">
        <v>12</v>
      </c>
      <c r="Q37">
        <v>12</v>
      </c>
      <c r="R37" s="3">
        <f t="shared" si="3"/>
        <v>1</v>
      </c>
      <c r="S37" s="4" t="s">
        <v>13</v>
      </c>
      <c r="T37">
        <v>12</v>
      </c>
      <c r="U37" s="3">
        <f t="shared" si="4"/>
        <v>1</v>
      </c>
      <c r="V37" s="4" t="s">
        <v>14</v>
      </c>
      <c r="W37">
        <v>12</v>
      </c>
      <c r="X37" s="3">
        <f t="shared" si="5"/>
        <v>1</v>
      </c>
      <c r="Y37" s="4" t="s">
        <v>15</v>
      </c>
      <c r="Z37">
        <v>12</v>
      </c>
      <c r="AA37" s="3">
        <f t="shared" si="6"/>
        <v>1</v>
      </c>
      <c r="AB37" s="4" t="s">
        <v>16</v>
      </c>
      <c r="AC37">
        <v>12</v>
      </c>
      <c r="AD37">
        <f t="shared" si="7"/>
        <v>1</v>
      </c>
      <c r="AE37" s="4">
        <v>44963</v>
      </c>
      <c r="AF37">
        <v>12</v>
      </c>
      <c r="AG37">
        <f t="shared" si="8"/>
        <v>1</v>
      </c>
      <c r="AH37" s="4">
        <v>45052</v>
      </c>
      <c r="AI37">
        <v>12</v>
      </c>
      <c r="AJ37">
        <f t="shared" si="9"/>
        <v>1</v>
      </c>
      <c r="AK37" s="4">
        <v>45113</v>
      </c>
      <c r="AL37">
        <v>12</v>
      </c>
      <c r="AM37">
        <f t="shared" si="10"/>
        <v>1</v>
      </c>
      <c r="AN37" s="4">
        <v>45175</v>
      </c>
      <c r="AO37">
        <v>12</v>
      </c>
      <c r="AP37">
        <f t="shared" si="11"/>
        <v>1</v>
      </c>
      <c r="AQ37" s="5">
        <f t="shared" si="12"/>
        <v>100</v>
      </c>
    </row>
    <row r="38" spans="1:43" x14ac:dyDescent="0.35">
      <c r="A38">
        <v>31</v>
      </c>
      <c r="B38" s="4">
        <v>45261</v>
      </c>
      <c r="C38" s="4">
        <v>44962</v>
      </c>
      <c r="D38" s="2">
        <v>31</v>
      </c>
      <c r="E38" s="4">
        <v>45021</v>
      </c>
      <c r="F38">
        <v>10</v>
      </c>
      <c r="G38" s="4">
        <v>45143</v>
      </c>
      <c r="H38">
        <v>2</v>
      </c>
      <c r="I38" s="3">
        <f t="shared" si="0"/>
        <v>0.2</v>
      </c>
      <c r="J38" s="4">
        <v>45204</v>
      </c>
      <c r="K38">
        <v>2</v>
      </c>
      <c r="L38" s="3">
        <f t="shared" si="1"/>
        <v>0.2</v>
      </c>
      <c r="M38" s="4" t="s">
        <v>11</v>
      </c>
      <c r="N38">
        <v>2</v>
      </c>
      <c r="O38" s="3">
        <f t="shared" si="2"/>
        <v>0.2</v>
      </c>
      <c r="P38" s="4" t="s">
        <v>12</v>
      </c>
      <c r="Q38">
        <v>2</v>
      </c>
      <c r="R38" s="3">
        <f t="shared" si="3"/>
        <v>0.2</v>
      </c>
      <c r="S38" s="4" t="s">
        <v>13</v>
      </c>
      <c r="T38">
        <v>2</v>
      </c>
      <c r="U38" s="3">
        <f t="shared" si="4"/>
        <v>0.2</v>
      </c>
      <c r="V38" s="4" t="s">
        <v>14</v>
      </c>
      <c r="W38">
        <v>2</v>
      </c>
      <c r="X38" s="3">
        <f t="shared" si="5"/>
        <v>0.2</v>
      </c>
      <c r="Y38" s="4" t="s">
        <v>15</v>
      </c>
      <c r="Z38">
        <v>2</v>
      </c>
      <c r="AA38" s="3">
        <f t="shared" si="6"/>
        <v>0.2</v>
      </c>
      <c r="AB38" s="4" t="s">
        <v>16</v>
      </c>
      <c r="AC38">
        <v>2</v>
      </c>
      <c r="AD38">
        <f t="shared" si="7"/>
        <v>0.2</v>
      </c>
      <c r="AE38" s="4">
        <v>44963</v>
      </c>
      <c r="AF38">
        <v>2</v>
      </c>
      <c r="AG38">
        <f t="shared" si="8"/>
        <v>0.2</v>
      </c>
      <c r="AH38" s="4">
        <v>45052</v>
      </c>
      <c r="AI38">
        <v>2</v>
      </c>
      <c r="AJ38">
        <f t="shared" si="9"/>
        <v>0.2</v>
      </c>
      <c r="AK38" s="4">
        <v>45113</v>
      </c>
      <c r="AL38">
        <v>2</v>
      </c>
      <c r="AM38">
        <f t="shared" si="10"/>
        <v>0.2</v>
      </c>
      <c r="AN38" s="4">
        <v>45175</v>
      </c>
      <c r="AO38">
        <v>2</v>
      </c>
      <c r="AP38">
        <f t="shared" si="11"/>
        <v>0.2</v>
      </c>
      <c r="AQ38" s="5">
        <f t="shared" si="12"/>
        <v>20</v>
      </c>
    </row>
    <row r="39" spans="1:43" x14ac:dyDescent="0.35">
      <c r="A39">
        <v>32</v>
      </c>
      <c r="B39" s="4">
        <v>45261</v>
      </c>
      <c r="C39" s="4">
        <v>44962</v>
      </c>
      <c r="D39" s="2">
        <v>32</v>
      </c>
      <c r="E39" s="4">
        <v>45021</v>
      </c>
      <c r="F39">
        <v>15</v>
      </c>
      <c r="G39" s="4">
        <v>45143</v>
      </c>
      <c r="H39">
        <v>1</v>
      </c>
      <c r="I39" s="3">
        <f t="shared" si="0"/>
        <v>6.6666666666666666E-2</v>
      </c>
      <c r="J39" s="4">
        <v>45204</v>
      </c>
      <c r="K39">
        <v>1</v>
      </c>
      <c r="L39" s="3">
        <f t="shared" si="1"/>
        <v>6.6666666666666666E-2</v>
      </c>
      <c r="M39" s="4" t="s">
        <v>11</v>
      </c>
      <c r="N39">
        <v>1</v>
      </c>
      <c r="O39" s="3">
        <f t="shared" si="2"/>
        <v>6.6666666666666666E-2</v>
      </c>
      <c r="P39" s="4" t="s">
        <v>12</v>
      </c>
      <c r="Q39">
        <v>1</v>
      </c>
      <c r="R39" s="3">
        <f t="shared" si="3"/>
        <v>6.6666666666666666E-2</v>
      </c>
      <c r="S39" s="4" t="s">
        <v>13</v>
      </c>
      <c r="T39">
        <v>1</v>
      </c>
      <c r="U39" s="3">
        <f t="shared" si="4"/>
        <v>6.6666666666666666E-2</v>
      </c>
      <c r="V39" s="4" t="s">
        <v>14</v>
      </c>
      <c r="W39">
        <v>1</v>
      </c>
      <c r="X39" s="3">
        <f t="shared" si="5"/>
        <v>6.6666666666666666E-2</v>
      </c>
      <c r="Y39" s="4" t="s">
        <v>15</v>
      </c>
      <c r="Z39">
        <v>1</v>
      </c>
      <c r="AA39" s="3">
        <f t="shared" si="6"/>
        <v>6.6666666666666666E-2</v>
      </c>
      <c r="AB39" s="4" t="s">
        <v>16</v>
      </c>
      <c r="AC39">
        <v>1</v>
      </c>
      <c r="AD39">
        <f t="shared" si="7"/>
        <v>6.6666666666666666E-2</v>
      </c>
      <c r="AE39" s="4">
        <v>44963</v>
      </c>
      <c r="AF39">
        <v>1</v>
      </c>
      <c r="AG39">
        <f t="shared" si="8"/>
        <v>6.6666666666666666E-2</v>
      </c>
      <c r="AH39" s="4">
        <v>45052</v>
      </c>
      <c r="AI39">
        <v>1</v>
      </c>
      <c r="AJ39">
        <f t="shared" si="9"/>
        <v>6.6666666666666666E-2</v>
      </c>
      <c r="AK39" s="4">
        <v>45113</v>
      </c>
      <c r="AL39">
        <v>1</v>
      </c>
      <c r="AM39">
        <f t="shared" si="10"/>
        <v>6.6666666666666666E-2</v>
      </c>
      <c r="AN39" s="4">
        <v>45175</v>
      </c>
      <c r="AO39">
        <v>1</v>
      </c>
      <c r="AP39">
        <f t="shared" si="11"/>
        <v>6.6666666666666666E-2</v>
      </c>
      <c r="AQ39" s="5">
        <f t="shared" si="12"/>
        <v>6.666666666666667</v>
      </c>
    </row>
    <row r="40" spans="1:43" x14ac:dyDescent="0.35">
      <c r="A40">
        <v>33</v>
      </c>
      <c r="B40" s="4">
        <v>45261</v>
      </c>
      <c r="C40" s="4">
        <v>44962</v>
      </c>
      <c r="D40" s="2">
        <v>33</v>
      </c>
      <c r="E40" s="4">
        <v>45021</v>
      </c>
      <c r="F40">
        <v>15</v>
      </c>
      <c r="G40" s="4">
        <v>45143</v>
      </c>
      <c r="H40">
        <v>14</v>
      </c>
      <c r="I40" s="3">
        <f t="shared" si="0"/>
        <v>0.93333333333333335</v>
      </c>
      <c r="J40" s="4">
        <v>45204</v>
      </c>
      <c r="K40">
        <v>14</v>
      </c>
      <c r="L40" s="3">
        <f t="shared" si="1"/>
        <v>0.93333333333333335</v>
      </c>
      <c r="M40" s="4" t="s">
        <v>11</v>
      </c>
      <c r="N40">
        <v>14</v>
      </c>
      <c r="O40" s="3">
        <f t="shared" si="2"/>
        <v>0.93333333333333335</v>
      </c>
      <c r="P40" s="4" t="s">
        <v>12</v>
      </c>
      <c r="Q40">
        <v>14</v>
      </c>
      <c r="R40" s="3">
        <f t="shared" si="3"/>
        <v>0.93333333333333335</v>
      </c>
      <c r="S40" s="4" t="s">
        <v>13</v>
      </c>
      <c r="T40">
        <v>14</v>
      </c>
      <c r="U40" s="3">
        <f t="shared" si="4"/>
        <v>0.93333333333333335</v>
      </c>
      <c r="V40" s="4" t="s">
        <v>14</v>
      </c>
      <c r="W40">
        <v>14</v>
      </c>
      <c r="X40" s="3">
        <f t="shared" si="5"/>
        <v>0.93333333333333335</v>
      </c>
      <c r="Y40" s="4" t="s">
        <v>15</v>
      </c>
      <c r="Z40">
        <v>14</v>
      </c>
      <c r="AA40" s="3">
        <f t="shared" si="6"/>
        <v>0.93333333333333335</v>
      </c>
      <c r="AB40" s="4" t="s">
        <v>16</v>
      </c>
      <c r="AC40">
        <v>14</v>
      </c>
      <c r="AD40">
        <f t="shared" si="7"/>
        <v>0.93333333333333335</v>
      </c>
      <c r="AE40" s="4">
        <v>44963</v>
      </c>
      <c r="AF40">
        <v>14</v>
      </c>
      <c r="AG40">
        <f t="shared" si="8"/>
        <v>0.93333333333333335</v>
      </c>
      <c r="AH40" s="4">
        <v>45052</v>
      </c>
      <c r="AI40">
        <v>14</v>
      </c>
      <c r="AJ40">
        <f t="shared" si="9"/>
        <v>0.93333333333333335</v>
      </c>
      <c r="AK40" s="4">
        <v>45113</v>
      </c>
      <c r="AL40">
        <v>14</v>
      </c>
      <c r="AM40">
        <f t="shared" si="10"/>
        <v>0.93333333333333335</v>
      </c>
      <c r="AN40" s="4">
        <v>45175</v>
      </c>
      <c r="AO40">
        <v>14</v>
      </c>
      <c r="AP40">
        <f t="shared" si="11"/>
        <v>0.93333333333333335</v>
      </c>
      <c r="AQ40" s="5">
        <f t="shared" si="12"/>
        <v>93.333333333333329</v>
      </c>
    </row>
    <row r="41" spans="1:43" x14ac:dyDescent="0.35">
      <c r="A41">
        <v>34</v>
      </c>
      <c r="B41" s="4">
        <v>45261</v>
      </c>
      <c r="C41" s="4">
        <v>44962</v>
      </c>
      <c r="D41" s="2">
        <v>34</v>
      </c>
      <c r="E41" s="4">
        <v>45021</v>
      </c>
      <c r="F41">
        <v>13</v>
      </c>
      <c r="G41" s="4">
        <v>45143</v>
      </c>
      <c r="H41">
        <v>13</v>
      </c>
      <c r="I41" s="3">
        <f t="shared" si="0"/>
        <v>1</v>
      </c>
      <c r="J41" s="4">
        <v>45204</v>
      </c>
      <c r="K41">
        <v>13</v>
      </c>
      <c r="L41" s="3">
        <f t="shared" si="1"/>
        <v>1</v>
      </c>
      <c r="M41" s="4" t="s">
        <v>11</v>
      </c>
      <c r="N41">
        <v>13</v>
      </c>
      <c r="O41" s="3">
        <f t="shared" si="2"/>
        <v>1</v>
      </c>
      <c r="P41" s="4" t="s">
        <v>12</v>
      </c>
      <c r="Q41">
        <v>13</v>
      </c>
      <c r="R41" s="3">
        <f t="shared" si="3"/>
        <v>1</v>
      </c>
      <c r="S41" s="4" t="s">
        <v>13</v>
      </c>
      <c r="T41">
        <v>13</v>
      </c>
      <c r="U41" s="3">
        <f t="shared" si="4"/>
        <v>1</v>
      </c>
      <c r="V41" s="4" t="s">
        <v>14</v>
      </c>
      <c r="W41">
        <v>13</v>
      </c>
      <c r="X41" s="3">
        <f t="shared" si="5"/>
        <v>1</v>
      </c>
      <c r="Y41" s="4" t="s">
        <v>15</v>
      </c>
      <c r="Z41">
        <v>13</v>
      </c>
      <c r="AA41" s="3">
        <f t="shared" si="6"/>
        <v>1</v>
      </c>
      <c r="AB41" s="4" t="s">
        <v>16</v>
      </c>
      <c r="AC41">
        <v>13</v>
      </c>
      <c r="AD41">
        <f t="shared" si="7"/>
        <v>1</v>
      </c>
      <c r="AE41" s="4">
        <v>44963</v>
      </c>
      <c r="AF41">
        <v>13</v>
      </c>
      <c r="AG41">
        <f t="shared" si="8"/>
        <v>1</v>
      </c>
      <c r="AH41" s="4">
        <v>45052</v>
      </c>
      <c r="AI41">
        <v>13</v>
      </c>
      <c r="AJ41">
        <f t="shared" si="9"/>
        <v>1</v>
      </c>
      <c r="AK41" s="4">
        <v>45113</v>
      </c>
      <c r="AL41">
        <v>13</v>
      </c>
      <c r="AM41">
        <f t="shared" si="10"/>
        <v>1</v>
      </c>
      <c r="AN41" s="4">
        <v>45175</v>
      </c>
      <c r="AO41">
        <v>13</v>
      </c>
      <c r="AP41">
        <f t="shared" si="11"/>
        <v>1</v>
      </c>
      <c r="AQ41" s="5">
        <f t="shared" si="12"/>
        <v>100</v>
      </c>
    </row>
    <row r="42" spans="1:43" x14ac:dyDescent="0.35">
      <c r="A42">
        <v>35</v>
      </c>
      <c r="B42" s="4">
        <v>45261</v>
      </c>
      <c r="C42" s="4">
        <v>44962</v>
      </c>
      <c r="D42" s="2">
        <v>35</v>
      </c>
      <c r="E42" s="4">
        <v>45021</v>
      </c>
      <c r="F42">
        <v>16</v>
      </c>
      <c r="G42" s="4">
        <v>45143</v>
      </c>
      <c r="H42">
        <v>1</v>
      </c>
      <c r="I42" s="3">
        <f t="shared" si="0"/>
        <v>6.25E-2</v>
      </c>
      <c r="J42" s="4">
        <v>45204</v>
      </c>
      <c r="K42">
        <v>1</v>
      </c>
      <c r="L42" s="3">
        <f t="shared" si="1"/>
        <v>6.25E-2</v>
      </c>
      <c r="M42" s="4" t="s">
        <v>11</v>
      </c>
      <c r="N42">
        <v>1</v>
      </c>
      <c r="O42" s="3">
        <f t="shared" si="2"/>
        <v>6.25E-2</v>
      </c>
      <c r="P42" s="4" t="s">
        <v>12</v>
      </c>
      <c r="Q42">
        <v>1</v>
      </c>
      <c r="R42" s="3">
        <f t="shared" si="3"/>
        <v>6.25E-2</v>
      </c>
      <c r="S42" s="4" t="s">
        <v>13</v>
      </c>
      <c r="T42">
        <v>1</v>
      </c>
      <c r="U42" s="3">
        <f t="shared" si="4"/>
        <v>6.25E-2</v>
      </c>
      <c r="V42" s="4" t="s">
        <v>14</v>
      </c>
      <c r="W42">
        <v>1</v>
      </c>
      <c r="X42" s="3">
        <f t="shared" si="5"/>
        <v>6.25E-2</v>
      </c>
      <c r="Y42" s="4" t="s">
        <v>15</v>
      </c>
      <c r="Z42">
        <v>1</v>
      </c>
      <c r="AA42" s="3">
        <f t="shared" si="6"/>
        <v>6.25E-2</v>
      </c>
      <c r="AB42" s="4" t="s">
        <v>16</v>
      </c>
      <c r="AC42">
        <v>1</v>
      </c>
      <c r="AD42">
        <f t="shared" si="7"/>
        <v>6.25E-2</v>
      </c>
      <c r="AE42" s="4">
        <v>44963</v>
      </c>
      <c r="AF42">
        <v>1</v>
      </c>
      <c r="AG42">
        <f t="shared" si="8"/>
        <v>6.25E-2</v>
      </c>
      <c r="AH42" s="4">
        <v>45052</v>
      </c>
      <c r="AI42">
        <v>1</v>
      </c>
      <c r="AJ42">
        <f t="shared" si="9"/>
        <v>6.25E-2</v>
      </c>
      <c r="AK42" s="4">
        <v>45113</v>
      </c>
      <c r="AL42">
        <v>1</v>
      </c>
      <c r="AM42">
        <f t="shared" si="10"/>
        <v>6.25E-2</v>
      </c>
      <c r="AN42" s="4">
        <v>45175</v>
      </c>
      <c r="AO42">
        <v>1</v>
      </c>
      <c r="AP42">
        <f t="shared" si="11"/>
        <v>6.25E-2</v>
      </c>
      <c r="AQ42" s="5">
        <f t="shared" si="12"/>
        <v>6.25</v>
      </c>
    </row>
    <row r="43" spans="1:43" x14ac:dyDescent="0.35">
      <c r="A43">
        <v>36</v>
      </c>
      <c r="B43" s="4">
        <v>45261</v>
      </c>
      <c r="C43" s="4">
        <v>44962</v>
      </c>
      <c r="D43" s="2">
        <v>36</v>
      </c>
      <c r="E43" s="4">
        <v>45021</v>
      </c>
      <c r="F43">
        <v>15</v>
      </c>
      <c r="G43" s="4">
        <v>45143</v>
      </c>
      <c r="H43">
        <v>13</v>
      </c>
      <c r="I43" s="3">
        <f t="shared" si="0"/>
        <v>0.8666666666666667</v>
      </c>
      <c r="J43" s="4">
        <v>45204</v>
      </c>
      <c r="K43">
        <v>13</v>
      </c>
      <c r="L43" s="3">
        <f t="shared" si="1"/>
        <v>0.8666666666666667</v>
      </c>
      <c r="M43" s="4" t="s">
        <v>11</v>
      </c>
      <c r="N43">
        <v>13</v>
      </c>
      <c r="O43" s="3">
        <f t="shared" si="2"/>
        <v>0.8666666666666667</v>
      </c>
      <c r="P43" s="4" t="s">
        <v>12</v>
      </c>
      <c r="Q43">
        <v>13</v>
      </c>
      <c r="R43" s="3">
        <f t="shared" si="3"/>
        <v>0.8666666666666667</v>
      </c>
      <c r="S43" s="4" t="s">
        <v>13</v>
      </c>
      <c r="T43">
        <v>13</v>
      </c>
      <c r="U43" s="3">
        <f t="shared" si="4"/>
        <v>0.8666666666666667</v>
      </c>
      <c r="V43" s="4" t="s">
        <v>14</v>
      </c>
      <c r="W43">
        <v>13</v>
      </c>
      <c r="X43" s="3">
        <f t="shared" si="5"/>
        <v>0.8666666666666667</v>
      </c>
      <c r="Y43" s="4" t="s">
        <v>15</v>
      </c>
      <c r="Z43">
        <v>13</v>
      </c>
      <c r="AA43" s="3">
        <f t="shared" si="6"/>
        <v>0.8666666666666667</v>
      </c>
      <c r="AB43" s="4" t="s">
        <v>16</v>
      </c>
      <c r="AC43">
        <v>13</v>
      </c>
      <c r="AD43">
        <f t="shared" si="7"/>
        <v>0.8666666666666667</v>
      </c>
      <c r="AE43" s="4">
        <v>44963</v>
      </c>
      <c r="AF43">
        <v>13</v>
      </c>
      <c r="AG43">
        <f t="shared" si="8"/>
        <v>0.8666666666666667</v>
      </c>
      <c r="AH43" s="4">
        <v>45052</v>
      </c>
      <c r="AI43">
        <v>13</v>
      </c>
      <c r="AJ43">
        <f t="shared" si="9"/>
        <v>0.8666666666666667</v>
      </c>
      <c r="AK43" s="4">
        <v>45113</v>
      </c>
      <c r="AL43">
        <v>13</v>
      </c>
      <c r="AM43">
        <f t="shared" si="10"/>
        <v>0.8666666666666667</v>
      </c>
      <c r="AN43" s="4">
        <v>45175</v>
      </c>
      <c r="AO43">
        <v>14</v>
      </c>
      <c r="AP43">
        <f t="shared" si="11"/>
        <v>0.93333333333333335</v>
      </c>
      <c r="AQ43" s="5">
        <f t="shared" si="12"/>
        <v>93.333333333333329</v>
      </c>
    </row>
    <row r="44" spans="1:43" x14ac:dyDescent="0.35">
      <c r="A44">
        <v>37</v>
      </c>
      <c r="B44" s="4">
        <v>45261</v>
      </c>
      <c r="C44" s="4">
        <v>44962</v>
      </c>
      <c r="D44" s="2">
        <v>37</v>
      </c>
      <c r="E44" s="4">
        <v>45021</v>
      </c>
      <c r="F44">
        <v>20</v>
      </c>
      <c r="G44" s="4">
        <v>45143</v>
      </c>
      <c r="H44">
        <v>19</v>
      </c>
      <c r="I44" s="3">
        <f t="shared" si="0"/>
        <v>0.95</v>
      </c>
      <c r="J44" s="4">
        <v>45204</v>
      </c>
      <c r="K44">
        <v>19</v>
      </c>
      <c r="L44" s="3">
        <f t="shared" si="1"/>
        <v>0.95</v>
      </c>
      <c r="M44" s="4" t="s">
        <v>11</v>
      </c>
      <c r="N44">
        <v>19</v>
      </c>
      <c r="O44" s="3">
        <f t="shared" si="2"/>
        <v>0.95</v>
      </c>
      <c r="P44" s="4" t="s">
        <v>12</v>
      </c>
      <c r="Q44">
        <v>19</v>
      </c>
      <c r="R44" s="3">
        <f t="shared" si="3"/>
        <v>0.95</v>
      </c>
      <c r="S44" s="4" t="s">
        <v>13</v>
      </c>
      <c r="T44">
        <v>19</v>
      </c>
      <c r="U44" s="3">
        <f t="shared" si="4"/>
        <v>0.95</v>
      </c>
      <c r="V44" s="4" t="s">
        <v>14</v>
      </c>
      <c r="W44">
        <v>19</v>
      </c>
      <c r="X44" s="3">
        <f t="shared" si="5"/>
        <v>0.95</v>
      </c>
      <c r="Y44" s="4" t="s">
        <v>15</v>
      </c>
      <c r="Z44">
        <v>19</v>
      </c>
      <c r="AA44" s="3">
        <f t="shared" si="6"/>
        <v>0.95</v>
      </c>
      <c r="AB44" s="4" t="s">
        <v>16</v>
      </c>
      <c r="AC44">
        <v>19</v>
      </c>
      <c r="AD44">
        <f t="shared" si="7"/>
        <v>0.95</v>
      </c>
      <c r="AE44" s="4">
        <v>44963</v>
      </c>
      <c r="AF44">
        <v>19</v>
      </c>
      <c r="AG44">
        <f t="shared" si="8"/>
        <v>0.95</v>
      </c>
      <c r="AH44" s="4">
        <v>45052</v>
      </c>
      <c r="AI44">
        <v>19</v>
      </c>
      <c r="AJ44">
        <f t="shared" si="9"/>
        <v>0.95</v>
      </c>
      <c r="AK44" s="4">
        <v>45113</v>
      </c>
      <c r="AL44">
        <v>19</v>
      </c>
      <c r="AM44">
        <f t="shared" si="10"/>
        <v>0.95</v>
      </c>
      <c r="AN44" s="4">
        <v>45175</v>
      </c>
      <c r="AO44">
        <v>19</v>
      </c>
      <c r="AP44">
        <f t="shared" si="11"/>
        <v>0.95</v>
      </c>
      <c r="AQ44" s="5">
        <f t="shared" si="12"/>
        <v>95</v>
      </c>
    </row>
    <row r="45" spans="1:43" x14ac:dyDescent="0.35">
      <c r="A45">
        <v>38</v>
      </c>
      <c r="B45" s="4">
        <v>45261</v>
      </c>
      <c r="C45" s="4">
        <v>44962</v>
      </c>
      <c r="D45" s="2">
        <v>38</v>
      </c>
      <c r="E45" s="4">
        <v>45021</v>
      </c>
      <c r="F45">
        <v>17</v>
      </c>
      <c r="G45" s="4">
        <v>45143</v>
      </c>
      <c r="H45">
        <v>17</v>
      </c>
      <c r="I45" s="3">
        <f t="shared" si="0"/>
        <v>1</v>
      </c>
      <c r="J45" s="4">
        <v>45204</v>
      </c>
      <c r="K45">
        <v>17</v>
      </c>
      <c r="L45" s="3">
        <f t="shared" si="1"/>
        <v>1</v>
      </c>
      <c r="M45" s="4" t="s">
        <v>11</v>
      </c>
      <c r="N45">
        <v>17</v>
      </c>
      <c r="O45" s="3">
        <f t="shared" si="2"/>
        <v>1</v>
      </c>
      <c r="P45" s="4" t="s">
        <v>12</v>
      </c>
      <c r="Q45">
        <v>17</v>
      </c>
      <c r="R45" s="3">
        <f t="shared" si="3"/>
        <v>1</v>
      </c>
      <c r="S45" s="4" t="s">
        <v>13</v>
      </c>
      <c r="T45">
        <v>17</v>
      </c>
      <c r="U45" s="3">
        <f t="shared" si="4"/>
        <v>1</v>
      </c>
      <c r="V45" s="4" t="s">
        <v>14</v>
      </c>
      <c r="W45">
        <v>17</v>
      </c>
      <c r="X45" s="3">
        <f t="shared" si="5"/>
        <v>1</v>
      </c>
      <c r="Y45" s="4" t="s">
        <v>15</v>
      </c>
      <c r="Z45">
        <v>17</v>
      </c>
      <c r="AA45" s="3">
        <f t="shared" si="6"/>
        <v>1</v>
      </c>
      <c r="AB45" s="4" t="s">
        <v>16</v>
      </c>
      <c r="AC45">
        <v>17</v>
      </c>
      <c r="AD45">
        <f t="shared" si="7"/>
        <v>1</v>
      </c>
      <c r="AE45" s="4">
        <v>44963</v>
      </c>
      <c r="AF45">
        <v>17</v>
      </c>
      <c r="AG45">
        <f t="shared" si="8"/>
        <v>1</v>
      </c>
      <c r="AH45" s="4">
        <v>45052</v>
      </c>
      <c r="AI45">
        <v>17</v>
      </c>
      <c r="AJ45">
        <f t="shared" si="9"/>
        <v>1</v>
      </c>
      <c r="AK45" s="4">
        <v>45113</v>
      </c>
      <c r="AL45">
        <v>17</v>
      </c>
      <c r="AM45">
        <f t="shared" si="10"/>
        <v>1</v>
      </c>
      <c r="AN45" s="4">
        <v>45175</v>
      </c>
      <c r="AO45">
        <v>17</v>
      </c>
      <c r="AP45">
        <f t="shared" si="11"/>
        <v>1</v>
      </c>
      <c r="AQ45" s="5">
        <f t="shared" si="12"/>
        <v>100</v>
      </c>
    </row>
    <row r="46" spans="1:43" x14ac:dyDescent="0.35">
      <c r="A46">
        <v>39</v>
      </c>
      <c r="B46" s="4">
        <v>45261</v>
      </c>
      <c r="C46" s="4">
        <v>44962</v>
      </c>
      <c r="D46" s="2">
        <v>39</v>
      </c>
      <c r="E46" s="4">
        <v>45021</v>
      </c>
      <c r="F46">
        <v>17</v>
      </c>
      <c r="G46" s="4">
        <v>45143</v>
      </c>
      <c r="H46">
        <v>1</v>
      </c>
      <c r="I46" s="3">
        <f t="shared" si="0"/>
        <v>5.8823529411764705E-2</v>
      </c>
      <c r="J46" s="4">
        <v>45204</v>
      </c>
      <c r="K46">
        <v>1</v>
      </c>
      <c r="L46" s="3">
        <f t="shared" si="1"/>
        <v>5.8823529411764705E-2</v>
      </c>
      <c r="M46" s="4" t="s">
        <v>11</v>
      </c>
      <c r="N46">
        <v>1</v>
      </c>
      <c r="O46" s="3">
        <f t="shared" si="2"/>
        <v>5.8823529411764705E-2</v>
      </c>
      <c r="P46" s="4" t="s">
        <v>12</v>
      </c>
      <c r="Q46">
        <v>1</v>
      </c>
      <c r="R46" s="3">
        <f t="shared" si="3"/>
        <v>5.8823529411764705E-2</v>
      </c>
      <c r="S46" s="4" t="s">
        <v>13</v>
      </c>
      <c r="T46">
        <v>1</v>
      </c>
      <c r="U46" s="3">
        <f t="shared" si="4"/>
        <v>5.8823529411764705E-2</v>
      </c>
      <c r="V46" s="4" t="s">
        <v>14</v>
      </c>
      <c r="W46">
        <v>1</v>
      </c>
      <c r="X46" s="3">
        <f t="shared" si="5"/>
        <v>5.8823529411764705E-2</v>
      </c>
      <c r="Y46" s="4" t="s">
        <v>15</v>
      </c>
      <c r="Z46">
        <v>1</v>
      </c>
      <c r="AA46" s="3">
        <f t="shared" si="6"/>
        <v>5.8823529411764705E-2</v>
      </c>
      <c r="AB46" s="4" t="s">
        <v>16</v>
      </c>
      <c r="AC46">
        <v>3</v>
      </c>
      <c r="AD46">
        <f t="shared" si="7"/>
        <v>0.17647058823529413</v>
      </c>
      <c r="AE46" s="4">
        <v>44963</v>
      </c>
      <c r="AF46">
        <v>3</v>
      </c>
      <c r="AG46">
        <f t="shared" si="8"/>
        <v>0.17647058823529413</v>
      </c>
      <c r="AH46" s="4">
        <v>45052</v>
      </c>
      <c r="AI46">
        <v>3</v>
      </c>
      <c r="AJ46">
        <f t="shared" si="9"/>
        <v>0.17647058823529413</v>
      </c>
      <c r="AK46" s="4">
        <v>45113</v>
      </c>
      <c r="AL46">
        <v>3</v>
      </c>
      <c r="AM46">
        <f t="shared" si="10"/>
        <v>0.17647058823529413</v>
      </c>
      <c r="AN46" s="4">
        <v>45175</v>
      </c>
      <c r="AO46">
        <v>3</v>
      </c>
      <c r="AP46">
        <f t="shared" si="11"/>
        <v>0.17647058823529413</v>
      </c>
      <c r="AQ46" s="5">
        <f t="shared" si="12"/>
        <v>17.647058823529413</v>
      </c>
    </row>
    <row r="47" spans="1:43" x14ac:dyDescent="0.35">
      <c r="A47">
        <v>40</v>
      </c>
      <c r="B47" s="4">
        <v>45261</v>
      </c>
      <c r="C47" s="4">
        <v>44990</v>
      </c>
      <c r="D47" s="2">
        <v>40</v>
      </c>
      <c r="E47" s="4">
        <v>45143</v>
      </c>
      <c r="F47">
        <v>16</v>
      </c>
      <c r="G47" s="4">
        <v>45235</v>
      </c>
      <c r="H47">
        <v>16</v>
      </c>
      <c r="I47" s="3">
        <f t="shared" si="0"/>
        <v>1</v>
      </c>
      <c r="J47" s="4" t="s">
        <v>22</v>
      </c>
      <c r="K47">
        <v>16</v>
      </c>
      <c r="L47" s="3">
        <f t="shared" si="1"/>
        <v>1</v>
      </c>
      <c r="M47" s="4" t="s">
        <v>11</v>
      </c>
      <c r="N47">
        <v>16</v>
      </c>
      <c r="O47" s="3">
        <f t="shared" si="2"/>
        <v>1</v>
      </c>
      <c r="P47" s="4" t="s">
        <v>12</v>
      </c>
      <c r="Q47">
        <v>16</v>
      </c>
      <c r="R47" s="3">
        <f t="shared" si="3"/>
        <v>1</v>
      </c>
      <c r="S47" s="4" t="s">
        <v>13</v>
      </c>
      <c r="T47">
        <v>16</v>
      </c>
      <c r="U47" s="3">
        <f t="shared" si="4"/>
        <v>1</v>
      </c>
      <c r="V47" s="4" t="s">
        <v>14</v>
      </c>
      <c r="W47">
        <v>16</v>
      </c>
      <c r="X47" s="3">
        <f t="shared" si="5"/>
        <v>1</v>
      </c>
      <c r="Y47" s="4" t="s">
        <v>15</v>
      </c>
      <c r="Z47">
        <v>16</v>
      </c>
      <c r="AA47" s="3">
        <f t="shared" si="6"/>
        <v>1</v>
      </c>
      <c r="AB47" s="4" t="s">
        <v>16</v>
      </c>
      <c r="AC47">
        <v>16</v>
      </c>
      <c r="AD47">
        <f t="shared" si="7"/>
        <v>1</v>
      </c>
      <c r="AE47" s="4">
        <v>44963</v>
      </c>
      <c r="AF47">
        <v>16</v>
      </c>
      <c r="AG47">
        <f t="shared" si="8"/>
        <v>1</v>
      </c>
      <c r="AH47" s="4">
        <v>45052</v>
      </c>
      <c r="AI47">
        <v>16</v>
      </c>
      <c r="AJ47">
        <f t="shared" si="9"/>
        <v>1</v>
      </c>
      <c r="AK47" s="4">
        <v>45113</v>
      </c>
      <c r="AL47">
        <v>16</v>
      </c>
      <c r="AM47">
        <f t="shared" si="10"/>
        <v>1</v>
      </c>
      <c r="AN47" s="4">
        <v>45175</v>
      </c>
      <c r="AO47">
        <v>16</v>
      </c>
      <c r="AP47">
        <f t="shared" si="11"/>
        <v>1</v>
      </c>
      <c r="AQ47" s="5">
        <f t="shared" si="12"/>
        <v>100</v>
      </c>
    </row>
    <row r="48" spans="1:43" x14ac:dyDescent="0.35">
      <c r="A48">
        <v>41</v>
      </c>
      <c r="B48" s="4">
        <v>45261</v>
      </c>
      <c r="C48" s="4">
        <v>44990</v>
      </c>
      <c r="D48" s="2">
        <v>41</v>
      </c>
      <c r="E48" s="4">
        <v>45143</v>
      </c>
      <c r="F48">
        <v>15</v>
      </c>
      <c r="G48" s="4">
        <v>45235</v>
      </c>
      <c r="H48">
        <v>15</v>
      </c>
      <c r="I48" s="3">
        <f t="shared" si="0"/>
        <v>1</v>
      </c>
      <c r="J48" s="4" t="s">
        <v>22</v>
      </c>
      <c r="K48">
        <v>15</v>
      </c>
      <c r="L48" s="3">
        <f t="shared" si="1"/>
        <v>1</v>
      </c>
      <c r="M48" s="4" t="s">
        <v>11</v>
      </c>
      <c r="N48">
        <v>15</v>
      </c>
      <c r="O48" s="3">
        <f t="shared" si="2"/>
        <v>1</v>
      </c>
      <c r="P48" s="4" t="s">
        <v>12</v>
      </c>
      <c r="Q48">
        <v>15</v>
      </c>
      <c r="R48" s="3">
        <f t="shared" si="3"/>
        <v>1</v>
      </c>
      <c r="S48" s="4" t="s">
        <v>13</v>
      </c>
      <c r="T48">
        <v>15</v>
      </c>
      <c r="U48" s="3">
        <f t="shared" si="4"/>
        <v>1</v>
      </c>
      <c r="V48" s="4" t="s">
        <v>14</v>
      </c>
      <c r="W48">
        <v>15</v>
      </c>
      <c r="X48" s="3">
        <f t="shared" si="5"/>
        <v>1</v>
      </c>
      <c r="Y48" s="4" t="s">
        <v>15</v>
      </c>
      <c r="Z48">
        <v>15</v>
      </c>
      <c r="AA48" s="3">
        <f t="shared" si="6"/>
        <v>1</v>
      </c>
      <c r="AB48" s="4" t="s">
        <v>16</v>
      </c>
      <c r="AC48">
        <v>15</v>
      </c>
      <c r="AD48">
        <f t="shared" si="7"/>
        <v>1</v>
      </c>
      <c r="AE48" s="4">
        <v>44963</v>
      </c>
      <c r="AF48">
        <v>15</v>
      </c>
      <c r="AG48">
        <f t="shared" si="8"/>
        <v>1</v>
      </c>
      <c r="AH48" s="4">
        <v>45052</v>
      </c>
      <c r="AI48">
        <v>15</v>
      </c>
      <c r="AJ48">
        <f t="shared" si="9"/>
        <v>1</v>
      </c>
      <c r="AK48" s="4">
        <v>45113</v>
      </c>
      <c r="AL48">
        <v>15</v>
      </c>
      <c r="AM48">
        <f t="shared" si="10"/>
        <v>1</v>
      </c>
      <c r="AN48" s="4">
        <v>45175</v>
      </c>
      <c r="AO48">
        <v>15</v>
      </c>
      <c r="AP48">
        <f t="shared" si="11"/>
        <v>1</v>
      </c>
      <c r="AQ48" s="5">
        <f t="shared" si="12"/>
        <v>100</v>
      </c>
    </row>
    <row r="49" spans="1:43" x14ac:dyDescent="0.35">
      <c r="A49">
        <v>42</v>
      </c>
      <c r="B49" s="4">
        <v>45261</v>
      </c>
      <c r="C49" s="4">
        <v>44990</v>
      </c>
      <c r="D49" s="2">
        <v>42</v>
      </c>
      <c r="E49" s="4">
        <v>45143</v>
      </c>
      <c r="F49">
        <v>16</v>
      </c>
      <c r="G49" s="4">
        <v>45235</v>
      </c>
      <c r="H49">
        <v>16</v>
      </c>
      <c r="I49" s="3">
        <f t="shared" si="0"/>
        <v>1</v>
      </c>
      <c r="J49" s="4" t="s">
        <v>22</v>
      </c>
      <c r="K49">
        <v>16</v>
      </c>
      <c r="L49" s="3">
        <f t="shared" si="1"/>
        <v>1</v>
      </c>
      <c r="M49" s="4" t="s">
        <v>11</v>
      </c>
      <c r="N49">
        <v>16</v>
      </c>
      <c r="O49" s="3">
        <f t="shared" si="2"/>
        <v>1</v>
      </c>
      <c r="P49" s="4" t="s">
        <v>12</v>
      </c>
      <c r="Q49">
        <v>16</v>
      </c>
      <c r="R49" s="3">
        <f t="shared" si="3"/>
        <v>1</v>
      </c>
      <c r="S49" s="4" t="s">
        <v>13</v>
      </c>
      <c r="T49">
        <v>16</v>
      </c>
      <c r="U49" s="3">
        <f t="shared" si="4"/>
        <v>1</v>
      </c>
      <c r="V49" s="4" t="s">
        <v>14</v>
      </c>
      <c r="W49">
        <v>16</v>
      </c>
      <c r="X49" s="3">
        <f t="shared" si="5"/>
        <v>1</v>
      </c>
      <c r="Y49" s="4" t="s">
        <v>15</v>
      </c>
      <c r="Z49">
        <v>16</v>
      </c>
      <c r="AA49" s="3">
        <f t="shared" si="6"/>
        <v>1</v>
      </c>
      <c r="AB49" s="4" t="s">
        <v>16</v>
      </c>
      <c r="AC49">
        <v>16</v>
      </c>
      <c r="AD49">
        <f t="shared" si="7"/>
        <v>1</v>
      </c>
      <c r="AE49" s="4">
        <v>44963</v>
      </c>
      <c r="AF49">
        <v>16</v>
      </c>
      <c r="AG49">
        <f t="shared" si="8"/>
        <v>1</v>
      </c>
      <c r="AH49" s="4">
        <v>45052</v>
      </c>
      <c r="AI49">
        <v>16</v>
      </c>
      <c r="AJ49">
        <f t="shared" si="9"/>
        <v>1</v>
      </c>
      <c r="AK49" s="4">
        <v>45113</v>
      </c>
      <c r="AL49">
        <v>16</v>
      </c>
      <c r="AM49">
        <f t="shared" si="10"/>
        <v>1</v>
      </c>
      <c r="AN49" s="4">
        <v>45175</v>
      </c>
      <c r="AO49">
        <v>16</v>
      </c>
      <c r="AP49">
        <f t="shared" si="11"/>
        <v>1</v>
      </c>
      <c r="AQ49" s="5">
        <f t="shared" si="12"/>
        <v>100</v>
      </c>
    </row>
    <row r="50" spans="1:43" x14ac:dyDescent="0.35">
      <c r="A50">
        <v>43</v>
      </c>
      <c r="B50" s="4">
        <v>45261</v>
      </c>
      <c r="C50" s="4">
        <v>44990</v>
      </c>
      <c r="D50" s="2">
        <v>43</v>
      </c>
      <c r="E50" s="4">
        <v>45143</v>
      </c>
      <c r="F50">
        <v>18</v>
      </c>
      <c r="G50" s="4">
        <v>45235</v>
      </c>
      <c r="H50">
        <v>18</v>
      </c>
      <c r="I50" s="3">
        <f t="shared" si="0"/>
        <v>1</v>
      </c>
      <c r="J50" s="4" t="s">
        <v>22</v>
      </c>
      <c r="K50">
        <v>18</v>
      </c>
      <c r="L50" s="3">
        <f t="shared" si="1"/>
        <v>1</v>
      </c>
      <c r="M50" s="4" t="s">
        <v>11</v>
      </c>
      <c r="N50">
        <v>18</v>
      </c>
      <c r="O50" s="3">
        <f t="shared" si="2"/>
        <v>1</v>
      </c>
      <c r="P50" s="4" t="s">
        <v>12</v>
      </c>
      <c r="Q50">
        <v>18</v>
      </c>
      <c r="R50" s="3">
        <f t="shared" si="3"/>
        <v>1</v>
      </c>
      <c r="S50" s="4" t="s">
        <v>13</v>
      </c>
      <c r="T50">
        <v>18</v>
      </c>
      <c r="U50" s="3">
        <f t="shared" si="4"/>
        <v>1</v>
      </c>
      <c r="V50" s="4" t="s">
        <v>14</v>
      </c>
      <c r="W50">
        <v>18</v>
      </c>
      <c r="X50" s="3">
        <f t="shared" si="5"/>
        <v>1</v>
      </c>
      <c r="Y50" s="4" t="s">
        <v>15</v>
      </c>
      <c r="Z50">
        <v>18</v>
      </c>
      <c r="AA50" s="3">
        <f t="shared" si="6"/>
        <v>1</v>
      </c>
      <c r="AB50" s="4" t="s">
        <v>16</v>
      </c>
      <c r="AC50">
        <v>18</v>
      </c>
      <c r="AD50">
        <f t="shared" si="7"/>
        <v>1</v>
      </c>
      <c r="AE50" s="4">
        <v>44963</v>
      </c>
      <c r="AF50">
        <v>18</v>
      </c>
      <c r="AG50">
        <f t="shared" si="8"/>
        <v>1</v>
      </c>
      <c r="AH50" s="4">
        <v>45052</v>
      </c>
      <c r="AI50">
        <v>18</v>
      </c>
      <c r="AJ50">
        <f t="shared" si="9"/>
        <v>1</v>
      </c>
      <c r="AK50" s="4">
        <v>45113</v>
      </c>
      <c r="AL50">
        <v>18</v>
      </c>
      <c r="AM50">
        <f t="shared" si="10"/>
        <v>1</v>
      </c>
      <c r="AN50" s="4">
        <v>45175</v>
      </c>
      <c r="AO50">
        <v>18</v>
      </c>
      <c r="AP50">
        <f t="shared" si="11"/>
        <v>1</v>
      </c>
      <c r="AQ50" s="5">
        <f t="shared" si="12"/>
        <v>100</v>
      </c>
    </row>
    <row r="51" spans="1:43" x14ac:dyDescent="0.35">
      <c r="A51">
        <v>44</v>
      </c>
      <c r="B51" s="4">
        <v>45261</v>
      </c>
      <c r="C51" s="4">
        <v>44990</v>
      </c>
      <c r="D51" s="2">
        <v>44</v>
      </c>
      <c r="E51" s="4">
        <v>45143</v>
      </c>
      <c r="F51">
        <v>21</v>
      </c>
      <c r="G51" s="4">
        <v>45235</v>
      </c>
      <c r="H51">
        <v>21</v>
      </c>
      <c r="I51" s="3">
        <f t="shared" si="0"/>
        <v>1</v>
      </c>
      <c r="J51" s="4" t="s">
        <v>22</v>
      </c>
      <c r="K51">
        <v>21</v>
      </c>
      <c r="L51" s="3">
        <f t="shared" si="1"/>
        <v>1</v>
      </c>
      <c r="M51" s="4" t="s">
        <v>11</v>
      </c>
      <c r="N51">
        <v>21</v>
      </c>
      <c r="O51" s="3">
        <f t="shared" si="2"/>
        <v>1</v>
      </c>
      <c r="P51" s="4" t="s">
        <v>12</v>
      </c>
      <c r="Q51">
        <v>21</v>
      </c>
      <c r="R51" s="3">
        <f t="shared" si="3"/>
        <v>1</v>
      </c>
      <c r="S51" s="4" t="s">
        <v>13</v>
      </c>
      <c r="T51">
        <v>21</v>
      </c>
      <c r="U51" s="3">
        <f t="shared" si="4"/>
        <v>1</v>
      </c>
      <c r="V51" s="4" t="s">
        <v>14</v>
      </c>
      <c r="W51">
        <v>21</v>
      </c>
      <c r="X51" s="3">
        <f t="shared" si="5"/>
        <v>1</v>
      </c>
      <c r="Y51" s="4" t="s">
        <v>15</v>
      </c>
      <c r="Z51">
        <v>21</v>
      </c>
      <c r="AA51" s="3">
        <f t="shared" si="6"/>
        <v>1</v>
      </c>
      <c r="AB51" s="4" t="s">
        <v>16</v>
      </c>
      <c r="AC51">
        <v>21</v>
      </c>
      <c r="AD51">
        <f t="shared" si="7"/>
        <v>1</v>
      </c>
      <c r="AE51" s="4">
        <v>44963</v>
      </c>
      <c r="AF51">
        <v>21</v>
      </c>
      <c r="AG51">
        <f t="shared" si="8"/>
        <v>1</v>
      </c>
      <c r="AH51" s="4">
        <v>45052</v>
      </c>
      <c r="AI51">
        <v>21</v>
      </c>
      <c r="AJ51">
        <f t="shared" si="9"/>
        <v>1</v>
      </c>
      <c r="AK51" s="4">
        <v>45113</v>
      </c>
      <c r="AL51">
        <v>21</v>
      </c>
      <c r="AM51">
        <f t="shared" si="10"/>
        <v>1</v>
      </c>
      <c r="AN51" s="4">
        <v>45175</v>
      </c>
      <c r="AO51">
        <v>21</v>
      </c>
      <c r="AP51">
        <f t="shared" si="11"/>
        <v>1</v>
      </c>
      <c r="AQ51" s="5">
        <f t="shared" si="12"/>
        <v>100</v>
      </c>
    </row>
    <row r="52" spans="1:43" x14ac:dyDescent="0.35">
      <c r="A52">
        <v>45</v>
      </c>
      <c r="B52" s="4">
        <v>45261</v>
      </c>
      <c r="C52" s="4">
        <v>44990</v>
      </c>
      <c r="D52" s="2">
        <v>45</v>
      </c>
      <c r="E52" s="4">
        <v>45143</v>
      </c>
      <c r="F52">
        <v>15</v>
      </c>
      <c r="G52" s="4">
        <v>45235</v>
      </c>
      <c r="H52">
        <v>1</v>
      </c>
      <c r="I52" s="3">
        <f t="shared" si="0"/>
        <v>6.6666666666666666E-2</v>
      </c>
      <c r="J52" s="4" t="s">
        <v>22</v>
      </c>
      <c r="K52">
        <v>1</v>
      </c>
      <c r="L52" s="3">
        <f t="shared" si="1"/>
        <v>6.6666666666666666E-2</v>
      </c>
      <c r="M52" s="4" t="s">
        <v>11</v>
      </c>
      <c r="N52">
        <v>1</v>
      </c>
      <c r="O52" s="3">
        <f t="shared" si="2"/>
        <v>6.6666666666666666E-2</v>
      </c>
      <c r="P52" s="4" t="s">
        <v>12</v>
      </c>
      <c r="Q52">
        <v>1</v>
      </c>
      <c r="R52" s="3">
        <f t="shared" si="3"/>
        <v>6.6666666666666666E-2</v>
      </c>
      <c r="S52" s="4" t="s">
        <v>13</v>
      </c>
      <c r="T52">
        <v>1</v>
      </c>
      <c r="U52" s="3">
        <f t="shared" si="4"/>
        <v>6.6666666666666666E-2</v>
      </c>
      <c r="V52" s="4" t="s">
        <v>14</v>
      </c>
      <c r="W52">
        <v>1</v>
      </c>
      <c r="X52" s="3">
        <f t="shared" si="5"/>
        <v>6.6666666666666666E-2</v>
      </c>
      <c r="Y52" s="4" t="s">
        <v>15</v>
      </c>
      <c r="Z52">
        <v>1</v>
      </c>
      <c r="AA52" s="3">
        <f t="shared" si="6"/>
        <v>6.6666666666666666E-2</v>
      </c>
      <c r="AB52" s="4" t="s">
        <v>16</v>
      </c>
      <c r="AC52">
        <v>1</v>
      </c>
      <c r="AD52">
        <f t="shared" si="7"/>
        <v>6.6666666666666666E-2</v>
      </c>
      <c r="AE52" s="4">
        <v>44963</v>
      </c>
      <c r="AF52">
        <v>1</v>
      </c>
      <c r="AG52">
        <f t="shared" si="8"/>
        <v>6.6666666666666666E-2</v>
      </c>
      <c r="AH52" s="4">
        <v>45052</v>
      </c>
      <c r="AI52">
        <v>1</v>
      </c>
      <c r="AJ52">
        <f t="shared" si="9"/>
        <v>6.6666666666666666E-2</v>
      </c>
      <c r="AK52" s="4">
        <v>45113</v>
      </c>
      <c r="AL52">
        <v>1</v>
      </c>
      <c r="AM52">
        <f t="shared" si="10"/>
        <v>6.6666666666666666E-2</v>
      </c>
      <c r="AN52" s="4">
        <v>45175</v>
      </c>
      <c r="AO52">
        <v>1</v>
      </c>
      <c r="AP52">
        <f t="shared" si="11"/>
        <v>6.6666666666666666E-2</v>
      </c>
      <c r="AQ52" s="5">
        <f t="shared" si="12"/>
        <v>6.666666666666667</v>
      </c>
    </row>
    <row r="53" spans="1:43" x14ac:dyDescent="0.35">
      <c r="A53">
        <v>46</v>
      </c>
      <c r="B53" s="4">
        <v>45261</v>
      </c>
      <c r="C53" s="4">
        <v>44990</v>
      </c>
      <c r="D53" s="2">
        <v>46</v>
      </c>
      <c r="E53" s="4">
        <v>45143</v>
      </c>
      <c r="F53">
        <v>17</v>
      </c>
      <c r="G53" s="4">
        <v>45235</v>
      </c>
      <c r="H53">
        <v>17</v>
      </c>
      <c r="I53" s="3">
        <f t="shared" si="0"/>
        <v>1</v>
      </c>
      <c r="J53" s="4" t="s">
        <v>22</v>
      </c>
      <c r="K53">
        <v>17</v>
      </c>
      <c r="L53" s="3">
        <f t="shared" si="1"/>
        <v>1</v>
      </c>
      <c r="M53" s="4" t="s">
        <v>11</v>
      </c>
      <c r="N53">
        <v>17</v>
      </c>
      <c r="O53" s="3">
        <f t="shared" si="2"/>
        <v>1</v>
      </c>
      <c r="P53" s="4" t="s">
        <v>12</v>
      </c>
      <c r="Q53">
        <v>17</v>
      </c>
      <c r="R53" s="3">
        <f t="shared" si="3"/>
        <v>1</v>
      </c>
      <c r="S53" s="4" t="s">
        <v>13</v>
      </c>
      <c r="T53">
        <v>17</v>
      </c>
      <c r="U53" s="3">
        <f t="shared" si="4"/>
        <v>1</v>
      </c>
      <c r="V53" s="4" t="s">
        <v>14</v>
      </c>
      <c r="W53">
        <v>17</v>
      </c>
      <c r="X53" s="3">
        <f t="shared" si="5"/>
        <v>1</v>
      </c>
      <c r="Y53" s="4" t="s">
        <v>15</v>
      </c>
      <c r="Z53">
        <v>17</v>
      </c>
      <c r="AA53" s="3">
        <f t="shared" si="6"/>
        <v>1</v>
      </c>
      <c r="AB53" s="4" t="s">
        <v>16</v>
      </c>
      <c r="AC53">
        <v>17</v>
      </c>
      <c r="AD53">
        <f t="shared" si="7"/>
        <v>1</v>
      </c>
      <c r="AE53" s="4">
        <v>44963</v>
      </c>
      <c r="AF53">
        <v>17</v>
      </c>
      <c r="AG53">
        <f t="shared" si="8"/>
        <v>1</v>
      </c>
      <c r="AH53" s="4">
        <v>45052</v>
      </c>
      <c r="AI53">
        <v>17</v>
      </c>
      <c r="AJ53">
        <f t="shared" si="9"/>
        <v>1</v>
      </c>
      <c r="AK53" s="4">
        <v>45113</v>
      </c>
      <c r="AL53">
        <v>17</v>
      </c>
      <c r="AM53">
        <f t="shared" si="10"/>
        <v>1</v>
      </c>
      <c r="AN53" s="4">
        <v>45175</v>
      </c>
      <c r="AO53">
        <v>17</v>
      </c>
      <c r="AP53">
        <f t="shared" si="11"/>
        <v>1</v>
      </c>
      <c r="AQ53" s="5">
        <f t="shared" si="12"/>
        <v>100</v>
      </c>
    </row>
    <row r="54" spans="1:43" x14ac:dyDescent="0.35">
      <c r="A54">
        <v>47</v>
      </c>
      <c r="B54" s="4">
        <v>45261</v>
      </c>
      <c r="C54" s="4">
        <v>44990</v>
      </c>
      <c r="D54" s="2">
        <v>47</v>
      </c>
      <c r="E54" s="4">
        <v>45143</v>
      </c>
      <c r="F54">
        <v>18</v>
      </c>
      <c r="G54" s="4">
        <v>45235</v>
      </c>
      <c r="H54">
        <v>16</v>
      </c>
      <c r="I54" s="3">
        <f t="shared" si="0"/>
        <v>0.88888888888888884</v>
      </c>
      <c r="J54" s="4" t="s">
        <v>22</v>
      </c>
      <c r="K54">
        <v>16</v>
      </c>
      <c r="L54" s="3">
        <f t="shared" si="1"/>
        <v>0.88888888888888884</v>
      </c>
      <c r="M54" s="4" t="s">
        <v>11</v>
      </c>
      <c r="N54">
        <v>16</v>
      </c>
      <c r="O54" s="3">
        <f t="shared" si="2"/>
        <v>0.88888888888888884</v>
      </c>
      <c r="P54" s="4" t="s">
        <v>12</v>
      </c>
      <c r="Q54">
        <v>16</v>
      </c>
      <c r="R54" s="3">
        <f t="shared" si="3"/>
        <v>0.88888888888888884</v>
      </c>
      <c r="S54" s="4" t="s">
        <v>13</v>
      </c>
      <c r="T54">
        <v>16</v>
      </c>
      <c r="U54" s="3">
        <f t="shared" si="4"/>
        <v>0.88888888888888884</v>
      </c>
      <c r="V54" s="4" t="s">
        <v>14</v>
      </c>
      <c r="W54">
        <v>16</v>
      </c>
      <c r="X54" s="3">
        <f t="shared" si="5"/>
        <v>0.88888888888888884</v>
      </c>
      <c r="Y54" s="4" t="s">
        <v>15</v>
      </c>
      <c r="Z54">
        <v>16</v>
      </c>
      <c r="AA54" s="3">
        <f t="shared" si="6"/>
        <v>0.88888888888888884</v>
      </c>
      <c r="AB54" s="4" t="s">
        <v>16</v>
      </c>
      <c r="AC54">
        <v>16</v>
      </c>
      <c r="AD54">
        <f t="shared" si="7"/>
        <v>0.88888888888888884</v>
      </c>
      <c r="AE54" s="4">
        <v>44963</v>
      </c>
      <c r="AF54">
        <v>16</v>
      </c>
      <c r="AG54">
        <f t="shared" si="8"/>
        <v>0.88888888888888884</v>
      </c>
      <c r="AH54" s="4">
        <v>45052</v>
      </c>
      <c r="AI54">
        <v>16</v>
      </c>
      <c r="AJ54">
        <f t="shared" si="9"/>
        <v>0.88888888888888884</v>
      </c>
      <c r="AK54" s="4">
        <v>45113</v>
      </c>
      <c r="AL54">
        <v>16</v>
      </c>
      <c r="AM54">
        <f t="shared" si="10"/>
        <v>0.88888888888888884</v>
      </c>
      <c r="AN54" s="4">
        <v>45175</v>
      </c>
      <c r="AO54">
        <v>16</v>
      </c>
      <c r="AP54">
        <f t="shared" si="11"/>
        <v>0.88888888888888884</v>
      </c>
      <c r="AQ54" s="5">
        <f t="shared" si="12"/>
        <v>88.888888888888886</v>
      </c>
    </row>
    <row r="55" spans="1:43" x14ac:dyDescent="0.35">
      <c r="A55">
        <v>48</v>
      </c>
      <c r="B55" s="4">
        <v>45261</v>
      </c>
      <c r="C55" s="4">
        <v>44990</v>
      </c>
      <c r="D55" s="2">
        <v>48</v>
      </c>
      <c r="E55" s="4">
        <v>45143</v>
      </c>
      <c r="F55">
        <v>17</v>
      </c>
      <c r="G55" s="4">
        <v>45235</v>
      </c>
      <c r="H55">
        <v>16</v>
      </c>
      <c r="I55" s="3">
        <f t="shared" si="0"/>
        <v>0.94117647058823528</v>
      </c>
      <c r="J55" s="4" t="s">
        <v>22</v>
      </c>
      <c r="K55">
        <v>17</v>
      </c>
      <c r="L55" s="3">
        <f t="shared" si="1"/>
        <v>1</v>
      </c>
      <c r="M55" s="4" t="s">
        <v>11</v>
      </c>
      <c r="N55">
        <v>17</v>
      </c>
      <c r="O55" s="3">
        <f t="shared" si="2"/>
        <v>1</v>
      </c>
      <c r="P55" s="4" t="s">
        <v>12</v>
      </c>
      <c r="Q55">
        <v>17</v>
      </c>
      <c r="R55" s="3">
        <f t="shared" si="3"/>
        <v>1</v>
      </c>
      <c r="S55" s="4" t="s">
        <v>13</v>
      </c>
      <c r="T55">
        <v>17</v>
      </c>
      <c r="U55" s="3">
        <f t="shared" si="4"/>
        <v>1</v>
      </c>
      <c r="V55" s="4" t="s">
        <v>14</v>
      </c>
      <c r="W55">
        <v>17</v>
      </c>
      <c r="X55" s="3">
        <f t="shared" si="5"/>
        <v>1</v>
      </c>
      <c r="Y55" s="4" t="s">
        <v>15</v>
      </c>
      <c r="Z55">
        <v>17</v>
      </c>
      <c r="AA55" s="3">
        <f t="shared" si="6"/>
        <v>1</v>
      </c>
      <c r="AB55" s="4" t="s">
        <v>16</v>
      </c>
      <c r="AC55">
        <v>17</v>
      </c>
      <c r="AD55">
        <f t="shared" si="7"/>
        <v>1</v>
      </c>
      <c r="AE55" s="4">
        <v>44963</v>
      </c>
      <c r="AF55">
        <v>17</v>
      </c>
      <c r="AG55">
        <f t="shared" si="8"/>
        <v>1</v>
      </c>
      <c r="AH55" s="4">
        <v>45052</v>
      </c>
      <c r="AI55">
        <v>17</v>
      </c>
      <c r="AJ55">
        <f t="shared" si="9"/>
        <v>1</v>
      </c>
      <c r="AK55" s="4">
        <v>45113</v>
      </c>
      <c r="AL55">
        <v>17</v>
      </c>
      <c r="AM55">
        <f t="shared" si="10"/>
        <v>1</v>
      </c>
      <c r="AN55" s="4">
        <v>45175</v>
      </c>
      <c r="AO55">
        <v>17</v>
      </c>
      <c r="AP55">
        <f t="shared" si="11"/>
        <v>1</v>
      </c>
      <c r="AQ55" s="5">
        <f t="shared" si="12"/>
        <v>100</v>
      </c>
    </row>
    <row r="56" spans="1:43" x14ac:dyDescent="0.35">
      <c r="A56">
        <v>49</v>
      </c>
      <c r="B56" s="4">
        <v>45261</v>
      </c>
      <c r="C56" s="4">
        <v>44990</v>
      </c>
      <c r="D56" s="2">
        <v>49</v>
      </c>
      <c r="E56" s="4">
        <v>45143</v>
      </c>
      <c r="F56">
        <v>15</v>
      </c>
      <c r="G56" s="4">
        <v>45235</v>
      </c>
      <c r="H56">
        <v>15</v>
      </c>
      <c r="I56" s="3">
        <f t="shared" si="0"/>
        <v>1</v>
      </c>
      <c r="J56" s="4" t="s">
        <v>22</v>
      </c>
      <c r="K56">
        <v>15</v>
      </c>
      <c r="L56" s="3">
        <f t="shared" si="1"/>
        <v>1</v>
      </c>
      <c r="M56" s="4" t="s">
        <v>11</v>
      </c>
      <c r="N56">
        <v>15</v>
      </c>
      <c r="O56" s="3">
        <f t="shared" si="2"/>
        <v>1</v>
      </c>
      <c r="P56" s="4" t="s">
        <v>12</v>
      </c>
      <c r="Q56">
        <v>15</v>
      </c>
      <c r="R56" s="3">
        <f t="shared" si="3"/>
        <v>1</v>
      </c>
      <c r="S56" s="4" t="s">
        <v>13</v>
      </c>
      <c r="T56">
        <v>15</v>
      </c>
      <c r="U56" s="3">
        <f t="shared" si="4"/>
        <v>1</v>
      </c>
      <c r="V56" s="4" t="s">
        <v>14</v>
      </c>
      <c r="W56">
        <v>15</v>
      </c>
      <c r="X56" s="3">
        <f t="shared" si="5"/>
        <v>1</v>
      </c>
      <c r="Y56" s="4" t="s">
        <v>15</v>
      </c>
      <c r="Z56">
        <v>15</v>
      </c>
      <c r="AA56" s="3">
        <f t="shared" si="6"/>
        <v>1</v>
      </c>
      <c r="AB56" s="4" t="s">
        <v>16</v>
      </c>
      <c r="AC56">
        <v>15</v>
      </c>
      <c r="AD56">
        <f t="shared" si="7"/>
        <v>1</v>
      </c>
      <c r="AE56" s="4">
        <v>44963</v>
      </c>
      <c r="AF56">
        <v>15</v>
      </c>
      <c r="AG56">
        <f t="shared" si="8"/>
        <v>1</v>
      </c>
      <c r="AH56" s="4">
        <v>45052</v>
      </c>
      <c r="AI56">
        <v>15</v>
      </c>
      <c r="AJ56">
        <f t="shared" si="9"/>
        <v>1</v>
      </c>
      <c r="AK56" s="4">
        <v>45113</v>
      </c>
      <c r="AL56">
        <v>15</v>
      </c>
      <c r="AM56">
        <f t="shared" si="10"/>
        <v>1</v>
      </c>
      <c r="AN56" s="4">
        <v>45175</v>
      </c>
      <c r="AO56">
        <v>15</v>
      </c>
      <c r="AP56">
        <f t="shared" si="11"/>
        <v>1</v>
      </c>
      <c r="AQ56" s="5">
        <f t="shared" si="12"/>
        <v>100</v>
      </c>
    </row>
    <row r="57" spans="1:43" x14ac:dyDescent="0.35">
      <c r="A57">
        <v>50</v>
      </c>
      <c r="B57" s="4">
        <v>45261</v>
      </c>
      <c r="C57" s="4">
        <v>44990</v>
      </c>
      <c r="D57" s="2">
        <v>50</v>
      </c>
      <c r="E57" s="4">
        <v>45143</v>
      </c>
      <c r="F57">
        <v>16</v>
      </c>
      <c r="G57" s="4">
        <v>45235</v>
      </c>
      <c r="H57">
        <v>16</v>
      </c>
      <c r="I57" s="3">
        <f t="shared" si="0"/>
        <v>1</v>
      </c>
      <c r="J57" s="4" t="s">
        <v>22</v>
      </c>
      <c r="K57">
        <v>16</v>
      </c>
      <c r="L57" s="3">
        <f t="shared" si="1"/>
        <v>1</v>
      </c>
      <c r="M57" s="4" t="s">
        <v>11</v>
      </c>
      <c r="N57">
        <v>16</v>
      </c>
      <c r="O57" s="3">
        <f t="shared" si="2"/>
        <v>1</v>
      </c>
      <c r="P57" s="4" t="s">
        <v>12</v>
      </c>
      <c r="Q57">
        <v>16</v>
      </c>
      <c r="R57" s="3">
        <f t="shared" si="3"/>
        <v>1</v>
      </c>
      <c r="S57" s="4" t="s">
        <v>13</v>
      </c>
      <c r="T57">
        <v>16</v>
      </c>
      <c r="U57" s="3">
        <f t="shared" si="4"/>
        <v>1</v>
      </c>
      <c r="V57" s="4" t="s">
        <v>14</v>
      </c>
      <c r="W57">
        <v>16</v>
      </c>
      <c r="X57" s="3">
        <f t="shared" si="5"/>
        <v>1</v>
      </c>
      <c r="Y57" s="4" t="s">
        <v>15</v>
      </c>
      <c r="Z57">
        <v>16</v>
      </c>
      <c r="AA57" s="3">
        <f t="shared" si="6"/>
        <v>1</v>
      </c>
      <c r="AB57" s="4" t="s">
        <v>16</v>
      </c>
      <c r="AC57">
        <v>16</v>
      </c>
      <c r="AD57">
        <f t="shared" si="7"/>
        <v>1</v>
      </c>
      <c r="AE57" s="4">
        <v>44963</v>
      </c>
      <c r="AF57">
        <v>16</v>
      </c>
      <c r="AG57">
        <f t="shared" si="8"/>
        <v>1</v>
      </c>
      <c r="AH57" s="4">
        <v>45052</v>
      </c>
      <c r="AI57">
        <v>16</v>
      </c>
      <c r="AJ57">
        <f t="shared" si="9"/>
        <v>1</v>
      </c>
      <c r="AK57" s="4">
        <v>45113</v>
      </c>
      <c r="AL57">
        <v>16</v>
      </c>
      <c r="AM57">
        <f t="shared" si="10"/>
        <v>1</v>
      </c>
      <c r="AN57" s="4">
        <v>45175</v>
      </c>
      <c r="AO57">
        <v>16</v>
      </c>
      <c r="AP57">
        <f t="shared" si="11"/>
        <v>1</v>
      </c>
      <c r="AQ57" s="5">
        <f t="shared" si="12"/>
        <v>100</v>
      </c>
    </row>
    <row r="58" spans="1:43" x14ac:dyDescent="0.35">
      <c r="A58">
        <v>51</v>
      </c>
      <c r="B58" s="4">
        <v>45261</v>
      </c>
      <c r="C58" s="4">
        <v>44990</v>
      </c>
      <c r="D58" s="2">
        <v>51</v>
      </c>
      <c r="E58" s="4">
        <v>45143</v>
      </c>
      <c r="F58">
        <v>15</v>
      </c>
      <c r="G58" s="4">
        <v>45235</v>
      </c>
      <c r="H58">
        <v>15</v>
      </c>
      <c r="I58" s="3">
        <f t="shared" si="0"/>
        <v>1</v>
      </c>
      <c r="J58" s="4" t="s">
        <v>22</v>
      </c>
      <c r="K58">
        <v>15</v>
      </c>
      <c r="L58" s="3">
        <f t="shared" si="1"/>
        <v>1</v>
      </c>
      <c r="M58" s="4" t="s">
        <v>11</v>
      </c>
      <c r="N58">
        <v>15</v>
      </c>
      <c r="O58" s="3">
        <f t="shared" si="2"/>
        <v>1</v>
      </c>
      <c r="P58" s="4" t="s">
        <v>12</v>
      </c>
      <c r="Q58">
        <v>15</v>
      </c>
      <c r="R58" s="3">
        <f t="shared" si="3"/>
        <v>1</v>
      </c>
      <c r="S58" s="4" t="s">
        <v>13</v>
      </c>
      <c r="T58">
        <v>15</v>
      </c>
      <c r="U58" s="3">
        <f t="shared" si="4"/>
        <v>1</v>
      </c>
      <c r="V58" s="4" t="s">
        <v>14</v>
      </c>
      <c r="W58">
        <v>15</v>
      </c>
      <c r="X58" s="3">
        <f t="shared" si="5"/>
        <v>1</v>
      </c>
      <c r="Y58" s="4" t="s">
        <v>15</v>
      </c>
      <c r="Z58">
        <v>15</v>
      </c>
      <c r="AA58" s="3">
        <f t="shared" si="6"/>
        <v>1</v>
      </c>
      <c r="AB58" s="4" t="s">
        <v>16</v>
      </c>
      <c r="AC58">
        <v>15</v>
      </c>
      <c r="AD58">
        <f t="shared" si="7"/>
        <v>1</v>
      </c>
      <c r="AE58" s="4">
        <v>44963</v>
      </c>
      <c r="AF58">
        <v>15</v>
      </c>
      <c r="AG58">
        <f t="shared" si="8"/>
        <v>1</v>
      </c>
      <c r="AH58" s="4">
        <v>45052</v>
      </c>
      <c r="AI58">
        <v>15</v>
      </c>
      <c r="AJ58">
        <f t="shared" si="9"/>
        <v>1</v>
      </c>
      <c r="AK58" s="4">
        <v>45113</v>
      </c>
      <c r="AL58">
        <v>15</v>
      </c>
      <c r="AM58">
        <f t="shared" si="10"/>
        <v>1</v>
      </c>
      <c r="AN58" s="4">
        <v>45175</v>
      </c>
      <c r="AO58">
        <v>15</v>
      </c>
      <c r="AP58">
        <f t="shared" si="11"/>
        <v>1</v>
      </c>
      <c r="AQ58" s="5">
        <f t="shared" si="12"/>
        <v>100</v>
      </c>
    </row>
    <row r="59" spans="1:43" x14ac:dyDescent="0.35">
      <c r="A59">
        <v>52</v>
      </c>
      <c r="B59" s="4">
        <v>45261</v>
      </c>
      <c r="C59" s="4">
        <v>44990</v>
      </c>
      <c r="D59" s="2">
        <v>52</v>
      </c>
      <c r="E59" s="4">
        <v>45143</v>
      </c>
      <c r="F59">
        <v>0</v>
      </c>
      <c r="G59" s="4">
        <v>45235</v>
      </c>
      <c r="H59">
        <v>0</v>
      </c>
      <c r="I59" s="3" t="e">
        <f t="shared" si="0"/>
        <v>#DIV/0!</v>
      </c>
      <c r="J59" s="4" t="s">
        <v>22</v>
      </c>
      <c r="K59">
        <v>0</v>
      </c>
      <c r="L59" s="3" t="e">
        <f t="shared" si="1"/>
        <v>#DIV/0!</v>
      </c>
      <c r="M59" s="4" t="s">
        <v>11</v>
      </c>
      <c r="N59">
        <v>0</v>
      </c>
      <c r="O59" s="3" t="e">
        <f t="shared" si="2"/>
        <v>#DIV/0!</v>
      </c>
      <c r="P59" s="4" t="s">
        <v>12</v>
      </c>
      <c r="Q59">
        <v>0</v>
      </c>
      <c r="R59" s="3" t="e">
        <f t="shared" si="3"/>
        <v>#DIV/0!</v>
      </c>
      <c r="S59" s="4" t="s">
        <v>13</v>
      </c>
      <c r="T59">
        <v>0</v>
      </c>
      <c r="U59" s="3" t="e">
        <f t="shared" si="4"/>
        <v>#DIV/0!</v>
      </c>
      <c r="V59" s="4" t="s">
        <v>14</v>
      </c>
      <c r="W59">
        <v>0</v>
      </c>
      <c r="X59" s="3" t="e">
        <f t="shared" si="5"/>
        <v>#DIV/0!</v>
      </c>
      <c r="Y59" s="4" t="s">
        <v>15</v>
      </c>
      <c r="Z59">
        <v>0</v>
      </c>
      <c r="AA59" s="3" t="e">
        <f t="shared" si="6"/>
        <v>#DIV/0!</v>
      </c>
      <c r="AB59" s="4" t="s">
        <v>16</v>
      </c>
      <c r="AC59">
        <v>0</v>
      </c>
      <c r="AD59" t="e">
        <f t="shared" si="7"/>
        <v>#DIV/0!</v>
      </c>
      <c r="AE59" s="4">
        <v>44963</v>
      </c>
      <c r="AF59">
        <v>0</v>
      </c>
      <c r="AG59" t="e">
        <f t="shared" si="8"/>
        <v>#DIV/0!</v>
      </c>
      <c r="AH59" s="4">
        <v>45052</v>
      </c>
      <c r="AI59">
        <v>0</v>
      </c>
      <c r="AJ59" t="e">
        <f t="shared" si="9"/>
        <v>#DIV/0!</v>
      </c>
      <c r="AK59" s="4">
        <v>45113</v>
      </c>
      <c r="AL59">
        <v>0</v>
      </c>
      <c r="AM59" t="e">
        <f t="shared" si="10"/>
        <v>#DIV/0!</v>
      </c>
      <c r="AN59" s="4">
        <v>45175</v>
      </c>
      <c r="AO59">
        <v>0</v>
      </c>
      <c r="AP59" t="e">
        <f t="shared" si="11"/>
        <v>#DIV/0!</v>
      </c>
      <c r="AQ59" s="5" t="e">
        <f t="shared" si="12"/>
        <v>#DIV/0!</v>
      </c>
    </row>
    <row r="60" spans="1:43" x14ac:dyDescent="0.35">
      <c r="A60">
        <v>53</v>
      </c>
      <c r="B60" s="4">
        <v>45261</v>
      </c>
      <c r="C60" s="4">
        <v>44990</v>
      </c>
      <c r="D60" s="2">
        <v>53</v>
      </c>
      <c r="E60" s="4">
        <v>45143</v>
      </c>
      <c r="F60">
        <v>16</v>
      </c>
      <c r="G60" s="4">
        <v>45235</v>
      </c>
      <c r="H60">
        <v>7</v>
      </c>
      <c r="I60" s="3">
        <f t="shared" si="0"/>
        <v>0.4375</v>
      </c>
      <c r="J60" s="4" t="s">
        <v>22</v>
      </c>
      <c r="K60">
        <v>7</v>
      </c>
      <c r="L60" s="3">
        <f t="shared" si="1"/>
        <v>0.4375</v>
      </c>
      <c r="M60" s="4" t="s">
        <v>11</v>
      </c>
      <c r="N60">
        <v>7</v>
      </c>
      <c r="O60" s="3">
        <f t="shared" si="2"/>
        <v>0.4375</v>
      </c>
      <c r="P60" s="4" t="s">
        <v>12</v>
      </c>
      <c r="Q60">
        <v>7</v>
      </c>
      <c r="R60" s="3">
        <f t="shared" si="3"/>
        <v>0.4375</v>
      </c>
      <c r="S60" s="4" t="s">
        <v>13</v>
      </c>
      <c r="T60">
        <v>7</v>
      </c>
      <c r="U60" s="3">
        <f t="shared" si="4"/>
        <v>0.4375</v>
      </c>
      <c r="V60" s="4" t="s">
        <v>14</v>
      </c>
      <c r="W60">
        <v>7</v>
      </c>
      <c r="X60" s="3">
        <f t="shared" si="5"/>
        <v>0.4375</v>
      </c>
      <c r="Y60" s="4" t="s">
        <v>15</v>
      </c>
      <c r="Z60">
        <v>7</v>
      </c>
      <c r="AA60" s="3">
        <f t="shared" si="6"/>
        <v>0.4375</v>
      </c>
      <c r="AB60" s="4" t="s">
        <v>16</v>
      </c>
      <c r="AC60">
        <v>7</v>
      </c>
      <c r="AD60">
        <f t="shared" si="7"/>
        <v>0.4375</v>
      </c>
      <c r="AE60" s="4">
        <v>44963</v>
      </c>
      <c r="AF60">
        <v>7</v>
      </c>
      <c r="AG60">
        <f t="shared" si="8"/>
        <v>0.4375</v>
      </c>
      <c r="AH60" s="4">
        <v>45052</v>
      </c>
      <c r="AI60">
        <v>7</v>
      </c>
      <c r="AJ60">
        <f t="shared" si="9"/>
        <v>0.4375</v>
      </c>
      <c r="AK60" s="4">
        <v>45113</v>
      </c>
      <c r="AL60">
        <v>7</v>
      </c>
      <c r="AM60">
        <f t="shared" si="10"/>
        <v>0.4375</v>
      </c>
      <c r="AN60" s="4">
        <v>45175</v>
      </c>
      <c r="AO60">
        <v>7</v>
      </c>
      <c r="AP60">
        <f t="shared" si="11"/>
        <v>0.4375</v>
      </c>
      <c r="AQ60" s="5">
        <f t="shared" si="12"/>
        <v>43.75</v>
      </c>
    </row>
    <row r="61" spans="1:43" x14ac:dyDescent="0.35">
      <c r="A61">
        <v>54</v>
      </c>
      <c r="B61" s="4">
        <v>45261</v>
      </c>
      <c r="C61" s="4">
        <v>44990</v>
      </c>
      <c r="D61" s="2">
        <v>54</v>
      </c>
      <c r="E61" s="4">
        <v>45143</v>
      </c>
      <c r="F61">
        <v>16</v>
      </c>
      <c r="G61" s="4">
        <v>45235</v>
      </c>
      <c r="H61">
        <v>11</v>
      </c>
      <c r="I61" s="3">
        <f t="shared" si="0"/>
        <v>0.6875</v>
      </c>
      <c r="J61" s="4" t="s">
        <v>22</v>
      </c>
      <c r="K61">
        <v>11</v>
      </c>
      <c r="L61" s="3">
        <f t="shared" si="1"/>
        <v>0.6875</v>
      </c>
      <c r="M61" s="4" t="s">
        <v>11</v>
      </c>
      <c r="N61">
        <v>11</v>
      </c>
      <c r="O61" s="3">
        <f t="shared" si="2"/>
        <v>0.6875</v>
      </c>
      <c r="P61" s="4" t="s">
        <v>12</v>
      </c>
      <c r="Q61">
        <v>11</v>
      </c>
      <c r="R61" s="3">
        <f t="shared" si="3"/>
        <v>0.6875</v>
      </c>
      <c r="S61" s="4" t="s">
        <v>13</v>
      </c>
      <c r="T61">
        <v>11</v>
      </c>
      <c r="U61" s="3">
        <f t="shared" si="4"/>
        <v>0.6875</v>
      </c>
      <c r="V61" s="4" t="s">
        <v>14</v>
      </c>
      <c r="W61">
        <v>11</v>
      </c>
      <c r="X61" s="3">
        <f t="shared" si="5"/>
        <v>0.6875</v>
      </c>
      <c r="Y61" s="4" t="s">
        <v>15</v>
      </c>
      <c r="Z61">
        <v>11</v>
      </c>
      <c r="AA61" s="3">
        <f t="shared" si="6"/>
        <v>0.6875</v>
      </c>
      <c r="AB61" s="4" t="s">
        <v>16</v>
      </c>
      <c r="AC61">
        <v>11</v>
      </c>
      <c r="AD61">
        <f t="shared" si="7"/>
        <v>0.6875</v>
      </c>
      <c r="AE61" s="4">
        <v>44963</v>
      </c>
      <c r="AF61">
        <v>11</v>
      </c>
      <c r="AG61">
        <f t="shared" si="8"/>
        <v>0.6875</v>
      </c>
      <c r="AH61" s="4">
        <v>45052</v>
      </c>
      <c r="AI61">
        <v>11</v>
      </c>
      <c r="AJ61">
        <f t="shared" si="9"/>
        <v>0.6875</v>
      </c>
      <c r="AK61" s="4">
        <v>45113</v>
      </c>
      <c r="AL61">
        <v>11</v>
      </c>
      <c r="AM61">
        <f t="shared" si="10"/>
        <v>0.6875</v>
      </c>
      <c r="AN61" s="4">
        <v>45175</v>
      </c>
      <c r="AO61">
        <v>11</v>
      </c>
      <c r="AP61">
        <f t="shared" si="11"/>
        <v>0.6875</v>
      </c>
      <c r="AQ61" s="5">
        <f t="shared" si="12"/>
        <v>68.75</v>
      </c>
    </row>
    <row r="62" spans="1:43" x14ac:dyDescent="0.35">
      <c r="A62">
        <v>55</v>
      </c>
      <c r="B62" s="4">
        <v>45261</v>
      </c>
      <c r="C62" s="4">
        <v>44990</v>
      </c>
      <c r="D62" s="2">
        <v>55</v>
      </c>
      <c r="E62" s="4">
        <v>45143</v>
      </c>
      <c r="F62">
        <v>15</v>
      </c>
      <c r="G62" s="4">
        <v>45235</v>
      </c>
      <c r="H62">
        <v>15</v>
      </c>
      <c r="I62" s="3">
        <f t="shared" si="0"/>
        <v>1</v>
      </c>
      <c r="J62" s="4" t="s">
        <v>22</v>
      </c>
      <c r="K62">
        <v>15</v>
      </c>
      <c r="L62" s="3">
        <f t="shared" si="1"/>
        <v>1</v>
      </c>
      <c r="M62" s="4" t="s">
        <v>11</v>
      </c>
      <c r="N62">
        <v>15</v>
      </c>
      <c r="O62" s="3">
        <f t="shared" si="2"/>
        <v>1</v>
      </c>
      <c r="P62" s="4" t="s">
        <v>12</v>
      </c>
      <c r="Q62">
        <v>15</v>
      </c>
      <c r="R62" s="3">
        <f t="shared" si="3"/>
        <v>1</v>
      </c>
      <c r="S62" s="4" t="s">
        <v>13</v>
      </c>
      <c r="T62">
        <v>15</v>
      </c>
      <c r="U62" s="3">
        <f t="shared" si="4"/>
        <v>1</v>
      </c>
      <c r="V62" s="4" t="s">
        <v>14</v>
      </c>
      <c r="W62">
        <v>15</v>
      </c>
      <c r="X62" s="3">
        <f t="shared" si="5"/>
        <v>1</v>
      </c>
      <c r="Y62" s="4" t="s">
        <v>15</v>
      </c>
      <c r="Z62">
        <v>15</v>
      </c>
      <c r="AA62" s="3">
        <f t="shared" si="6"/>
        <v>1</v>
      </c>
      <c r="AB62" s="4" t="s">
        <v>16</v>
      </c>
      <c r="AC62">
        <v>15</v>
      </c>
      <c r="AD62">
        <f t="shared" si="7"/>
        <v>1</v>
      </c>
      <c r="AE62" s="4">
        <v>44963</v>
      </c>
      <c r="AF62">
        <v>15</v>
      </c>
      <c r="AG62">
        <f t="shared" si="8"/>
        <v>1</v>
      </c>
      <c r="AH62" s="4">
        <v>45052</v>
      </c>
      <c r="AI62">
        <v>15</v>
      </c>
      <c r="AJ62">
        <f t="shared" si="9"/>
        <v>1</v>
      </c>
      <c r="AK62" s="4">
        <v>45113</v>
      </c>
      <c r="AL62">
        <v>15</v>
      </c>
      <c r="AM62">
        <f t="shared" si="10"/>
        <v>1</v>
      </c>
      <c r="AN62" s="4">
        <v>45175</v>
      </c>
      <c r="AO62">
        <v>15</v>
      </c>
      <c r="AP62">
        <f t="shared" si="11"/>
        <v>1</v>
      </c>
      <c r="AQ62" s="5">
        <f t="shared" si="12"/>
        <v>100</v>
      </c>
    </row>
    <row r="63" spans="1:43" x14ac:dyDescent="0.35">
      <c r="A63">
        <v>56</v>
      </c>
      <c r="B63" s="4">
        <v>45261</v>
      </c>
      <c r="C63" s="4">
        <v>44990</v>
      </c>
      <c r="D63" s="2">
        <v>56</v>
      </c>
      <c r="E63" s="4">
        <v>45143</v>
      </c>
      <c r="F63">
        <v>15</v>
      </c>
      <c r="G63" s="4">
        <v>45235</v>
      </c>
      <c r="H63">
        <v>15</v>
      </c>
      <c r="I63" s="3">
        <f t="shared" si="0"/>
        <v>1</v>
      </c>
      <c r="J63" s="4" t="s">
        <v>22</v>
      </c>
      <c r="K63">
        <v>15</v>
      </c>
      <c r="L63" s="3">
        <f t="shared" si="1"/>
        <v>1</v>
      </c>
      <c r="M63" s="4" t="s">
        <v>11</v>
      </c>
      <c r="N63">
        <v>15</v>
      </c>
      <c r="O63" s="3">
        <f t="shared" si="2"/>
        <v>1</v>
      </c>
      <c r="P63" s="4" t="s">
        <v>12</v>
      </c>
      <c r="Q63">
        <v>15</v>
      </c>
      <c r="R63" s="3">
        <f t="shared" si="3"/>
        <v>1</v>
      </c>
      <c r="S63" s="4" t="s">
        <v>13</v>
      </c>
      <c r="T63">
        <v>15</v>
      </c>
      <c r="U63" s="3">
        <f t="shared" si="4"/>
        <v>1</v>
      </c>
      <c r="V63" s="4" t="s">
        <v>14</v>
      </c>
      <c r="W63">
        <v>15</v>
      </c>
      <c r="X63" s="3">
        <f t="shared" si="5"/>
        <v>1</v>
      </c>
      <c r="Y63" s="4" t="s">
        <v>15</v>
      </c>
      <c r="Z63">
        <v>15</v>
      </c>
      <c r="AA63" s="3">
        <f t="shared" si="6"/>
        <v>1</v>
      </c>
      <c r="AB63" s="4" t="s">
        <v>16</v>
      </c>
      <c r="AC63">
        <v>15</v>
      </c>
      <c r="AD63">
        <f t="shared" si="7"/>
        <v>1</v>
      </c>
      <c r="AE63" s="4">
        <v>44963</v>
      </c>
      <c r="AF63">
        <v>15</v>
      </c>
      <c r="AG63">
        <f t="shared" si="8"/>
        <v>1</v>
      </c>
      <c r="AH63" s="4">
        <v>45052</v>
      </c>
      <c r="AI63">
        <v>15</v>
      </c>
      <c r="AJ63">
        <f t="shared" si="9"/>
        <v>1</v>
      </c>
      <c r="AK63" s="4">
        <v>45113</v>
      </c>
      <c r="AL63">
        <v>15</v>
      </c>
      <c r="AM63">
        <f t="shared" si="10"/>
        <v>1</v>
      </c>
      <c r="AN63" s="4">
        <v>45175</v>
      </c>
      <c r="AO63">
        <v>15</v>
      </c>
      <c r="AP63">
        <f t="shared" si="11"/>
        <v>1</v>
      </c>
      <c r="AQ63" s="5">
        <f t="shared" si="12"/>
        <v>100</v>
      </c>
    </row>
    <row r="64" spans="1:43" x14ac:dyDescent="0.35">
      <c r="A64">
        <v>57</v>
      </c>
      <c r="B64" s="4">
        <v>45261</v>
      </c>
      <c r="C64" s="4">
        <v>44990</v>
      </c>
      <c r="D64" s="2">
        <v>57</v>
      </c>
      <c r="E64" s="4">
        <v>45143</v>
      </c>
      <c r="F64">
        <v>15</v>
      </c>
      <c r="G64" s="4">
        <v>45235</v>
      </c>
      <c r="H64">
        <v>2</v>
      </c>
      <c r="I64" s="3">
        <f t="shared" si="0"/>
        <v>0.13333333333333333</v>
      </c>
      <c r="J64" s="4" t="s">
        <v>22</v>
      </c>
      <c r="K64">
        <v>2</v>
      </c>
      <c r="L64" s="3">
        <f t="shared" si="1"/>
        <v>0.13333333333333333</v>
      </c>
      <c r="M64" s="4" t="s">
        <v>11</v>
      </c>
      <c r="N64">
        <v>2</v>
      </c>
      <c r="O64" s="3">
        <f t="shared" si="2"/>
        <v>0.13333333333333333</v>
      </c>
      <c r="P64" s="4" t="s">
        <v>12</v>
      </c>
      <c r="Q64">
        <v>2</v>
      </c>
      <c r="R64" s="3">
        <f t="shared" si="3"/>
        <v>0.13333333333333333</v>
      </c>
      <c r="S64" s="4" t="s">
        <v>13</v>
      </c>
      <c r="T64">
        <v>2</v>
      </c>
      <c r="U64" s="3">
        <f t="shared" si="4"/>
        <v>0.13333333333333333</v>
      </c>
      <c r="V64" s="4" t="s">
        <v>14</v>
      </c>
      <c r="W64">
        <v>2</v>
      </c>
      <c r="X64" s="3">
        <f t="shared" si="5"/>
        <v>0.13333333333333333</v>
      </c>
      <c r="Y64" s="4" t="s">
        <v>15</v>
      </c>
      <c r="Z64">
        <v>2</v>
      </c>
      <c r="AA64" s="3">
        <f t="shared" si="6"/>
        <v>0.13333333333333333</v>
      </c>
      <c r="AB64" s="4" t="s">
        <v>16</v>
      </c>
      <c r="AC64">
        <v>2</v>
      </c>
      <c r="AD64">
        <f t="shared" si="7"/>
        <v>0.13333333333333333</v>
      </c>
      <c r="AE64" s="4">
        <v>44963</v>
      </c>
      <c r="AF64">
        <v>3</v>
      </c>
      <c r="AG64">
        <f t="shared" si="8"/>
        <v>0.2</v>
      </c>
      <c r="AH64" s="4">
        <v>45052</v>
      </c>
      <c r="AI64">
        <v>3</v>
      </c>
      <c r="AJ64">
        <f t="shared" si="9"/>
        <v>0.2</v>
      </c>
      <c r="AK64" s="4">
        <v>45113</v>
      </c>
      <c r="AL64">
        <v>3</v>
      </c>
      <c r="AM64">
        <f t="shared" si="10"/>
        <v>0.2</v>
      </c>
      <c r="AN64" s="4">
        <v>45175</v>
      </c>
      <c r="AO64">
        <v>3</v>
      </c>
      <c r="AP64">
        <f t="shared" si="11"/>
        <v>0.2</v>
      </c>
      <c r="AQ64" s="5">
        <f t="shared" si="12"/>
        <v>20</v>
      </c>
    </row>
    <row r="65" spans="1:43" x14ac:dyDescent="0.35">
      <c r="A65">
        <v>58</v>
      </c>
      <c r="B65" s="4">
        <v>45261</v>
      </c>
      <c r="C65" s="4">
        <v>44990</v>
      </c>
      <c r="D65" s="2">
        <v>58</v>
      </c>
      <c r="E65" s="4">
        <v>45143</v>
      </c>
      <c r="F65">
        <v>18</v>
      </c>
      <c r="G65" s="4">
        <v>45235</v>
      </c>
      <c r="H65">
        <v>18</v>
      </c>
      <c r="I65" s="3">
        <f t="shared" si="0"/>
        <v>1</v>
      </c>
      <c r="J65" s="4" t="s">
        <v>22</v>
      </c>
      <c r="K65">
        <v>18</v>
      </c>
      <c r="L65" s="3">
        <f t="shared" si="1"/>
        <v>1</v>
      </c>
      <c r="M65" s="4" t="s">
        <v>11</v>
      </c>
      <c r="N65">
        <v>18</v>
      </c>
      <c r="O65" s="3">
        <f t="shared" si="2"/>
        <v>1</v>
      </c>
      <c r="P65" s="4" t="s">
        <v>12</v>
      </c>
      <c r="Q65">
        <v>18</v>
      </c>
      <c r="R65" s="3">
        <f t="shared" si="3"/>
        <v>1</v>
      </c>
      <c r="S65" s="4" t="s">
        <v>13</v>
      </c>
      <c r="T65">
        <v>18</v>
      </c>
      <c r="U65" s="3">
        <f t="shared" si="4"/>
        <v>1</v>
      </c>
      <c r="V65" s="4" t="s">
        <v>14</v>
      </c>
      <c r="W65">
        <v>18</v>
      </c>
      <c r="X65" s="3">
        <f t="shared" si="5"/>
        <v>1</v>
      </c>
      <c r="Y65" s="4" t="s">
        <v>15</v>
      </c>
      <c r="Z65">
        <v>18</v>
      </c>
      <c r="AA65" s="3">
        <f t="shared" si="6"/>
        <v>1</v>
      </c>
      <c r="AB65" s="4" t="s">
        <v>16</v>
      </c>
      <c r="AC65">
        <v>18</v>
      </c>
      <c r="AD65">
        <f t="shared" si="7"/>
        <v>1</v>
      </c>
      <c r="AE65" s="4">
        <v>44963</v>
      </c>
      <c r="AF65">
        <v>18</v>
      </c>
      <c r="AG65">
        <f t="shared" si="8"/>
        <v>1</v>
      </c>
      <c r="AH65" s="4">
        <v>45052</v>
      </c>
      <c r="AI65">
        <v>18</v>
      </c>
      <c r="AJ65">
        <f t="shared" si="9"/>
        <v>1</v>
      </c>
      <c r="AK65" s="4">
        <v>45113</v>
      </c>
      <c r="AL65">
        <v>18</v>
      </c>
      <c r="AM65">
        <f t="shared" si="10"/>
        <v>1</v>
      </c>
      <c r="AN65" s="4">
        <v>45175</v>
      </c>
      <c r="AO65">
        <v>18</v>
      </c>
      <c r="AP65">
        <f t="shared" si="11"/>
        <v>1</v>
      </c>
      <c r="AQ65" s="5">
        <f t="shared" si="12"/>
        <v>100</v>
      </c>
    </row>
    <row r="66" spans="1:43" x14ac:dyDescent="0.35">
      <c r="A66">
        <v>59</v>
      </c>
      <c r="B66" s="4">
        <v>45261</v>
      </c>
      <c r="C66" s="4">
        <v>44990</v>
      </c>
      <c r="D66" s="2">
        <v>59</v>
      </c>
      <c r="E66" s="4">
        <v>45143</v>
      </c>
      <c r="F66">
        <v>17</v>
      </c>
      <c r="G66" s="4">
        <v>45235</v>
      </c>
      <c r="H66">
        <v>10</v>
      </c>
      <c r="I66" s="3">
        <f t="shared" si="0"/>
        <v>0.58823529411764708</v>
      </c>
      <c r="J66" s="4" t="s">
        <v>22</v>
      </c>
      <c r="K66">
        <v>10</v>
      </c>
      <c r="L66" s="3">
        <f t="shared" si="1"/>
        <v>0.58823529411764708</v>
      </c>
      <c r="M66" s="4" t="s">
        <v>11</v>
      </c>
      <c r="N66">
        <v>10</v>
      </c>
      <c r="O66" s="3">
        <f t="shared" si="2"/>
        <v>0.58823529411764708</v>
      </c>
      <c r="P66" s="4" t="s">
        <v>12</v>
      </c>
      <c r="Q66">
        <v>10</v>
      </c>
      <c r="R66" s="3">
        <f t="shared" si="3"/>
        <v>0.58823529411764708</v>
      </c>
      <c r="S66" s="4" t="s">
        <v>13</v>
      </c>
      <c r="T66">
        <v>10</v>
      </c>
      <c r="U66" s="3">
        <f t="shared" si="4"/>
        <v>0.58823529411764708</v>
      </c>
      <c r="V66" s="4" t="s">
        <v>14</v>
      </c>
      <c r="W66">
        <v>10</v>
      </c>
      <c r="X66" s="3">
        <f t="shared" si="5"/>
        <v>0.58823529411764708</v>
      </c>
      <c r="Y66" s="4" t="s">
        <v>15</v>
      </c>
      <c r="Z66">
        <v>10</v>
      </c>
      <c r="AA66" s="3">
        <f t="shared" si="6"/>
        <v>0.58823529411764708</v>
      </c>
      <c r="AB66" s="4" t="s">
        <v>16</v>
      </c>
      <c r="AC66">
        <v>10</v>
      </c>
      <c r="AD66">
        <f t="shared" si="7"/>
        <v>0.58823529411764708</v>
      </c>
      <c r="AE66" s="4">
        <v>44963</v>
      </c>
      <c r="AF66">
        <v>10</v>
      </c>
      <c r="AG66">
        <f t="shared" si="8"/>
        <v>0.58823529411764708</v>
      </c>
      <c r="AH66" s="4">
        <v>45052</v>
      </c>
      <c r="AI66">
        <v>10</v>
      </c>
      <c r="AJ66">
        <f t="shared" si="9"/>
        <v>0.58823529411764708</v>
      </c>
      <c r="AK66" s="4">
        <v>45113</v>
      </c>
      <c r="AL66">
        <v>10</v>
      </c>
      <c r="AM66">
        <f t="shared" si="10"/>
        <v>0.58823529411764708</v>
      </c>
      <c r="AN66" s="4">
        <v>45175</v>
      </c>
      <c r="AO66">
        <v>10</v>
      </c>
      <c r="AP66">
        <f t="shared" si="11"/>
        <v>0.58823529411764708</v>
      </c>
      <c r="AQ66" s="5">
        <f t="shared" si="12"/>
        <v>58.82352941176471</v>
      </c>
    </row>
    <row r="67" spans="1:43" x14ac:dyDescent="0.35">
      <c r="A67">
        <v>60</v>
      </c>
      <c r="B67" s="4">
        <v>45261</v>
      </c>
      <c r="C67" s="4">
        <v>44990</v>
      </c>
      <c r="D67" s="2">
        <v>60</v>
      </c>
      <c r="E67" s="4">
        <v>45143</v>
      </c>
      <c r="F67">
        <v>15</v>
      </c>
      <c r="G67" s="4">
        <v>45235</v>
      </c>
      <c r="H67">
        <v>15</v>
      </c>
      <c r="I67" s="3">
        <f t="shared" ref="I67:I130" si="13">(H67/F67)</f>
        <v>1</v>
      </c>
      <c r="J67" s="4" t="s">
        <v>22</v>
      </c>
      <c r="K67">
        <v>15</v>
      </c>
      <c r="L67" s="3">
        <f t="shared" ref="L67:L130" si="14">K67/F67</f>
        <v>1</v>
      </c>
      <c r="M67" s="4" t="s">
        <v>11</v>
      </c>
      <c r="N67">
        <v>15</v>
      </c>
      <c r="O67" s="3">
        <f t="shared" ref="O67:O130" si="15">N67/F67</f>
        <v>1</v>
      </c>
      <c r="P67" s="4" t="s">
        <v>12</v>
      </c>
      <c r="Q67">
        <v>15</v>
      </c>
      <c r="R67" s="3">
        <f t="shared" ref="R67:R130" si="16">Q67/F67</f>
        <v>1</v>
      </c>
      <c r="S67" s="4" t="s">
        <v>13</v>
      </c>
      <c r="T67">
        <v>15</v>
      </c>
      <c r="U67" s="3">
        <f t="shared" ref="U67:U130" si="17">T67/F67</f>
        <v>1</v>
      </c>
      <c r="V67" s="4" t="s">
        <v>14</v>
      </c>
      <c r="W67">
        <v>15</v>
      </c>
      <c r="X67" s="3">
        <f t="shared" ref="X67:X130" si="18">W67/F67</f>
        <v>1</v>
      </c>
      <c r="Y67" s="4" t="s">
        <v>15</v>
      </c>
      <c r="Z67">
        <v>15</v>
      </c>
      <c r="AA67" s="3">
        <f t="shared" ref="AA67:AA130" si="19">Z67/F67</f>
        <v>1</v>
      </c>
      <c r="AB67" s="4" t="s">
        <v>16</v>
      </c>
      <c r="AC67">
        <v>15</v>
      </c>
      <c r="AD67">
        <f t="shared" ref="AD67:AD130" si="20">AC67/F67</f>
        <v>1</v>
      </c>
      <c r="AE67" s="4">
        <v>44963</v>
      </c>
      <c r="AF67">
        <v>15</v>
      </c>
      <c r="AG67">
        <f t="shared" ref="AG67:AG130" si="21">AF67/F67</f>
        <v>1</v>
      </c>
      <c r="AH67" s="4">
        <v>45052</v>
      </c>
      <c r="AI67">
        <v>15</v>
      </c>
      <c r="AJ67">
        <f t="shared" ref="AJ67:AJ130" si="22">AI67/F67</f>
        <v>1</v>
      </c>
      <c r="AK67" s="4">
        <v>45113</v>
      </c>
      <c r="AL67">
        <v>15</v>
      </c>
      <c r="AM67">
        <f t="shared" ref="AM67:AM130" si="23">AL67/F67</f>
        <v>1</v>
      </c>
      <c r="AN67" s="4">
        <v>45175</v>
      </c>
      <c r="AO67">
        <v>15</v>
      </c>
      <c r="AP67">
        <f t="shared" ref="AP67:AP130" si="24">AO67/F67</f>
        <v>1</v>
      </c>
      <c r="AQ67" s="5">
        <f t="shared" ref="AQ67:AQ130" si="25">(AO67/F67)*100</f>
        <v>100</v>
      </c>
    </row>
    <row r="68" spans="1:43" x14ac:dyDescent="0.35">
      <c r="A68">
        <v>61</v>
      </c>
      <c r="B68" s="4">
        <v>45261</v>
      </c>
      <c r="C68" s="4">
        <v>44990</v>
      </c>
      <c r="D68" s="2">
        <v>61</v>
      </c>
      <c r="E68" s="4">
        <v>45143</v>
      </c>
      <c r="F68">
        <v>15</v>
      </c>
      <c r="G68" s="4">
        <v>45235</v>
      </c>
      <c r="H68">
        <v>15</v>
      </c>
      <c r="I68" s="3">
        <f t="shared" si="13"/>
        <v>1</v>
      </c>
      <c r="J68" s="4" t="s">
        <v>22</v>
      </c>
      <c r="K68">
        <v>15</v>
      </c>
      <c r="L68" s="3">
        <f t="shared" si="14"/>
        <v>1</v>
      </c>
      <c r="M68" s="4" t="s">
        <v>11</v>
      </c>
      <c r="N68">
        <v>15</v>
      </c>
      <c r="O68" s="3">
        <f t="shared" si="15"/>
        <v>1</v>
      </c>
      <c r="P68" s="4" t="s">
        <v>12</v>
      </c>
      <c r="Q68">
        <v>15</v>
      </c>
      <c r="R68" s="3">
        <f t="shared" si="16"/>
        <v>1</v>
      </c>
      <c r="S68" s="4" t="s">
        <v>13</v>
      </c>
      <c r="T68">
        <v>15</v>
      </c>
      <c r="U68" s="3">
        <f t="shared" si="17"/>
        <v>1</v>
      </c>
      <c r="V68" s="4" t="s">
        <v>14</v>
      </c>
      <c r="W68">
        <v>15</v>
      </c>
      <c r="X68" s="3">
        <f t="shared" si="18"/>
        <v>1</v>
      </c>
      <c r="Y68" s="4" t="s">
        <v>15</v>
      </c>
      <c r="Z68">
        <v>15</v>
      </c>
      <c r="AA68" s="3">
        <f t="shared" si="19"/>
        <v>1</v>
      </c>
      <c r="AB68" s="4" t="s">
        <v>16</v>
      </c>
      <c r="AC68">
        <v>15</v>
      </c>
      <c r="AD68">
        <f t="shared" si="20"/>
        <v>1</v>
      </c>
      <c r="AE68" s="4">
        <v>44963</v>
      </c>
      <c r="AF68">
        <v>15</v>
      </c>
      <c r="AG68">
        <f t="shared" si="21"/>
        <v>1</v>
      </c>
      <c r="AH68" s="4">
        <v>45052</v>
      </c>
      <c r="AI68">
        <v>15</v>
      </c>
      <c r="AJ68">
        <f t="shared" si="22"/>
        <v>1</v>
      </c>
      <c r="AK68" s="4">
        <v>45113</v>
      </c>
      <c r="AL68">
        <v>15</v>
      </c>
      <c r="AM68">
        <f t="shared" si="23"/>
        <v>1</v>
      </c>
      <c r="AN68" s="4">
        <v>45175</v>
      </c>
      <c r="AO68">
        <v>15</v>
      </c>
      <c r="AP68">
        <f t="shared" si="24"/>
        <v>1</v>
      </c>
      <c r="AQ68" s="5">
        <f t="shared" si="25"/>
        <v>100</v>
      </c>
    </row>
    <row r="69" spans="1:43" x14ac:dyDescent="0.35">
      <c r="A69">
        <v>62</v>
      </c>
      <c r="B69" s="4">
        <v>45261</v>
      </c>
      <c r="C69" s="4">
        <v>44990</v>
      </c>
      <c r="D69" s="2">
        <v>62</v>
      </c>
      <c r="E69" s="4">
        <v>45143</v>
      </c>
      <c r="F69">
        <v>16</v>
      </c>
      <c r="G69" s="4">
        <v>45235</v>
      </c>
      <c r="H69">
        <v>8</v>
      </c>
      <c r="I69" s="3">
        <f t="shared" si="13"/>
        <v>0.5</v>
      </c>
      <c r="J69" s="4" t="s">
        <v>22</v>
      </c>
      <c r="K69">
        <v>8</v>
      </c>
      <c r="L69" s="3">
        <f t="shared" si="14"/>
        <v>0.5</v>
      </c>
      <c r="M69" s="4" t="s">
        <v>11</v>
      </c>
      <c r="N69">
        <v>9</v>
      </c>
      <c r="O69" s="3">
        <f t="shared" si="15"/>
        <v>0.5625</v>
      </c>
      <c r="P69" s="4" t="s">
        <v>12</v>
      </c>
      <c r="Q69">
        <v>9</v>
      </c>
      <c r="R69" s="3">
        <f t="shared" si="16"/>
        <v>0.5625</v>
      </c>
      <c r="S69" s="4" t="s">
        <v>13</v>
      </c>
      <c r="T69">
        <v>9</v>
      </c>
      <c r="U69" s="3">
        <f t="shared" si="17"/>
        <v>0.5625</v>
      </c>
      <c r="V69" s="4" t="s">
        <v>14</v>
      </c>
      <c r="W69">
        <v>9</v>
      </c>
      <c r="X69" s="3">
        <f t="shared" si="18"/>
        <v>0.5625</v>
      </c>
      <c r="Y69" s="4" t="s">
        <v>15</v>
      </c>
      <c r="Z69">
        <v>9</v>
      </c>
      <c r="AA69" s="3">
        <f t="shared" si="19"/>
        <v>0.5625</v>
      </c>
      <c r="AB69" s="4" t="s">
        <v>16</v>
      </c>
      <c r="AC69">
        <v>9</v>
      </c>
      <c r="AD69">
        <f t="shared" si="20"/>
        <v>0.5625</v>
      </c>
      <c r="AE69" s="4">
        <v>44963</v>
      </c>
      <c r="AF69">
        <v>9</v>
      </c>
      <c r="AG69">
        <f t="shared" si="21"/>
        <v>0.5625</v>
      </c>
      <c r="AH69" s="4">
        <v>45052</v>
      </c>
      <c r="AI69">
        <v>9</v>
      </c>
      <c r="AJ69">
        <f t="shared" si="22"/>
        <v>0.5625</v>
      </c>
      <c r="AK69" s="4">
        <v>45113</v>
      </c>
      <c r="AL69">
        <v>9</v>
      </c>
      <c r="AM69">
        <f t="shared" si="23"/>
        <v>0.5625</v>
      </c>
      <c r="AN69" s="4">
        <v>45175</v>
      </c>
      <c r="AO69">
        <v>9</v>
      </c>
      <c r="AP69">
        <f t="shared" si="24"/>
        <v>0.5625</v>
      </c>
      <c r="AQ69" s="5">
        <f t="shared" si="25"/>
        <v>56.25</v>
      </c>
    </row>
    <row r="70" spans="1:43" x14ac:dyDescent="0.35">
      <c r="A70">
        <v>63</v>
      </c>
      <c r="B70" s="4">
        <v>45261</v>
      </c>
      <c r="C70" s="4">
        <v>44990</v>
      </c>
      <c r="D70" s="2">
        <v>63</v>
      </c>
      <c r="E70" s="4">
        <v>45143</v>
      </c>
      <c r="F70">
        <v>16</v>
      </c>
      <c r="G70" s="4">
        <v>45235</v>
      </c>
      <c r="H70">
        <v>3</v>
      </c>
      <c r="I70" s="3">
        <f t="shared" si="13"/>
        <v>0.1875</v>
      </c>
      <c r="J70" s="4" t="s">
        <v>22</v>
      </c>
      <c r="K70">
        <v>4</v>
      </c>
      <c r="L70" s="3">
        <f t="shared" si="14"/>
        <v>0.25</v>
      </c>
      <c r="M70" s="4" t="s">
        <v>11</v>
      </c>
      <c r="N70">
        <v>4</v>
      </c>
      <c r="O70" s="3">
        <f t="shared" si="15"/>
        <v>0.25</v>
      </c>
      <c r="P70" s="4" t="s">
        <v>12</v>
      </c>
      <c r="Q70">
        <v>4</v>
      </c>
      <c r="R70" s="3">
        <f t="shared" si="16"/>
        <v>0.25</v>
      </c>
      <c r="S70" s="4" t="s">
        <v>13</v>
      </c>
      <c r="T70">
        <v>4</v>
      </c>
      <c r="U70" s="3">
        <f t="shared" si="17"/>
        <v>0.25</v>
      </c>
      <c r="V70" s="4" t="s">
        <v>14</v>
      </c>
      <c r="W70">
        <v>4</v>
      </c>
      <c r="X70" s="3">
        <f t="shared" si="18"/>
        <v>0.25</v>
      </c>
      <c r="Y70" s="4" t="s">
        <v>15</v>
      </c>
      <c r="Z70">
        <v>4</v>
      </c>
      <c r="AA70" s="3">
        <f t="shared" si="19"/>
        <v>0.25</v>
      </c>
      <c r="AB70" s="4" t="s">
        <v>16</v>
      </c>
      <c r="AC70">
        <v>4</v>
      </c>
      <c r="AD70">
        <f t="shared" si="20"/>
        <v>0.25</v>
      </c>
      <c r="AE70" s="4">
        <v>44963</v>
      </c>
      <c r="AF70">
        <v>4</v>
      </c>
      <c r="AG70">
        <f t="shared" si="21"/>
        <v>0.25</v>
      </c>
      <c r="AH70" s="4">
        <v>45052</v>
      </c>
      <c r="AI70">
        <v>4</v>
      </c>
      <c r="AJ70">
        <f t="shared" si="22"/>
        <v>0.25</v>
      </c>
      <c r="AK70" s="4">
        <v>45113</v>
      </c>
      <c r="AL70">
        <v>4</v>
      </c>
      <c r="AM70">
        <f t="shared" si="23"/>
        <v>0.25</v>
      </c>
      <c r="AN70" s="4">
        <v>45175</v>
      </c>
      <c r="AO70">
        <v>4</v>
      </c>
      <c r="AP70">
        <f t="shared" si="24"/>
        <v>0.25</v>
      </c>
      <c r="AQ70" s="5">
        <f t="shared" si="25"/>
        <v>25</v>
      </c>
    </row>
    <row r="71" spans="1:43" x14ac:dyDescent="0.35">
      <c r="A71">
        <v>64</v>
      </c>
      <c r="B71" s="4">
        <v>45261</v>
      </c>
      <c r="C71" s="4">
        <v>44990</v>
      </c>
      <c r="D71" s="2">
        <v>64</v>
      </c>
      <c r="E71" s="4">
        <v>45143</v>
      </c>
      <c r="F71">
        <v>0</v>
      </c>
      <c r="G71" s="4">
        <v>45235</v>
      </c>
      <c r="H71">
        <v>0</v>
      </c>
      <c r="J71" s="4" t="s">
        <v>22</v>
      </c>
      <c r="K71">
        <v>0</v>
      </c>
      <c r="L71" s="3" t="e">
        <f t="shared" si="14"/>
        <v>#DIV/0!</v>
      </c>
      <c r="M71" s="4" t="s">
        <v>11</v>
      </c>
      <c r="N71">
        <v>0</v>
      </c>
      <c r="O71" s="3" t="e">
        <f t="shared" si="15"/>
        <v>#DIV/0!</v>
      </c>
      <c r="P71" s="4" t="s">
        <v>12</v>
      </c>
      <c r="Q71">
        <v>0</v>
      </c>
      <c r="R71" s="3" t="e">
        <f t="shared" si="16"/>
        <v>#DIV/0!</v>
      </c>
      <c r="S71" s="4" t="s">
        <v>13</v>
      </c>
      <c r="T71">
        <v>0</v>
      </c>
      <c r="U71" s="3" t="e">
        <f t="shared" si="17"/>
        <v>#DIV/0!</v>
      </c>
      <c r="V71" s="4" t="s">
        <v>14</v>
      </c>
      <c r="W71">
        <v>0</v>
      </c>
      <c r="X71" s="3" t="e">
        <f t="shared" si="18"/>
        <v>#DIV/0!</v>
      </c>
      <c r="Y71" s="4" t="s">
        <v>15</v>
      </c>
      <c r="Z71">
        <v>0</v>
      </c>
      <c r="AA71" s="3" t="e">
        <f t="shared" si="19"/>
        <v>#DIV/0!</v>
      </c>
      <c r="AB71" s="4" t="s">
        <v>16</v>
      </c>
      <c r="AC71">
        <v>0</v>
      </c>
      <c r="AD71" t="e">
        <f t="shared" si="20"/>
        <v>#DIV/0!</v>
      </c>
      <c r="AE71" s="4">
        <v>44963</v>
      </c>
      <c r="AF71">
        <v>0</v>
      </c>
      <c r="AG71" t="e">
        <f t="shared" si="21"/>
        <v>#DIV/0!</v>
      </c>
      <c r="AH71" s="4">
        <v>45052</v>
      </c>
      <c r="AI71">
        <v>0</v>
      </c>
      <c r="AJ71" t="e">
        <f t="shared" si="22"/>
        <v>#DIV/0!</v>
      </c>
      <c r="AK71" s="4">
        <v>45113</v>
      </c>
      <c r="AL71">
        <v>0</v>
      </c>
      <c r="AM71" t="e">
        <f t="shared" si="23"/>
        <v>#DIV/0!</v>
      </c>
      <c r="AN71" s="4">
        <v>45175</v>
      </c>
      <c r="AO71">
        <v>0</v>
      </c>
      <c r="AP71" t="e">
        <f t="shared" si="24"/>
        <v>#DIV/0!</v>
      </c>
      <c r="AQ71" s="5" t="e">
        <f t="shared" si="25"/>
        <v>#DIV/0!</v>
      </c>
    </row>
    <row r="72" spans="1:43" x14ac:dyDescent="0.35">
      <c r="A72">
        <v>65</v>
      </c>
      <c r="B72" s="4">
        <v>45261</v>
      </c>
      <c r="C72" s="4">
        <v>44990</v>
      </c>
      <c r="D72" s="2">
        <v>65</v>
      </c>
      <c r="E72" s="4">
        <v>45143</v>
      </c>
      <c r="F72">
        <v>15</v>
      </c>
      <c r="G72" s="4">
        <v>45235</v>
      </c>
      <c r="H72">
        <v>15</v>
      </c>
      <c r="I72" s="3">
        <f t="shared" si="13"/>
        <v>1</v>
      </c>
      <c r="J72" s="4" t="s">
        <v>22</v>
      </c>
      <c r="K72">
        <v>15</v>
      </c>
      <c r="L72" s="3">
        <f t="shared" si="14"/>
        <v>1</v>
      </c>
      <c r="M72" s="4" t="s">
        <v>11</v>
      </c>
      <c r="N72">
        <v>15</v>
      </c>
      <c r="O72" s="3">
        <f t="shared" si="15"/>
        <v>1</v>
      </c>
      <c r="P72" s="4" t="s">
        <v>12</v>
      </c>
      <c r="Q72">
        <v>15</v>
      </c>
      <c r="R72" s="3">
        <f t="shared" si="16"/>
        <v>1</v>
      </c>
      <c r="S72" s="4" t="s">
        <v>13</v>
      </c>
      <c r="T72">
        <v>15</v>
      </c>
      <c r="U72" s="3">
        <f t="shared" si="17"/>
        <v>1</v>
      </c>
      <c r="V72" s="4" t="s">
        <v>14</v>
      </c>
      <c r="W72">
        <v>15</v>
      </c>
      <c r="X72" s="3">
        <f t="shared" si="18"/>
        <v>1</v>
      </c>
      <c r="Y72" s="4" t="s">
        <v>15</v>
      </c>
      <c r="Z72">
        <v>15</v>
      </c>
      <c r="AA72" s="3">
        <f t="shared" si="19"/>
        <v>1</v>
      </c>
      <c r="AB72" s="4" t="s">
        <v>16</v>
      </c>
      <c r="AC72">
        <v>15</v>
      </c>
      <c r="AD72">
        <f t="shared" si="20"/>
        <v>1</v>
      </c>
      <c r="AE72" s="4">
        <v>44963</v>
      </c>
      <c r="AF72">
        <v>15</v>
      </c>
      <c r="AG72">
        <f t="shared" si="21"/>
        <v>1</v>
      </c>
      <c r="AH72" s="4">
        <v>45052</v>
      </c>
      <c r="AI72">
        <v>15</v>
      </c>
      <c r="AJ72">
        <f t="shared" si="22"/>
        <v>1</v>
      </c>
      <c r="AK72" s="4">
        <v>45113</v>
      </c>
      <c r="AL72">
        <v>15</v>
      </c>
      <c r="AM72">
        <f t="shared" si="23"/>
        <v>1</v>
      </c>
      <c r="AN72" s="4">
        <v>45175</v>
      </c>
      <c r="AO72">
        <v>15</v>
      </c>
      <c r="AP72">
        <f t="shared" si="24"/>
        <v>1</v>
      </c>
      <c r="AQ72" s="5">
        <f t="shared" si="25"/>
        <v>100</v>
      </c>
    </row>
    <row r="73" spans="1:43" x14ac:dyDescent="0.35">
      <c r="A73">
        <v>66</v>
      </c>
      <c r="B73" s="4">
        <v>45261</v>
      </c>
      <c r="C73" s="4">
        <v>44990</v>
      </c>
      <c r="D73" s="2">
        <v>66</v>
      </c>
      <c r="E73" s="4">
        <v>45143</v>
      </c>
      <c r="F73">
        <v>15</v>
      </c>
      <c r="G73" s="4">
        <v>45235</v>
      </c>
      <c r="H73">
        <v>15</v>
      </c>
      <c r="I73" s="3">
        <f t="shared" si="13"/>
        <v>1</v>
      </c>
      <c r="J73" s="4" t="s">
        <v>22</v>
      </c>
      <c r="K73">
        <v>15</v>
      </c>
      <c r="L73" s="3">
        <f t="shared" si="14"/>
        <v>1</v>
      </c>
      <c r="M73" s="4" t="s">
        <v>11</v>
      </c>
      <c r="N73">
        <v>15</v>
      </c>
      <c r="O73" s="3">
        <f t="shared" si="15"/>
        <v>1</v>
      </c>
      <c r="P73" s="4" t="s">
        <v>12</v>
      </c>
      <c r="Q73">
        <v>15</v>
      </c>
      <c r="R73" s="3">
        <f t="shared" si="16"/>
        <v>1</v>
      </c>
      <c r="S73" s="4" t="s">
        <v>13</v>
      </c>
      <c r="T73">
        <v>15</v>
      </c>
      <c r="U73" s="3">
        <f t="shared" si="17"/>
        <v>1</v>
      </c>
      <c r="V73" s="4" t="s">
        <v>14</v>
      </c>
      <c r="W73">
        <v>15</v>
      </c>
      <c r="X73" s="3">
        <f t="shared" si="18"/>
        <v>1</v>
      </c>
      <c r="Y73" s="4" t="s">
        <v>15</v>
      </c>
      <c r="Z73">
        <v>15</v>
      </c>
      <c r="AA73" s="3">
        <f t="shared" si="19"/>
        <v>1</v>
      </c>
      <c r="AB73" s="4" t="s">
        <v>16</v>
      </c>
      <c r="AC73">
        <v>15</v>
      </c>
      <c r="AD73">
        <f t="shared" si="20"/>
        <v>1</v>
      </c>
      <c r="AE73" s="4">
        <v>44963</v>
      </c>
      <c r="AF73">
        <v>15</v>
      </c>
      <c r="AG73">
        <f t="shared" si="21"/>
        <v>1</v>
      </c>
      <c r="AH73" s="4">
        <v>45052</v>
      </c>
      <c r="AI73">
        <v>15</v>
      </c>
      <c r="AJ73">
        <f t="shared" si="22"/>
        <v>1</v>
      </c>
      <c r="AK73" s="4">
        <v>45113</v>
      </c>
      <c r="AL73">
        <v>15</v>
      </c>
      <c r="AM73">
        <f t="shared" si="23"/>
        <v>1</v>
      </c>
      <c r="AN73" s="4">
        <v>45175</v>
      </c>
      <c r="AO73">
        <v>15</v>
      </c>
      <c r="AP73">
        <f t="shared" si="24"/>
        <v>1</v>
      </c>
      <c r="AQ73" s="5">
        <f t="shared" si="25"/>
        <v>100</v>
      </c>
    </row>
    <row r="74" spans="1:43" x14ac:dyDescent="0.35">
      <c r="A74">
        <v>67</v>
      </c>
      <c r="B74" s="4">
        <v>45261</v>
      </c>
      <c r="C74" s="4">
        <v>44990</v>
      </c>
      <c r="D74" s="2">
        <v>67</v>
      </c>
      <c r="E74" s="4">
        <v>45143</v>
      </c>
      <c r="F74">
        <v>0</v>
      </c>
      <c r="G74" s="4">
        <v>45235</v>
      </c>
      <c r="H74">
        <v>0</v>
      </c>
      <c r="J74" s="4" t="s">
        <v>22</v>
      </c>
      <c r="K74">
        <v>0</v>
      </c>
      <c r="L74" s="3" t="e">
        <f t="shared" si="14"/>
        <v>#DIV/0!</v>
      </c>
      <c r="M74" s="4" t="s">
        <v>11</v>
      </c>
      <c r="N74">
        <v>0</v>
      </c>
      <c r="O74" s="3" t="e">
        <f t="shared" si="15"/>
        <v>#DIV/0!</v>
      </c>
      <c r="P74" s="4" t="s">
        <v>12</v>
      </c>
      <c r="Q74">
        <v>0</v>
      </c>
      <c r="R74" s="3" t="e">
        <f t="shared" si="16"/>
        <v>#DIV/0!</v>
      </c>
      <c r="S74" s="4" t="s">
        <v>13</v>
      </c>
      <c r="T74">
        <v>0</v>
      </c>
      <c r="U74" s="3" t="e">
        <f t="shared" si="17"/>
        <v>#DIV/0!</v>
      </c>
      <c r="V74" s="4" t="s">
        <v>14</v>
      </c>
      <c r="W74">
        <v>0</v>
      </c>
      <c r="X74" s="3" t="e">
        <f t="shared" si="18"/>
        <v>#DIV/0!</v>
      </c>
      <c r="Y74" s="4" t="s">
        <v>15</v>
      </c>
      <c r="Z74">
        <v>0</v>
      </c>
      <c r="AA74" s="3" t="e">
        <f t="shared" si="19"/>
        <v>#DIV/0!</v>
      </c>
      <c r="AB74" s="4" t="s">
        <v>16</v>
      </c>
      <c r="AC74">
        <v>0</v>
      </c>
      <c r="AD74" t="e">
        <f t="shared" si="20"/>
        <v>#DIV/0!</v>
      </c>
      <c r="AE74" s="4">
        <v>44963</v>
      </c>
      <c r="AF74">
        <v>0</v>
      </c>
      <c r="AG74" t="e">
        <f t="shared" si="21"/>
        <v>#DIV/0!</v>
      </c>
      <c r="AH74" s="4">
        <v>45052</v>
      </c>
      <c r="AI74">
        <v>0</v>
      </c>
      <c r="AJ74" t="e">
        <f t="shared" si="22"/>
        <v>#DIV/0!</v>
      </c>
      <c r="AK74" s="4">
        <v>45113</v>
      </c>
      <c r="AL74">
        <v>0</v>
      </c>
      <c r="AM74" t="e">
        <f t="shared" si="23"/>
        <v>#DIV/0!</v>
      </c>
      <c r="AN74" s="4">
        <v>45175</v>
      </c>
      <c r="AO74">
        <v>0</v>
      </c>
      <c r="AP74" t="e">
        <f t="shared" si="24"/>
        <v>#DIV/0!</v>
      </c>
      <c r="AQ74" s="5" t="e">
        <f t="shared" si="25"/>
        <v>#DIV/0!</v>
      </c>
    </row>
    <row r="75" spans="1:43" x14ac:dyDescent="0.35">
      <c r="A75">
        <v>68</v>
      </c>
      <c r="B75" s="4">
        <v>45261</v>
      </c>
      <c r="C75" s="4">
        <v>44990</v>
      </c>
      <c r="D75" s="2">
        <v>68</v>
      </c>
      <c r="E75" s="4">
        <v>45143</v>
      </c>
      <c r="F75">
        <v>0</v>
      </c>
      <c r="G75" s="4">
        <v>45235</v>
      </c>
      <c r="H75">
        <v>0</v>
      </c>
      <c r="J75" s="4" t="s">
        <v>22</v>
      </c>
      <c r="K75">
        <v>0</v>
      </c>
      <c r="L75" s="3" t="e">
        <f t="shared" si="14"/>
        <v>#DIV/0!</v>
      </c>
      <c r="M75" s="4" t="s">
        <v>11</v>
      </c>
      <c r="N75">
        <v>0</v>
      </c>
      <c r="O75" s="3" t="e">
        <f t="shared" si="15"/>
        <v>#DIV/0!</v>
      </c>
      <c r="P75" s="4" t="s">
        <v>12</v>
      </c>
      <c r="Q75">
        <v>0</v>
      </c>
      <c r="R75" s="3" t="e">
        <f t="shared" si="16"/>
        <v>#DIV/0!</v>
      </c>
      <c r="S75" s="4" t="s">
        <v>13</v>
      </c>
      <c r="T75">
        <v>0</v>
      </c>
      <c r="U75" s="3" t="e">
        <f t="shared" si="17"/>
        <v>#DIV/0!</v>
      </c>
      <c r="V75" s="4" t="s">
        <v>14</v>
      </c>
      <c r="W75">
        <v>0</v>
      </c>
      <c r="X75" s="3" t="e">
        <f t="shared" si="18"/>
        <v>#DIV/0!</v>
      </c>
      <c r="Y75" s="4" t="s">
        <v>15</v>
      </c>
      <c r="Z75">
        <v>0</v>
      </c>
      <c r="AA75" s="3" t="e">
        <f t="shared" si="19"/>
        <v>#DIV/0!</v>
      </c>
      <c r="AB75" s="4" t="s">
        <v>16</v>
      </c>
      <c r="AC75">
        <v>0</v>
      </c>
      <c r="AD75" t="e">
        <f t="shared" si="20"/>
        <v>#DIV/0!</v>
      </c>
      <c r="AE75" s="4">
        <v>44963</v>
      </c>
      <c r="AF75">
        <v>0</v>
      </c>
      <c r="AG75" t="e">
        <f t="shared" si="21"/>
        <v>#DIV/0!</v>
      </c>
      <c r="AH75" s="4">
        <v>45052</v>
      </c>
      <c r="AI75">
        <v>0</v>
      </c>
      <c r="AJ75" t="e">
        <f t="shared" si="22"/>
        <v>#DIV/0!</v>
      </c>
      <c r="AK75" s="4">
        <v>45113</v>
      </c>
      <c r="AL75">
        <v>0</v>
      </c>
      <c r="AM75" t="e">
        <f t="shared" si="23"/>
        <v>#DIV/0!</v>
      </c>
      <c r="AN75" s="4">
        <v>45175</v>
      </c>
      <c r="AO75">
        <v>0</v>
      </c>
      <c r="AP75" t="e">
        <f t="shared" si="24"/>
        <v>#DIV/0!</v>
      </c>
      <c r="AQ75" s="5" t="e">
        <f t="shared" si="25"/>
        <v>#DIV/0!</v>
      </c>
    </row>
    <row r="76" spans="1:43" x14ac:dyDescent="0.35">
      <c r="A76">
        <v>69</v>
      </c>
      <c r="B76" s="4">
        <v>45261</v>
      </c>
      <c r="C76" s="4">
        <v>44990</v>
      </c>
      <c r="D76" s="2">
        <v>69</v>
      </c>
      <c r="E76" s="4">
        <v>45143</v>
      </c>
      <c r="F76">
        <v>0</v>
      </c>
      <c r="G76" s="4">
        <v>45235</v>
      </c>
      <c r="H76">
        <v>0</v>
      </c>
      <c r="J76" s="4" t="s">
        <v>22</v>
      </c>
      <c r="K76">
        <v>0</v>
      </c>
      <c r="L76" s="3" t="e">
        <f t="shared" si="14"/>
        <v>#DIV/0!</v>
      </c>
      <c r="M76" s="4" t="s">
        <v>11</v>
      </c>
      <c r="N76">
        <v>0</v>
      </c>
      <c r="O76" s="3" t="e">
        <f t="shared" si="15"/>
        <v>#DIV/0!</v>
      </c>
      <c r="P76" s="4" t="s">
        <v>12</v>
      </c>
      <c r="Q76">
        <v>0</v>
      </c>
      <c r="R76" s="3" t="e">
        <f t="shared" si="16"/>
        <v>#DIV/0!</v>
      </c>
      <c r="S76" s="4" t="s">
        <v>13</v>
      </c>
      <c r="T76">
        <v>0</v>
      </c>
      <c r="U76" s="3" t="e">
        <f t="shared" si="17"/>
        <v>#DIV/0!</v>
      </c>
      <c r="V76" s="4" t="s">
        <v>14</v>
      </c>
      <c r="W76">
        <v>0</v>
      </c>
      <c r="X76" s="3" t="e">
        <f t="shared" si="18"/>
        <v>#DIV/0!</v>
      </c>
      <c r="Y76" s="4" t="s">
        <v>15</v>
      </c>
      <c r="Z76">
        <v>0</v>
      </c>
      <c r="AA76" s="3" t="e">
        <f t="shared" si="19"/>
        <v>#DIV/0!</v>
      </c>
      <c r="AB76" s="4" t="s">
        <v>16</v>
      </c>
      <c r="AC76">
        <v>0</v>
      </c>
      <c r="AD76" t="e">
        <f t="shared" si="20"/>
        <v>#DIV/0!</v>
      </c>
      <c r="AE76" s="4">
        <v>44963</v>
      </c>
      <c r="AF76">
        <v>0</v>
      </c>
      <c r="AG76" t="e">
        <f t="shared" si="21"/>
        <v>#DIV/0!</v>
      </c>
      <c r="AH76" s="4">
        <v>45052</v>
      </c>
      <c r="AI76">
        <v>0</v>
      </c>
      <c r="AJ76" t="e">
        <f t="shared" si="22"/>
        <v>#DIV/0!</v>
      </c>
      <c r="AK76" s="4">
        <v>45113</v>
      </c>
      <c r="AL76">
        <v>0</v>
      </c>
      <c r="AM76" t="e">
        <f t="shared" si="23"/>
        <v>#DIV/0!</v>
      </c>
      <c r="AN76" s="4">
        <v>45175</v>
      </c>
      <c r="AO76">
        <v>0</v>
      </c>
      <c r="AP76" t="e">
        <f t="shared" si="24"/>
        <v>#DIV/0!</v>
      </c>
      <c r="AQ76" s="5" t="e">
        <f t="shared" si="25"/>
        <v>#DIV/0!</v>
      </c>
    </row>
    <row r="77" spans="1:43" x14ac:dyDescent="0.35">
      <c r="A77">
        <v>70</v>
      </c>
      <c r="B77" s="4">
        <v>45261</v>
      </c>
      <c r="C77" s="4">
        <v>44990</v>
      </c>
      <c r="D77" s="2">
        <v>70</v>
      </c>
      <c r="E77" s="4">
        <v>45143</v>
      </c>
      <c r="F77">
        <v>0</v>
      </c>
      <c r="G77" s="4">
        <v>45235</v>
      </c>
      <c r="H77">
        <v>0</v>
      </c>
      <c r="J77" s="4" t="s">
        <v>22</v>
      </c>
      <c r="K77">
        <v>0</v>
      </c>
      <c r="L77" s="3" t="e">
        <f t="shared" si="14"/>
        <v>#DIV/0!</v>
      </c>
      <c r="M77" s="4" t="s">
        <v>11</v>
      </c>
      <c r="N77">
        <v>0</v>
      </c>
      <c r="O77" s="3" t="e">
        <f t="shared" si="15"/>
        <v>#DIV/0!</v>
      </c>
      <c r="P77" s="4" t="s">
        <v>12</v>
      </c>
      <c r="Q77">
        <v>0</v>
      </c>
      <c r="R77" s="3" t="e">
        <f t="shared" si="16"/>
        <v>#DIV/0!</v>
      </c>
      <c r="S77" s="4" t="s">
        <v>13</v>
      </c>
      <c r="T77">
        <v>0</v>
      </c>
      <c r="U77" s="3" t="e">
        <f t="shared" si="17"/>
        <v>#DIV/0!</v>
      </c>
      <c r="V77" s="4" t="s">
        <v>14</v>
      </c>
      <c r="W77">
        <v>0</v>
      </c>
      <c r="X77" s="3" t="e">
        <f t="shared" si="18"/>
        <v>#DIV/0!</v>
      </c>
      <c r="Y77" s="4" t="s">
        <v>15</v>
      </c>
      <c r="Z77">
        <v>0</v>
      </c>
      <c r="AA77" s="3" t="e">
        <f t="shared" si="19"/>
        <v>#DIV/0!</v>
      </c>
      <c r="AB77" s="4" t="s">
        <v>16</v>
      </c>
      <c r="AC77">
        <v>0</v>
      </c>
      <c r="AD77" t="e">
        <f t="shared" si="20"/>
        <v>#DIV/0!</v>
      </c>
      <c r="AE77" s="4">
        <v>44963</v>
      </c>
      <c r="AF77">
        <v>0</v>
      </c>
      <c r="AG77" t="e">
        <f t="shared" si="21"/>
        <v>#DIV/0!</v>
      </c>
      <c r="AH77" s="4">
        <v>45052</v>
      </c>
      <c r="AI77">
        <v>0</v>
      </c>
      <c r="AJ77" t="e">
        <f t="shared" si="22"/>
        <v>#DIV/0!</v>
      </c>
      <c r="AK77" s="4">
        <v>45113</v>
      </c>
      <c r="AL77">
        <v>0</v>
      </c>
      <c r="AM77" t="e">
        <f t="shared" si="23"/>
        <v>#DIV/0!</v>
      </c>
      <c r="AN77" s="4">
        <v>45175</v>
      </c>
      <c r="AO77">
        <v>0</v>
      </c>
      <c r="AP77" t="e">
        <f t="shared" si="24"/>
        <v>#DIV/0!</v>
      </c>
      <c r="AQ77" s="5" t="e">
        <f t="shared" si="25"/>
        <v>#DIV/0!</v>
      </c>
    </row>
    <row r="78" spans="1:43" x14ac:dyDescent="0.35">
      <c r="A78">
        <v>71</v>
      </c>
      <c r="B78" s="4">
        <v>45261</v>
      </c>
      <c r="C78" s="4">
        <v>44990</v>
      </c>
      <c r="D78" s="2">
        <v>71</v>
      </c>
      <c r="E78" s="4">
        <v>45143</v>
      </c>
      <c r="F78">
        <v>15</v>
      </c>
      <c r="G78" s="4">
        <v>45235</v>
      </c>
      <c r="H78">
        <v>0</v>
      </c>
      <c r="I78" s="3">
        <f t="shared" si="13"/>
        <v>0</v>
      </c>
      <c r="J78" s="4" t="s">
        <v>22</v>
      </c>
      <c r="K78">
        <v>0</v>
      </c>
      <c r="L78" s="3">
        <f t="shared" si="14"/>
        <v>0</v>
      </c>
      <c r="M78" s="4" t="s">
        <v>11</v>
      </c>
      <c r="N78">
        <v>0</v>
      </c>
      <c r="O78" s="3">
        <f t="shared" si="15"/>
        <v>0</v>
      </c>
      <c r="P78" s="4" t="s">
        <v>12</v>
      </c>
      <c r="Q78">
        <v>0</v>
      </c>
      <c r="R78" s="3">
        <f t="shared" si="16"/>
        <v>0</v>
      </c>
      <c r="S78" s="4" t="s">
        <v>13</v>
      </c>
      <c r="T78">
        <v>0</v>
      </c>
      <c r="U78" s="3">
        <f t="shared" si="17"/>
        <v>0</v>
      </c>
      <c r="V78" s="4" t="s">
        <v>14</v>
      </c>
      <c r="W78">
        <v>0</v>
      </c>
      <c r="X78" s="3">
        <f t="shared" si="18"/>
        <v>0</v>
      </c>
      <c r="Y78" s="4" t="s">
        <v>15</v>
      </c>
      <c r="Z78">
        <v>0</v>
      </c>
      <c r="AA78" s="3">
        <f t="shared" si="19"/>
        <v>0</v>
      </c>
      <c r="AB78" s="4" t="s">
        <v>16</v>
      </c>
      <c r="AC78">
        <v>0</v>
      </c>
      <c r="AD78">
        <f t="shared" si="20"/>
        <v>0</v>
      </c>
      <c r="AE78" s="4">
        <v>44963</v>
      </c>
      <c r="AF78">
        <v>0</v>
      </c>
      <c r="AG78">
        <f t="shared" si="21"/>
        <v>0</v>
      </c>
      <c r="AH78" s="4">
        <v>45052</v>
      </c>
      <c r="AI78">
        <v>0</v>
      </c>
      <c r="AJ78">
        <f t="shared" si="22"/>
        <v>0</v>
      </c>
      <c r="AK78" s="4">
        <v>45113</v>
      </c>
      <c r="AL78">
        <v>0</v>
      </c>
      <c r="AM78">
        <f t="shared" si="23"/>
        <v>0</v>
      </c>
      <c r="AN78" s="4">
        <v>45175</v>
      </c>
      <c r="AO78">
        <v>0</v>
      </c>
      <c r="AP78">
        <f t="shared" si="24"/>
        <v>0</v>
      </c>
      <c r="AQ78" s="5">
        <f t="shared" si="25"/>
        <v>0</v>
      </c>
    </row>
    <row r="79" spans="1:43" x14ac:dyDescent="0.35">
      <c r="A79">
        <v>72</v>
      </c>
      <c r="B79" s="4">
        <v>45261</v>
      </c>
      <c r="C79" s="4">
        <v>44990</v>
      </c>
      <c r="D79" s="2">
        <v>72</v>
      </c>
      <c r="E79" s="4">
        <v>45143</v>
      </c>
      <c r="F79">
        <v>15</v>
      </c>
      <c r="G79" s="4">
        <v>45235</v>
      </c>
      <c r="H79">
        <v>14</v>
      </c>
      <c r="I79" s="3">
        <f t="shared" si="13"/>
        <v>0.93333333333333335</v>
      </c>
      <c r="J79" s="4" t="s">
        <v>22</v>
      </c>
      <c r="K79">
        <v>14</v>
      </c>
      <c r="L79" s="3">
        <f t="shared" si="14"/>
        <v>0.93333333333333335</v>
      </c>
      <c r="M79" s="4" t="s">
        <v>11</v>
      </c>
      <c r="N79">
        <v>15</v>
      </c>
      <c r="O79" s="3">
        <f t="shared" si="15"/>
        <v>1</v>
      </c>
      <c r="P79" s="4" t="s">
        <v>12</v>
      </c>
      <c r="Q79">
        <v>15</v>
      </c>
      <c r="R79" s="3">
        <f t="shared" si="16"/>
        <v>1</v>
      </c>
      <c r="S79" s="4" t="s">
        <v>13</v>
      </c>
      <c r="T79">
        <v>15</v>
      </c>
      <c r="U79" s="3">
        <f t="shared" si="17"/>
        <v>1</v>
      </c>
      <c r="V79" s="4" t="s">
        <v>14</v>
      </c>
      <c r="W79">
        <v>15</v>
      </c>
      <c r="X79" s="3">
        <f t="shared" si="18"/>
        <v>1</v>
      </c>
      <c r="Y79" s="4" t="s">
        <v>15</v>
      </c>
      <c r="Z79">
        <v>15</v>
      </c>
      <c r="AA79" s="3">
        <f t="shared" si="19"/>
        <v>1</v>
      </c>
      <c r="AB79" s="4" t="s">
        <v>16</v>
      </c>
      <c r="AC79">
        <v>15</v>
      </c>
      <c r="AD79">
        <f t="shared" si="20"/>
        <v>1</v>
      </c>
      <c r="AE79" s="4">
        <v>44963</v>
      </c>
      <c r="AF79">
        <v>15</v>
      </c>
      <c r="AG79">
        <f t="shared" si="21"/>
        <v>1</v>
      </c>
      <c r="AH79" s="4">
        <v>45052</v>
      </c>
      <c r="AI79">
        <v>15</v>
      </c>
      <c r="AJ79">
        <f t="shared" si="22"/>
        <v>1</v>
      </c>
      <c r="AK79" s="4">
        <v>45113</v>
      </c>
      <c r="AL79">
        <v>15</v>
      </c>
      <c r="AM79">
        <f t="shared" si="23"/>
        <v>1</v>
      </c>
      <c r="AN79" s="4">
        <v>45175</v>
      </c>
      <c r="AO79">
        <v>15</v>
      </c>
      <c r="AP79">
        <f t="shared" si="24"/>
        <v>1</v>
      </c>
      <c r="AQ79" s="5">
        <f t="shared" si="25"/>
        <v>100</v>
      </c>
    </row>
    <row r="80" spans="1:43" x14ac:dyDescent="0.35">
      <c r="A80">
        <v>73</v>
      </c>
      <c r="B80" s="4">
        <v>45261</v>
      </c>
      <c r="C80" s="4">
        <v>44990</v>
      </c>
      <c r="D80" s="2">
        <v>73</v>
      </c>
      <c r="E80" s="4">
        <v>45143</v>
      </c>
      <c r="F80">
        <v>18</v>
      </c>
      <c r="G80" s="4">
        <v>45235</v>
      </c>
      <c r="H80">
        <v>18</v>
      </c>
      <c r="I80" s="3">
        <f t="shared" si="13"/>
        <v>1</v>
      </c>
      <c r="J80" s="4" t="s">
        <v>22</v>
      </c>
      <c r="K80">
        <v>18</v>
      </c>
      <c r="L80" s="3">
        <f t="shared" si="14"/>
        <v>1</v>
      </c>
      <c r="M80" s="4" t="s">
        <v>11</v>
      </c>
      <c r="N80">
        <v>18</v>
      </c>
      <c r="O80" s="3">
        <f t="shared" si="15"/>
        <v>1</v>
      </c>
      <c r="P80" s="4" t="s">
        <v>12</v>
      </c>
      <c r="Q80">
        <v>18</v>
      </c>
      <c r="R80" s="3">
        <f t="shared" si="16"/>
        <v>1</v>
      </c>
      <c r="S80" s="4" t="s">
        <v>13</v>
      </c>
      <c r="T80">
        <v>18</v>
      </c>
      <c r="U80" s="3">
        <f t="shared" si="17"/>
        <v>1</v>
      </c>
      <c r="V80" s="4" t="s">
        <v>14</v>
      </c>
      <c r="W80">
        <v>18</v>
      </c>
      <c r="X80" s="3">
        <f t="shared" si="18"/>
        <v>1</v>
      </c>
      <c r="Y80" s="4" t="s">
        <v>15</v>
      </c>
      <c r="Z80">
        <v>18</v>
      </c>
      <c r="AA80" s="3">
        <f t="shared" si="19"/>
        <v>1</v>
      </c>
      <c r="AB80" s="4" t="s">
        <v>16</v>
      </c>
      <c r="AC80">
        <v>18</v>
      </c>
      <c r="AD80">
        <f t="shared" si="20"/>
        <v>1</v>
      </c>
      <c r="AE80" s="4">
        <v>44963</v>
      </c>
      <c r="AF80">
        <v>18</v>
      </c>
      <c r="AG80">
        <f t="shared" si="21"/>
        <v>1</v>
      </c>
      <c r="AH80" s="4">
        <v>45052</v>
      </c>
      <c r="AI80">
        <v>18</v>
      </c>
      <c r="AJ80">
        <f t="shared" si="22"/>
        <v>1</v>
      </c>
      <c r="AK80" s="4">
        <v>45113</v>
      </c>
      <c r="AL80">
        <v>18</v>
      </c>
      <c r="AM80">
        <f t="shared" si="23"/>
        <v>1</v>
      </c>
      <c r="AN80" s="4">
        <v>45175</v>
      </c>
      <c r="AO80">
        <v>18</v>
      </c>
      <c r="AP80">
        <f t="shared" si="24"/>
        <v>1</v>
      </c>
      <c r="AQ80" s="5">
        <f t="shared" si="25"/>
        <v>100</v>
      </c>
    </row>
    <row r="81" spans="1:43" x14ac:dyDescent="0.35">
      <c r="A81">
        <v>74</v>
      </c>
      <c r="B81" s="4">
        <v>45261</v>
      </c>
      <c r="C81" s="4">
        <v>44990</v>
      </c>
      <c r="D81" s="2">
        <v>74</v>
      </c>
      <c r="E81" s="4">
        <v>45143</v>
      </c>
      <c r="F81">
        <v>15</v>
      </c>
      <c r="G81" s="4">
        <v>45235</v>
      </c>
      <c r="H81">
        <v>10</v>
      </c>
      <c r="I81" s="3">
        <f t="shared" si="13"/>
        <v>0.66666666666666663</v>
      </c>
      <c r="J81" s="4" t="s">
        <v>22</v>
      </c>
      <c r="K81">
        <v>10</v>
      </c>
      <c r="L81" s="3">
        <f t="shared" si="14"/>
        <v>0.66666666666666663</v>
      </c>
      <c r="M81" s="4" t="s">
        <v>11</v>
      </c>
      <c r="N81">
        <v>10</v>
      </c>
      <c r="O81" s="3">
        <f t="shared" si="15"/>
        <v>0.66666666666666663</v>
      </c>
      <c r="P81" s="4" t="s">
        <v>12</v>
      </c>
      <c r="Q81">
        <v>10</v>
      </c>
      <c r="R81" s="3">
        <f t="shared" si="16"/>
        <v>0.66666666666666663</v>
      </c>
      <c r="S81" s="4" t="s">
        <v>13</v>
      </c>
      <c r="T81">
        <v>10</v>
      </c>
      <c r="U81" s="3">
        <f t="shared" si="17"/>
        <v>0.66666666666666663</v>
      </c>
      <c r="V81" s="4" t="s">
        <v>14</v>
      </c>
      <c r="W81">
        <v>10</v>
      </c>
      <c r="X81" s="3">
        <f t="shared" si="18"/>
        <v>0.66666666666666663</v>
      </c>
      <c r="Y81" s="4" t="s">
        <v>15</v>
      </c>
      <c r="Z81">
        <v>10</v>
      </c>
      <c r="AA81" s="3">
        <f t="shared" si="19"/>
        <v>0.66666666666666663</v>
      </c>
      <c r="AB81" s="4" t="s">
        <v>16</v>
      </c>
      <c r="AC81">
        <v>10</v>
      </c>
      <c r="AD81">
        <f t="shared" si="20"/>
        <v>0.66666666666666663</v>
      </c>
      <c r="AE81" s="4">
        <v>44963</v>
      </c>
      <c r="AF81">
        <v>10</v>
      </c>
      <c r="AG81">
        <f t="shared" si="21"/>
        <v>0.66666666666666663</v>
      </c>
      <c r="AH81" s="4">
        <v>45052</v>
      </c>
      <c r="AI81">
        <v>10</v>
      </c>
      <c r="AJ81">
        <f t="shared" si="22"/>
        <v>0.66666666666666663</v>
      </c>
      <c r="AK81" s="4">
        <v>45113</v>
      </c>
      <c r="AL81">
        <v>12</v>
      </c>
      <c r="AM81">
        <f t="shared" si="23"/>
        <v>0.8</v>
      </c>
      <c r="AN81" s="4">
        <v>45175</v>
      </c>
      <c r="AO81">
        <v>12</v>
      </c>
      <c r="AP81">
        <f t="shared" si="24"/>
        <v>0.8</v>
      </c>
      <c r="AQ81" s="5">
        <f t="shared" si="25"/>
        <v>80</v>
      </c>
    </row>
    <row r="82" spans="1:43" x14ac:dyDescent="0.35">
      <c r="A82">
        <v>75</v>
      </c>
      <c r="B82" s="4">
        <v>45261</v>
      </c>
      <c r="C82" s="4">
        <v>44990</v>
      </c>
      <c r="D82" s="2">
        <v>75</v>
      </c>
      <c r="E82" s="4">
        <v>45143</v>
      </c>
      <c r="F82">
        <v>15</v>
      </c>
      <c r="G82" s="4">
        <v>45235</v>
      </c>
      <c r="H82">
        <v>15</v>
      </c>
      <c r="I82" s="3">
        <f t="shared" si="13"/>
        <v>1</v>
      </c>
      <c r="J82" s="4" t="s">
        <v>22</v>
      </c>
      <c r="K82">
        <v>15</v>
      </c>
      <c r="L82" s="3">
        <f t="shared" si="14"/>
        <v>1</v>
      </c>
      <c r="M82" s="4" t="s">
        <v>11</v>
      </c>
      <c r="N82">
        <v>15</v>
      </c>
      <c r="O82" s="3">
        <f t="shared" si="15"/>
        <v>1</v>
      </c>
      <c r="P82" s="4" t="s">
        <v>12</v>
      </c>
      <c r="Q82">
        <v>15</v>
      </c>
      <c r="R82" s="3">
        <f t="shared" si="16"/>
        <v>1</v>
      </c>
      <c r="S82" s="4" t="s">
        <v>13</v>
      </c>
      <c r="T82">
        <v>15</v>
      </c>
      <c r="U82" s="3">
        <f t="shared" si="17"/>
        <v>1</v>
      </c>
      <c r="V82" s="4" t="s">
        <v>14</v>
      </c>
      <c r="W82">
        <v>15</v>
      </c>
      <c r="X82" s="3">
        <f t="shared" si="18"/>
        <v>1</v>
      </c>
      <c r="Y82" s="4" t="s">
        <v>15</v>
      </c>
      <c r="Z82">
        <v>15</v>
      </c>
      <c r="AA82" s="3">
        <f t="shared" si="19"/>
        <v>1</v>
      </c>
      <c r="AB82" s="4" t="s">
        <v>16</v>
      </c>
      <c r="AC82">
        <v>15</v>
      </c>
      <c r="AD82">
        <f t="shared" si="20"/>
        <v>1</v>
      </c>
      <c r="AE82" s="4">
        <v>44963</v>
      </c>
      <c r="AF82">
        <v>15</v>
      </c>
      <c r="AG82">
        <f t="shared" si="21"/>
        <v>1</v>
      </c>
      <c r="AH82" s="4">
        <v>45052</v>
      </c>
      <c r="AI82">
        <v>15</v>
      </c>
      <c r="AJ82">
        <f t="shared" si="22"/>
        <v>1</v>
      </c>
      <c r="AK82" s="4">
        <v>45113</v>
      </c>
      <c r="AL82">
        <v>15</v>
      </c>
      <c r="AM82">
        <f t="shared" si="23"/>
        <v>1</v>
      </c>
      <c r="AN82" s="4">
        <v>45175</v>
      </c>
      <c r="AO82">
        <v>15</v>
      </c>
      <c r="AP82">
        <f t="shared" si="24"/>
        <v>1</v>
      </c>
      <c r="AQ82" s="5">
        <f t="shared" si="25"/>
        <v>100</v>
      </c>
    </row>
    <row r="83" spans="1:43" x14ac:dyDescent="0.35">
      <c r="A83">
        <v>76</v>
      </c>
      <c r="B83" s="4">
        <v>45261</v>
      </c>
      <c r="C83" s="4">
        <v>44990</v>
      </c>
      <c r="D83" s="2">
        <v>76</v>
      </c>
      <c r="E83" s="4">
        <v>45143</v>
      </c>
      <c r="F83">
        <v>18</v>
      </c>
      <c r="G83" s="4">
        <v>45235</v>
      </c>
      <c r="H83">
        <v>18</v>
      </c>
      <c r="I83" s="3">
        <f t="shared" si="13"/>
        <v>1</v>
      </c>
      <c r="J83" s="4" t="s">
        <v>22</v>
      </c>
      <c r="K83">
        <v>18</v>
      </c>
      <c r="L83" s="3">
        <f t="shared" si="14"/>
        <v>1</v>
      </c>
      <c r="M83" s="4" t="s">
        <v>11</v>
      </c>
      <c r="N83">
        <v>18</v>
      </c>
      <c r="O83" s="3">
        <f t="shared" si="15"/>
        <v>1</v>
      </c>
      <c r="P83" s="4" t="s">
        <v>12</v>
      </c>
      <c r="Q83">
        <v>18</v>
      </c>
      <c r="R83" s="3">
        <f t="shared" si="16"/>
        <v>1</v>
      </c>
      <c r="S83" s="4" t="s">
        <v>13</v>
      </c>
      <c r="T83">
        <v>18</v>
      </c>
      <c r="U83" s="3">
        <f t="shared" si="17"/>
        <v>1</v>
      </c>
      <c r="V83" s="4" t="s">
        <v>14</v>
      </c>
      <c r="W83">
        <v>18</v>
      </c>
      <c r="X83" s="3">
        <f t="shared" si="18"/>
        <v>1</v>
      </c>
      <c r="Y83" s="4" t="s">
        <v>15</v>
      </c>
      <c r="Z83">
        <v>18</v>
      </c>
      <c r="AA83" s="3">
        <f t="shared" si="19"/>
        <v>1</v>
      </c>
      <c r="AB83" s="4" t="s">
        <v>16</v>
      </c>
      <c r="AC83">
        <v>18</v>
      </c>
      <c r="AD83">
        <f t="shared" si="20"/>
        <v>1</v>
      </c>
      <c r="AE83" s="4">
        <v>44963</v>
      </c>
      <c r="AF83">
        <v>18</v>
      </c>
      <c r="AG83">
        <f t="shared" si="21"/>
        <v>1</v>
      </c>
      <c r="AH83" s="4">
        <v>45052</v>
      </c>
      <c r="AI83">
        <v>18</v>
      </c>
      <c r="AJ83">
        <f t="shared" si="22"/>
        <v>1</v>
      </c>
      <c r="AK83" s="4">
        <v>45113</v>
      </c>
      <c r="AL83">
        <v>18</v>
      </c>
      <c r="AM83">
        <f t="shared" si="23"/>
        <v>1</v>
      </c>
      <c r="AN83" s="4">
        <v>45175</v>
      </c>
      <c r="AO83">
        <v>18</v>
      </c>
      <c r="AP83">
        <f t="shared" si="24"/>
        <v>1</v>
      </c>
      <c r="AQ83" s="5">
        <f t="shared" si="25"/>
        <v>100</v>
      </c>
    </row>
    <row r="84" spans="1:43" x14ac:dyDescent="0.35">
      <c r="A84">
        <v>77</v>
      </c>
      <c r="B84" s="4">
        <v>45261</v>
      </c>
      <c r="C84" s="4">
        <v>44990</v>
      </c>
      <c r="D84" s="2">
        <v>77</v>
      </c>
      <c r="E84" s="4">
        <v>45143</v>
      </c>
      <c r="F84">
        <v>15</v>
      </c>
      <c r="G84" s="4">
        <v>45235</v>
      </c>
      <c r="H84">
        <v>15</v>
      </c>
      <c r="I84" s="3">
        <f t="shared" si="13"/>
        <v>1</v>
      </c>
      <c r="J84" s="4" t="s">
        <v>22</v>
      </c>
      <c r="K84">
        <v>15</v>
      </c>
      <c r="L84" s="3">
        <f t="shared" si="14"/>
        <v>1</v>
      </c>
      <c r="M84" s="4" t="s">
        <v>11</v>
      </c>
      <c r="N84">
        <v>15</v>
      </c>
      <c r="O84" s="3">
        <f t="shared" si="15"/>
        <v>1</v>
      </c>
      <c r="P84" s="4" t="s">
        <v>12</v>
      </c>
      <c r="Q84">
        <v>15</v>
      </c>
      <c r="R84" s="3">
        <f t="shared" si="16"/>
        <v>1</v>
      </c>
      <c r="S84" s="4" t="s">
        <v>13</v>
      </c>
      <c r="T84">
        <v>15</v>
      </c>
      <c r="U84" s="3">
        <f t="shared" si="17"/>
        <v>1</v>
      </c>
      <c r="V84" s="4" t="s">
        <v>14</v>
      </c>
      <c r="W84">
        <v>15</v>
      </c>
      <c r="X84" s="3">
        <f t="shared" si="18"/>
        <v>1</v>
      </c>
      <c r="Y84" s="4" t="s">
        <v>15</v>
      </c>
      <c r="Z84">
        <v>15</v>
      </c>
      <c r="AA84" s="3">
        <f t="shared" si="19"/>
        <v>1</v>
      </c>
      <c r="AB84" s="4" t="s">
        <v>16</v>
      </c>
      <c r="AC84">
        <v>15</v>
      </c>
      <c r="AD84">
        <f t="shared" si="20"/>
        <v>1</v>
      </c>
      <c r="AE84" s="4">
        <v>44963</v>
      </c>
      <c r="AF84">
        <v>15</v>
      </c>
      <c r="AG84">
        <f t="shared" si="21"/>
        <v>1</v>
      </c>
      <c r="AH84" s="4">
        <v>45052</v>
      </c>
      <c r="AI84">
        <v>15</v>
      </c>
      <c r="AJ84">
        <f t="shared" si="22"/>
        <v>1</v>
      </c>
      <c r="AK84" s="4">
        <v>45113</v>
      </c>
      <c r="AL84">
        <v>15</v>
      </c>
      <c r="AM84">
        <f t="shared" si="23"/>
        <v>1</v>
      </c>
      <c r="AN84" s="4">
        <v>45175</v>
      </c>
      <c r="AO84">
        <v>15</v>
      </c>
      <c r="AP84">
        <f t="shared" si="24"/>
        <v>1</v>
      </c>
      <c r="AQ84" s="5">
        <f t="shared" si="25"/>
        <v>100</v>
      </c>
    </row>
    <row r="85" spans="1:43" x14ac:dyDescent="0.35">
      <c r="A85">
        <v>78</v>
      </c>
      <c r="B85" s="4">
        <v>45261</v>
      </c>
      <c r="C85" s="4">
        <v>44990</v>
      </c>
      <c r="D85" s="2">
        <v>78</v>
      </c>
      <c r="E85" s="4">
        <v>45143</v>
      </c>
      <c r="F85">
        <v>15</v>
      </c>
      <c r="G85" s="4">
        <v>45235</v>
      </c>
      <c r="H85">
        <v>15</v>
      </c>
      <c r="I85" s="3">
        <f t="shared" si="13"/>
        <v>1</v>
      </c>
      <c r="J85" s="4" t="s">
        <v>22</v>
      </c>
      <c r="K85">
        <v>15</v>
      </c>
      <c r="L85" s="3">
        <f t="shared" si="14"/>
        <v>1</v>
      </c>
      <c r="M85" s="4" t="s">
        <v>11</v>
      </c>
      <c r="N85">
        <v>15</v>
      </c>
      <c r="O85" s="3">
        <f t="shared" si="15"/>
        <v>1</v>
      </c>
      <c r="P85" s="4" t="s">
        <v>12</v>
      </c>
      <c r="Q85">
        <v>15</v>
      </c>
      <c r="R85" s="3">
        <f t="shared" si="16"/>
        <v>1</v>
      </c>
      <c r="S85" s="4" t="s">
        <v>13</v>
      </c>
      <c r="T85">
        <v>15</v>
      </c>
      <c r="U85" s="3">
        <f t="shared" si="17"/>
        <v>1</v>
      </c>
      <c r="V85" s="4" t="s">
        <v>14</v>
      </c>
      <c r="W85">
        <v>15</v>
      </c>
      <c r="X85" s="3">
        <f t="shared" si="18"/>
        <v>1</v>
      </c>
      <c r="Y85" s="4" t="s">
        <v>15</v>
      </c>
      <c r="Z85">
        <v>15</v>
      </c>
      <c r="AA85" s="3">
        <f t="shared" si="19"/>
        <v>1</v>
      </c>
      <c r="AB85" s="4" t="s">
        <v>16</v>
      </c>
      <c r="AC85">
        <v>15</v>
      </c>
      <c r="AD85">
        <f t="shared" si="20"/>
        <v>1</v>
      </c>
      <c r="AE85" s="4">
        <v>44963</v>
      </c>
      <c r="AF85">
        <v>15</v>
      </c>
      <c r="AG85">
        <f t="shared" si="21"/>
        <v>1</v>
      </c>
      <c r="AH85" s="4">
        <v>45052</v>
      </c>
      <c r="AI85">
        <v>15</v>
      </c>
      <c r="AJ85">
        <f t="shared" si="22"/>
        <v>1</v>
      </c>
      <c r="AK85" s="4">
        <v>45113</v>
      </c>
      <c r="AL85">
        <v>15</v>
      </c>
      <c r="AM85">
        <f t="shared" si="23"/>
        <v>1</v>
      </c>
      <c r="AN85" s="4">
        <v>45175</v>
      </c>
      <c r="AO85">
        <v>15</v>
      </c>
      <c r="AP85">
        <f t="shared" si="24"/>
        <v>1</v>
      </c>
      <c r="AQ85" s="5">
        <f t="shared" si="25"/>
        <v>100</v>
      </c>
    </row>
    <row r="86" spans="1:43" x14ac:dyDescent="0.35">
      <c r="A86">
        <v>79</v>
      </c>
      <c r="B86" s="4">
        <v>45261</v>
      </c>
      <c r="C86" s="4">
        <v>44990</v>
      </c>
      <c r="D86" s="2">
        <v>79</v>
      </c>
      <c r="E86" s="4">
        <v>45143</v>
      </c>
      <c r="F86">
        <v>18</v>
      </c>
      <c r="G86" s="4">
        <v>45235</v>
      </c>
      <c r="H86">
        <v>17</v>
      </c>
      <c r="I86" s="3">
        <f t="shared" si="13"/>
        <v>0.94444444444444442</v>
      </c>
      <c r="J86" s="4" t="s">
        <v>22</v>
      </c>
      <c r="K86">
        <v>17</v>
      </c>
      <c r="L86" s="3">
        <f t="shared" si="14"/>
        <v>0.94444444444444442</v>
      </c>
      <c r="M86" s="4" t="s">
        <v>11</v>
      </c>
      <c r="N86">
        <v>17</v>
      </c>
      <c r="O86" s="3">
        <f t="shared" si="15"/>
        <v>0.94444444444444442</v>
      </c>
      <c r="P86" s="4" t="s">
        <v>12</v>
      </c>
      <c r="Q86">
        <v>17</v>
      </c>
      <c r="R86" s="3">
        <f t="shared" si="16"/>
        <v>0.94444444444444442</v>
      </c>
      <c r="S86" s="4" t="s">
        <v>13</v>
      </c>
      <c r="T86">
        <v>17</v>
      </c>
      <c r="U86" s="3">
        <f t="shared" si="17"/>
        <v>0.94444444444444442</v>
      </c>
      <c r="V86" s="4" t="s">
        <v>14</v>
      </c>
      <c r="W86">
        <v>17</v>
      </c>
      <c r="X86" s="3">
        <f t="shared" si="18"/>
        <v>0.94444444444444442</v>
      </c>
      <c r="Y86" s="4" t="s">
        <v>15</v>
      </c>
      <c r="Z86">
        <v>17</v>
      </c>
      <c r="AA86" s="3">
        <f t="shared" si="19"/>
        <v>0.94444444444444442</v>
      </c>
      <c r="AB86" s="4" t="s">
        <v>16</v>
      </c>
      <c r="AC86">
        <v>17</v>
      </c>
      <c r="AD86">
        <f t="shared" si="20"/>
        <v>0.94444444444444442</v>
      </c>
      <c r="AE86" s="4">
        <v>44963</v>
      </c>
      <c r="AF86">
        <v>17</v>
      </c>
      <c r="AG86">
        <f t="shared" si="21"/>
        <v>0.94444444444444442</v>
      </c>
      <c r="AH86" s="4">
        <v>45052</v>
      </c>
      <c r="AI86">
        <v>17</v>
      </c>
      <c r="AJ86">
        <f t="shared" si="22"/>
        <v>0.94444444444444442</v>
      </c>
      <c r="AK86" s="4">
        <v>45113</v>
      </c>
      <c r="AL86">
        <v>17</v>
      </c>
      <c r="AM86">
        <f t="shared" si="23"/>
        <v>0.94444444444444442</v>
      </c>
      <c r="AN86" s="4">
        <v>45175</v>
      </c>
      <c r="AO86">
        <v>17</v>
      </c>
      <c r="AP86">
        <f t="shared" si="24"/>
        <v>0.94444444444444442</v>
      </c>
      <c r="AQ86" s="5">
        <f t="shared" si="25"/>
        <v>94.444444444444443</v>
      </c>
    </row>
    <row r="87" spans="1:43" x14ac:dyDescent="0.35">
      <c r="A87">
        <v>80</v>
      </c>
      <c r="B87" s="4">
        <v>45261</v>
      </c>
      <c r="C87" s="4">
        <v>44990</v>
      </c>
      <c r="D87" s="2">
        <v>80</v>
      </c>
      <c r="E87" s="4">
        <v>45143</v>
      </c>
      <c r="F87">
        <v>22</v>
      </c>
      <c r="G87" s="4">
        <v>45235</v>
      </c>
      <c r="H87">
        <v>22</v>
      </c>
      <c r="I87" s="3">
        <f t="shared" si="13"/>
        <v>1</v>
      </c>
      <c r="J87" s="4" t="s">
        <v>22</v>
      </c>
      <c r="K87">
        <v>22</v>
      </c>
      <c r="L87" s="3">
        <f t="shared" si="14"/>
        <v>1</v>
      </c>
      <c r="M87" s="4" t="s">
        <v>11</v>
      </c>
      <c r="N87">
        <v>22</v>
      </c>
      <c r="O87" s="3">
        <f t="shared" si="15"/>
        <v>1</v>
      </c>
      <c r="P87" s="4" t="s">
        <v>12</v>
      </c>
      <c r="Q87">
        <v>22</v>
      </c>
      <c r="R87" s="3">
        <f t="shared" si="16"/>
        <v>1</v>
      </c>
      <c r="S87" s="4" t="s">
        <v>13</v>
      </c>
      <c r="T87">
        <v>22</v>
      </c>
      <c r="U87" s="3">
        <f t="shared" si="17"/>
        <v>1</v>
      </c>
      <c r="V87" s="4" t="s">
        <v>14</v>
      </c>
      <c r="W87">
        <v>22</v>
      </c>
      <c r="X87" s="3">
        <f t="shared" si="18"/>
        <v>1</v>
      </c>
      <c r="Y87" s="4" t="s">
        <v>15</v>
      </c>
      <c r="Z87">
        <v>22</v>
      </c>
      <c r="AA87" s="3">
        <f t="shared" si="19"/>
        <v>1</v>
      </c>
      <c r="AB87" s="4" t="s">
        <v>16</v>
      </c>
      <c r="AC87">
        <v>22</v>
      </c>
      <c r="AD87">
        <f t="shared" si="20"/>
        <v>1</v>
      </c>
      <c r="AE87" s="4">
        <v>44963</v>
      </c>
      <c r="AF87">
        <v>22</v>
      </c>
      <c r="AG87">
        <f t="shared" si="21"/>
        <v>1</v>
      </c>
      <c r="AH87" s="4">
        <v>45052</v>
      </c>
      <c r="AI87">
        <v>22</v>
      </c>
      <c r="AJ87">
        <f t="shared" si="22"/>
        <v>1</v>
      </c>
      <c r="AK87" s="4">
        <v>45113</v>
      </c>
      <c r="AL87">
        <v>22</v>
      </c>
      <c r="AM87">
        <f t="shared" si="23"/>
        <v>1</v>
      </c>
      <c r="AN87" s="4">
        <v>45175</v>
      </c>
      <c r="AO87">
        <v>22</v>
      </c>
      <c r="AP87">
        <f t="shared" si="24"/>
        <v>1</v>
      </c>
      <c r="AQ87" s="5">
        <f t="shared" si="25"/>
        <v>100</v>
      </c>
    </row>
    <row r="88" spans="1:43" x14ac:dyDescent="0.35">
      <c r="A88">
        <v>81</v>
      </c>
      <c r="B88" s="4">
        <v>45261</v>
      </c>
      <c r="C88" s="4">
        <v>44990</v>
      </c>
      <c r="D88" s="2">
        <v>81</v>
      </c>
      <c r="E88" s="4">
        <v>45143</v>
      </c>
      <c r="F88">
        <v>18</v>
      </c>
      <c r="G88" s="4">
        <v>45235</v>
      </c>
      <c r="H88">
        <v>18</v>
      </c>
      <c r="I88" s="3">
        <f t="shared" si="13"/>
        <v>1</v>
      </c>
      <c r="J88" s="4" t="s">
        <v>22</v>
      </c>
      <c r="K88">
        <v>18</v>
      </c>
      <c r="L88" s="3">
        <f t="shared" si="14"/>
        <v>1</v>
      </c>
      <c r="M88" s="4" t="s">
        <v>11</v>
      </c>
      <c r="N88">
        <v>18</v>
      </c>
      <c r="O88" s="3">
        <f t="shared" si="15"/>
        <v>1</v>
      </c>
      <c r="P88" s="4" t="s">
        <v>12</v>
      </c>
      <c r="Q88">
        <v>18</v>
      </c>
      <c r="R88" s="3">
        <f t="shared" si="16"/>
        <v>1</v>
      </c>
      <c r="S88" s="4" t="s">
        <v>13</v>
      </c>
      <c r="T88">
        <v>18</v>
      </c>
      <c r="U88" s="3">
        <f t="shared" si="17"/>
        <v>1</v>
      </c>
      <c r="V88" s="4" t="s">
        <v>14</v>
      </c>
      <c r="W88">
        <v>18</v>
      </c>
      <c r="X88" s="3">
        <f t="shared" si="18"/>
        <v>1</v>
      </c>
      <c r="Y88" s="4" t="s">
        <v>15</v>
      </c>
      <c r="Z88">
        <v>18</v>
      </c>
      <c r="AA88" s="3">
        <f t="shared" si="19"/>
        <v>1</v>
      </c>
      <c r="AB88" s="4" t="s">
        <v>16</v>
      </c>
      <c r="AC88">
        <v>18</v>
      </c>
      <c r="AD88">
        <f t="shared" si="20"/>
        <v>1</v>
      </c>
      <c r="AE88" s="4">
        <v>44963</v>
      </c>
      <c r="AF88">
        <v>18</v>
      </c>
      <c r="AG88">
        <f t="shared" si="21"/>
        <v>1</v>
      </c>
      <c r="AH88" s="4">
        <v>45052</v>
      </c>
      <c r="AI88">
        <v>18</v>
      </c>
      <c r="AJ88">
        <f t="shared" si="22"/>
        <v>1</v>
      </c>
      <c r="AK88" s="4">
        <v>45113</v>
      </c>
      <c r="AL88">
        <v>18</v>
      </c>
      <c r="AM88">
        <f t="shared" si="23"/>
        <v>1</v>
      </c>
      <c r="AN88" s="4">
        <v>45175</v>
      </c>
      <c r="AO88">
        <v>18</v>
      </c>
      <c r="AP88">
        <f t="shared" si="24"/>
        <v>1</v>
      </c>
      <c r="AQ88" s="5">
        <f t="shared" si="25"/>
        <v>100</v>
      </c>
    </row>
    <row r="89" spans="1:43" x14ac:dyDescent="0.35">
      <c r="A89">
        <v>82</v>
      </c>
      <c r="B89" s="4">
        <v>45261</v>
      </c>
      <c r="C89" s="4">
        <v>44990</v>
      </c>
      <c r="D89" s="2">
        <v>82</v>
      </c>
      <c r="E89" s="4">
        <v>45143</v>
      </c>
      <c r="F89">
        <v>15</v>
      </c>
      <c r="G89" s="4">
        <v>45235</v>
      </c>
      <c r="H89">
        <v>1</v>
      </c>
      <c r="I89" s="3">
        <f t="shared" si="13"/>
        <v>6.6666666666666666E-2</v>
      </c>
      <c r="J89" s="4" t="s">
        <v>22</v>
      </c>
      <c r="K89">
        <v>1</v>
      </c>
      <c r="L89" s="3">
        <f t="shared" si="14"/>
        <v>6.6666666666666666E-2</v>
      </c>
      <c r="M89" s="4" t="s">
        <v>11</v>
      </c>
      <c r="N89">
        <v>1</v>
      </c>
      <c r="O89" s="3">
        <f t="shared" si="15"/>
        <v>6.6666666666666666E-2</v>
      </c>
      <c r="P89" s="4" t="s">
        <v>12</v>
      </c>
      <c r="Q89">
        <v>1</v>
      </c>
      <c r="R89" s="3">
        <f t="shared" si="16"/>
        <v>6.6666666666666666E-2</v>
      </c>
      <c r="S89" s="4" t="s">
        <v>13</v>
      </c>
      <c r="T89">
        <v>1</v>
      </c>
      <c r="U89" s="3">
        <f t="shared" si="17"/>
        <v>6.6666666666666666E-2</v>
      </c>
      <c r="V89" s="4" t="s">
        <v>14</v>
      </c>
      <c r="W89">
        <v>1</v>
      </c>
      <c r="X89" s="3">
        <f t="shared" si="18"/>
        <v>6.6666666666666666E-2</v>
      </c>
      <c r="Y89" s="4" t="s">
        <v>15</v>
      </c>
      <c r="Z89">
        <v>1</v>
      </c>
      <c r="AA89" s="3">
        <f t="shared" si="19"/>
        <v>6.6666666666666666E-2</v>
      </c>
      <c r="AB89" s="4" t="s">
        <v>16</v>
      </c>
      <c r="AC89">
        <v>1</v>
      </c>
      <c r="AD89">
        <f t="shared" si="20"/>
        <v>6.6666666666666666E-2</v>
      </c>
      <c r="AE89" s="4">
        <v>44963</v>
      </c>
      <c r="AF89">
        <v>2</v>
      </c>
      <c r="AG89">
        <f t="shared" si="21"/>
        <v>0.13333333333333333</v>
      </c>
      <c r="AH89" s="4">
        <v>45052</v>
      </c>
      <c r="AI89">
        <v>2</v>
      </c>
      <c r="AJ89">
        <f t="shared" si="22"/>
        <v>0.13333333333333333</v>
      </c>
      <c r="AK89" s="4">
        <v>45113</v>
      </c>
      <c r="AL89">
        <v>3</v>
      </c>
      <c r="AM89">
        <f t="shared" si="23"/>
        <v>0.2</v>
      </c>
      <c r="AN89" s="4">
        <v>45175</v>
      </c>
      <c r="AO89">
        <v>3</v>
      </c>
      <c r="AP89">
        <f t="shared" si="24"/>
        <v>0.2</v>
      </c>
      <c r="AQ89" s="5">
        <f t="shared" si="25"/>
        <v>20</v>
      </c>
    </row>
    <row r="90" spans="1:43" x14ac:dyDescent="0.35">
      <c r="A90">
        <v>83</v>
      </c>
      <c r="B90" s="4">
        <v>45261</v>
      </c>
      <c r="C90" s="4">
        <v>44990</v>
      </c>
      <c r="D90" s="2">
        <v>83</v>
      </c>
      <c r="E90" s="4">
        <v>45143</v>
      </c>
      <c r="F90">
        <v>0</v>
      </c>
      <c r="G90" s="4">
        <v>45235</v>
      </c>
      <c r="H90">
        <v>0</v>
      </c>
      <c r="J90" s="4" t="s">
        <v>22</v>
      </c>
      <c r="K90">
        <v>0</v>
      </c>
      <c r="L90" s="3" t="e">
        <f t="shared" si="14"/>
        <v>#DIV/0!</v>
      </c>
      <c r="M90" s="4" t="s">
        <v>11</v>
      </c>
      <c r="N90">
        <v>0</v>
      </c>
      <c r="O90" s="3" t="e">
        <f t="shared" si="15"/>
        <v>#DIV/0!</v>
      </c>
      <c r="P90" s="4" t="s">
        <v>12</v>
      </c>
      <c r="Q90">
        <v>0</v>
      </c>
      <c r="R90" s="3" t="e">
        <f t="shared" si="16"/>
        <v>#DIV/0!</v>
      </c>
      <c r="S90" s="4" t="s">
        <v>13</v>
      </c>
      <c r="T90">
        <v>0</v>
      </c>
      <c r="U90" s="3" t="e">
        <f t="shared" si="17"/>
        <v>#DIV/0!</v>
      </c>
      <c r="V90" s="4" t="s">
        <v>14</v>
      </c>
      <c r="W90">
        <v>0</v>
      </c>
      <c r="X90" s="3" t="e">
        <f t="shared" si="18"/>
        <v>#DIV/0!</v>
      </c>
      <c r="Y90" s="4" t="s">
        <v>15</v>
      </c>
      <c r="Z90">
        <v>0</v>
      </c>
      <c r="AA90" s="3" t="e">
        <f t="shared" si="19"/>
        <v>#DIV/0!</v>
      </c>
      <c r="AB90" s="4" t="s">
        <v>16</v>
      </c>
      <c r="AC90">
        <v>0</v>
      </c>
      <c r="AD90" t="e">
        <f t="shared" si="20"/>
        <v>#DIV/0!</v>
      </c>
      <c r="AE90" s="4">
        <v>44963</v>
      </c>
      <c r="AF90">
        <v>0</v>
      </c>
      <c r="AG90" t="e">
        <f t="shared" si="21"/>
        <v>#DIV/0!</v>
      </c>
      <c r="AH90" s="4">
        <v>45052</v>
      </c>
      <c r="AI90">
        <v>0</v>
      </c>
      <c r="AJ90" t="e">
        <f t="shared" si="22"/>
        <v>#DIV/0!</v>
      </c>
      <c r="AK90" s="4">
        <v>45113</v>
      </c>
      <c r="AL90">
        <v>0</v>
      </c>
      <c r="AM90" t="e">
        <f t="shared" si="23"/>
        <v>#DIV/0!</v>
      </c>
      <c r="AN90" s="4">
        <v>45175</v>
      </c>
      <c r="AO90">
        <v>0</v>
      </c>
      <c r="AP90" t="e">
        <f t="shared" si="24"/>
        <v>#DIV/0!</v>
      </c>
      <c r="AQ90" s="5" t="e">
        <f t="shared" si="25"/>
        <v>#DIV/0!</v>
      </c>
    </row>
    <row r="91" spans="1:43" x14ac:dyDescent="0.35">
      <c r="A91">
        <v>84</v>
      </c>
      <c r="B91" s="4">
        <v>45261</v>
      </c>
      <c r="C91" s="4">
        <v>44990</v>
      </c>
      <c r="D91" s="2">
        <v>84</v>
      </c>
      <c r="E91" s="4">
        <v>45143</v>
      </c>
      <c r="F91">
        <v>22</v>
      </c>
      <c r="G91" s="4">
        <v>45235</v>
      </c>
      <c r="H91">
        <v>5</v>
      </c>
      <c r="I91" s="3">
        <f t="shared" si="13"/>
        <v>0.22727272727272727</v>
      </c>
      <c r="J91" s="4" t="s">
        <v>22</v>
      </c>
      <c r="K91">
        <v>5</v>
      </c>
      <c r="L91" s="3">
        <f t="shared" si="14"/>
        <v>0.22727272727272727</v>
      </c>
      <c r="M91" s="4" t="s">
        <v>11</v>
      </c>
      <c r="N91">
        <v>5</v>
      </c>
      <c r="O91" s="3">
        <f t="shared" si="15"/>
        <v>0.22727272727272727</v>
      </c>
      <c r="P91" s="4" t="s">
        <v>12</v>
      </c>
      <c r="Q91">
        <v>6</v>
      </c>
      <c r="R91" s="3">
        <f t="shared" si="16"/>
        <v>0.27272727272727271</v>
      </c>
      <c r="S91" s="4" t="s">
        <v>13</v>
      </c>
      <c r="T91">
        <v>6</v>
      </c>
      <c r="U91" s="3">
        <f t="shared" si="17"/>
        <v>0.27272727272727271</v>
      </c>
      <c r="V91" s="4" t="s">
        <v>14</v>
      </c>
      <c r="W91">
        <v>7</v>
      </c>
      <c r="X91" s="3">
        <f t="shared" si="18"/>
        <v>0.31818181818181818</v>
      </c>
      <c r="Y91" s="4" t="s">
        <v>15</v>
      </c>
      <c r="Z91">
        <v>7</v>
      </c>
      <c r="AA91" s="3">
        <f t="shared" si="19"/>
        <v>0.31818181818181818</v>
      </c>
      <c r="AB91" s="4" t="s">
        <v>16</v>
      </c>
      <c r="AC91">
        <v>7</v>
      </c>
      <c r="AD91">
        <f t="shared" si="20"/>
        <v>0.31818181818181818</v>
      </c>
      <c r="AE91" s="4">
        <v>44963</v>
      </c>
      <c r="AF91">
        <v>7</v>
      </c>
      <c r="AG91">
        <f t="shared" si="21"/>
        <v>0.31818181818181818</v>
      </c>
      <c r="AH91" s="4">
        <v>45052</v>
      </c>
      <c r="AI91">
        <v>7</v>
      </c>
      <c r="AJ91">
        <f t="shared" si="22"/>
        <v>0.31818181818181818</v>
      </c>
      <c r="AK91" s="4">
        <v>45113</v>
      </c>
      <c r="AL91">
        <v>9</v>
      </c>
      <c r="AM91">
        <f t="shared" si="23"/>
        <v>0.40909090909090912</v>
      </c>
      <c r="AN91" s="4">
        <v>45175</v>
      </c>
      <c r="AO91">
        <v>9</v>
      </c>
      <c r="AP91">
        <f t="shared" si="24"/>
        <v>0.40909090909090912</v>
      </c>
      <c r="AQ91" s="5">
        <f t="shared" si="25"/>
        <v>40.909090909090914</v>
      </c>
    </row>
    <row r="92" spans="1:43" x14ac:dyDescent="0.35">
      <c r="A92">
        <v>85</v>
      </c>
      <c r="B92" s="4">
        <v>45261</v>
      </c>
      <c r="C92" s="4">
        <v>44990</v>
      </c>
      <c r="D92" s="2">
        <v>85</v>
      </c>
      <c r="E92" s="4">
        <v>45143</v>
      </c>
      <c r="F92">
        <v>15</v>
      </c>
      <c r="G92" s="4">
        <v>45235</v>
      </c>
      <c r="H92">
        <v>13</v>
      </c>
      <c r="I92" s="3">
        <f t="shared" si="13"/>
        <v>0.8666666666666667</v>
      </c>
      <c r="J92" s="4" t="s">
        <v>22</v>
      </c>
      <c r="K92">
        <v>14</v>
      </c>
      <c r="L92" s="3">
        <f t="shared" si="14"/>
        <v>0.93333333333333335</v>
      </c>
      <c r="M92" s="4" t="s">
        <v>11</v>
      </c>
      <c r="N92">
        <v>14</v>
      </c>
      <c r="O92" s="3">
        <f t="shared" si="15"/>
        <v>0.93333333333333335</v>
      </c>
      <c r="P92" s="4" t="s">
        <v>12</v>
      </c>
      <c r="Q92">
        <v>14</v>
      </c>
      <c r="R92" s="3">
        <f t="shared" si="16"/>
        <v>0.93333333333333335</v>
      </c>
      <c r="S92" s="4" t="s">
        <v>13</v>
      </c>
      <c r="T92">
        <v>14</v>
      </c>
      <c r="U92" s="3">
        <f t="shared" si="17"/>
        <v>0.93333333333333335</v>
      </c>
      <c r="V92" s="4" t="s">
        <v>14</v>
      </c>
      <c r="W92">
        <v>14</v>
      </c>
      <c r="X92" s="3">
        <f t="shared" si="18"/>
        <v>0.93333333333333335</v>
      </c>
      <c r="Y92" s="4" t="s">
        <v>15</v>
      </c>
      <c r="Z92">
        <v>14</v>
      </c>
      <c r="AA92" s="3">
        <f t="shared" si="19"/>
        <v>0.93333333333333335</v>
      </c>
      <c r="AB92" s="4" t="s">
        <v>16</v>
      </c>
      <c r="AC92">
        <v>14</v>
      </c>
      <c r="AD92">
        <f t="shared" si="20"/>
        <v>0.93333333333333335</v>
      </c>
      <c r="AE92" s="4">
        <v>44963</v>
      </c>
      <c r="AF92">
        <v>14</v>
      </c>
      <c r="AG92">
        <f t="shared" si="21"/>
        <v>0.93333333333333335</v>
      </c>
      <c r="AH92" s="4">
        <v>45052</v>
      </c>
      <c r="AI92">
        <v>14</v>
      </c>
      <c r="AJ92">
        <f t="shared" si="22"/>
        <v>0.93333333333333335</v>
      </c>
      <c r="AK92" s="4">
        <v>45113</v>
      </c>
      <c r="AL92">
        <v>15</v>
      </c>
      <c r="AM92">
        <f t="shared" si="23"/>
        <v>1</v>
      </c>
      <c r="AN92" s="4">
        <v>45175</v>
      </c>
      <c r="AO92">
        <v>15</v>
      </c>
      <c r="AP92">
        <f t="shared" si="24"/>
        <v>1</v>
      </c>
      <c r="AQ92" s="5">
        <f t="shared" si="25"/>
        <v>100</v>
      </c>
    </row>
    <row r="93" spans="1:43" x14ac:dyDescent="0.35">
      <c r="A93">
        <v>86</v>
      </c>
      <c r="B93" s="4">
        <v>45261</v>
      </c>
      <c r="C93" s="4">
        <v>44990</v>
      </c>
      <c r="D93" s="2">
        <v>86</v>
      </c>
      <c r="E93" s="4">
        <v>45143</v>
      </c>
      <c r="F93">
        <v>16</v>
      </c>
      <c r="G93" s="4">
        <v>45235</v>
      </c>
      <c r="H93">
        <v>0</v>
      </c>
      <c r="I93" s="3">
        <f t="shared" si="13"/>
        <v>0</v>
      </c>
      <c r="J93" s="4" t="s">
        <v>22</v>
      </c>
      <c r="K93">
        <v>0</v>
      </c>
      <c r="L93" s="3">
        <f t="shared" si="14"/>
        <v>0</v>
      </c>
      <c r="M93" s="4" t="s">
        <v>11</v>
      </c>
      <c r="N93">
        <v>0</v>
      </c>
      <c r="O93" s="3">
        <f t="shared" si="15"/>
        <v>0</v>
      </c>
      <c r="P93" s="4" t="s">
        <v>12</v>
      </c>
      <c r="Q93">
        <v>0</v>
      </c>
      <c r="R93" s="3">
        <f t="shared" si="16"/>
        <v>0</v>
      </c>
      <c r="S93" s="4" t="s">
        <v>13</v>
      </c>
      <c r="T93">
        <v>0</v>
      </c>
      <c r="U93" s="3">
        <f t="shared" si="17"/>
        <v>0</v>
      </c>
      <c r="V93" s="4" t="s">
        <v>14</v>
      </c>
      <c r="W93">
        <v>0</v>
      </c>
      <c r="X93" s="3">
        <f t="shared" si="18"/>
        <v>0</v>
      </c>
      <c r="Y93" s="4" t="s">
        <v>15</v>
      </c>
      <c r="Z93">
        <v>0</v>
      </c>
      <c r="AA93" s="3">
        <f t="shared" si="19"/>
        <v>0</v>
      </c>
      <c r="AB93" s="4" t="s">
        <v>16</v>
      </c>
      <c r="AC93">
        <v>0</v>
      </c>
      <c r="AD93">
        <f t="shared" si="20"/>
        <v>0</v>
      </c>
      <c r="AE93" s="4">
        <v>44963</v>
      </c>
      <c r="AF93">
        <v>0</v>
      </c>
      <c r="AG93">
        <f t="shared" si="21"/>
        <v>0</v>
      </c>
      <c r="AH93" s="4">
        <v>45052</v>
      </c>
      <c r="AI93">
        <v>0</v>
      </c>
      <c r="AJ93">
        <f t="shared" si="22"/>
        <v>0</v>
      </c>
      <c r="AK93" s="4">
        <v>45113</v>
      </c>
      <c r="AL93">
        <v>0</v>
      </c>
      <c r="AM93">
        <f t="shared" si="23"/>
        <v>0</v>
      </c>
      <c r="AN93" s="4">
        <v>45175</v>
      </c>
      <c r="AO93">
        <v>0</v>
      </c>
      <c r="AP93">
        <f t="shared" si="24"/>
        <v>0</v>
      </c>
      <c r="AQ93" s="5">
        <f t="shared" si="25"/>
        <v>0</v>
      </c>
    </row>
    <row r="94" spans="1:43" x14ac:dyDescent="0.35">
      <c r="A94">
        <v>87</v>
      </c>
      <c r="B94" s="4">
        <v>45261</v>
      </c>
      <c r="C94" s="4">
        <v>44990</v>
      </c>
      <c r="D94" s="2">
        <v>87</v>
      </c>
      <c r="E94" s="4">
        <v>45143</v>
      </c>
      <c r="F94">
        <v>15</v>
      </c>
      <c r="G94" s="4">
        <v>45235</v>
      </c>
      <c r="H94">
        <v>0</v>
      </c>
      <c r="I94" s="3">
        <f t="shared" si="13"/>
        <v>0</v>
      </c>
      <c r="J94" s="4" t="s">
        <v>22</v>
      </c>
      <c r="K94">
        <v>0</v>
      </c>
      <c r="L94" s="3">
        <f t="shared" si="14"/>
        <v>0</v>
      </c>
      <c r="M94" s="4" t="s">
        <v>11</v>
      </c>
      <c r="N94">
        <v>1</v>
      </c>
      <c r="O94" s="3">
        <f t="shared" si="15"/>
        <v>6.6666666666666666E-2</v>
      </c>
      <c r="P94" s="4" t="s">
        <v>12</v>
      </c>
      <c r="Q94">
        <v>1</v>
      </c>
      <c r="R94" s="3">
        <f t="shared" si="16"/>
        <v>6.6666666666666666E-2</v>
      </c>
      <c r="S94" s="4" t="s">
        <v>13</v>
      </c>
      <c r="T94">
        <v>1</v>
      </c>
      <c r="U94" s="3">
        <f t="shared" si="17"/>
        <v>6.6666666666666666E-2</v>
      </c>
      <c r="V94" s="4" t="s">
        <v>14</v>
      </c>
      <c r="W94">
        <v>1</v>
      </c>
      <c r="X94" s="3">
        <f t="shared" si="18"/>
        <v>6.6666666666666666E-2</v>
      </c>
      <c r="Y94" s="4" t="s">
        <v>15</v>
      </c>
      <c r="Z94">
        <v>1</v>
      </c>
      <c r="AA94" s="3">
        <f t="shared" si="19"/>
        <v>6.6666666666666666E-2</v>
      </c>
      <c r="AB94" s="4" t="s">
        <v>16</v>
      </c>
      <c r="AC94">
        <v>1</v>
      </c>
      <c r="AD94">
        <f t="shared" si="20"/>
        <v>6.6666666666666666E-2</v>
      </c>
      <c r="AE94" s="4">
        <v>44963</v>
      </c>
      <c r="AF94">
        <v>1</v>
      </c>
      <c r="AG94">
        <f t="shared" si="21"/>
        <v>6.6666666666666666E-2</v>
      </c>
      <c r="AH94" s="4">
        <v>45052</v>
      </c>
      <c r="AI94">
        <v>3</v>
      </c>
      <c r="AJ94">
        <f t="shared" si="22"/>
        <v>0.2</v>
      </c>
      <c r="AK94" s="4">
        <v>45113</v>
      </c>
      <c r="AL94">
        <v>3</v>
      </c>
      <c r="AM94">
        <f t="shared" si="23"/>
        <v>0.2</v>
      </c>
      <c r="AN94" s="4">
        <v>45175</v>
      </c>
      <c r="AO94">
        <v>3</v>
      </c>
      <c r="AP94">
        <f t="shared" si="24"/>
        <v>0.2</v>
      </c>
      <c r="AQ94" s="5">
        <f t="shared" si="25"/>
        <v>20</v>
      </c>
    </row>
    <row r="95" spans="1:43" x14ac:dyDescent="0.35">
      <c r="A95">
        <v>88</v>
      </c>
      <c r="B95" s="4">
        <v>45261</v>
      </c>
      <c r="C95" s="4">
        <v>44990</v>
      </c>
      <c r="D95" s="2">
        <v>88</v>
      </c>
      <c r="E95" s="4">
        <v>45143</v>
      </c>
      <c r="F95">
        <v>15</v>
      </c>
      <c r="G95" s="4">
        <v>45235</v>
      </c>
      <c r="H95">
        <v>7</v>
      </c>
      <c r="I95" s="3">
        <f t="shared" si="13"/>
        <v>0.46666666666666667</v>
      </c>
      <c r="J95" s="4" t="s">
        <v>22</v>
      </c>
      <c r="K95">
        <v>8</v>
      </c>
      <c r="L95" s="3">
        <f t="shared" si="14"/>
        <v>0.53333333333333333</v>
      </c>
      <c r="M95" s="4" t="s">
        <v>11</v>
      </c>
      <c r="N95">
        <v>8</v>
      </c>
      <c r="O95" s="3">
        <f t="shared" si="15"/>
        <v>0.53333333333333333</v>
      </c>
      <c r="P95" s="4" t="s">
        <v>12</v>
      </c>
      <c r="Q95">
        <v>8</v>
      </c>
      <c r="R95" s="3">
        <f t="shared" si="16"/>
        <v>0.53333333333333333</v>
      </c>
      <c r="S95" s="4" t="s">
        <v>13</v>
      </c>
      <c r="T95">
        <v>8</v>
      </c>
      <c r="U95" s="3">
        <f t="shared" si="17"/>
        <v>0.53333333333333333</v>
      </c>
      <c r="V95" s="4" t="s">
        <v>14</v>
      </c>
      <c r="W95">
        <v>8</v>
      </c>
      <c r="X95" s="3">
        <f t="shared" si="18"/>
        <v>0.53333333333333333</v>
      </c>
      <c r="Y95" s="4" t="s">
        <v>15</v>
      </c>
      <c r="Z95">
        <v>8</v>
      </c>
      <c r="AA95" s="3">
        <f t="shared" si="19"/>
        <v>0.53333333333333333</v>
      </c>
      <c r="AB95" s="4" t="s">
        <v>16</v>
      </c>
      <c r="AC95">
        <v>8</v>
      </c>
      <c r="AD95">
        <f t="shared" si="20"/>
        <v>0.53333333333333333</v>
      </c>
      <c r="AE95" s="4">
        <v>44963</v>
      </c>
      <c r="AF95">
        <v>8</v>
      </c>
      <c r="AG95">
        <f t="shared" si="21"/>
        <v>0.53333333333333333</v>
      </c>
      <c r="AH95" s="4">
        <v>45052</v>
      </c>
      <c r="AI95">
        <v>8</v>
      </c>
      <c r="AJ95">
        <f t="shared" si="22"/>
        <v>0.53333333333333333</v>
      </c>
      <c r="AK95" s="4">
        <v>45113</v>
      </c>
      <c r="AL95">
        <v>8</v>
      </c>
      <c r="AM95">
        <f t="shared" si="23"/>
        <v>0.53333333333333333</v>
      </c>
      <c r="AN95" s="4">
        <v>45175</v>
      </c>
      <c r="AO95">
        <v>8</v>
      </c>
      <c r="AP95">
        <f t="shared" si="24"/>
        <v>0.53333333333333333</v>
      </c>
      <c r="AQ95" s="5">
        <f t="shared" si="25"/>
        <v>53.333333333333336</v>
      </c>
    </row>
    <row r="96" spans="1:43" x14ac:dyDescent="0.35">
      <c r="A96">
        <v>89</v>
      </c>
      <c r="B96" s="4">
        <v>45261</v>
      </c>
      <c r="C96" s="4">
        <v>44990</v>
      </c>
      <c r="D96" s="2">
        <v>89</v>
      </c>
      <c r="E96" s="4">
        <v>45143</v>
      </c>
      <c r="F96">
        <v>15</v>
      </c>
      <c r="G96" s="4">
        <v>45235</v>
      </c>
      <c r="H96">
        <v>15</v>
      </c>
      <c r="I96" s="3">
        <f t="shared" si="13"/>
        <v>1</v>
      </c>
      <c r="J96" s="4" t="s">
        <v>22</v>
      </c>
      <c r="K96">
        <v>15</v>
      </c>
      <c r="L96" s="3">
        <f t="shared" si="14"/>
        <v>1</v>
      </c>
      <c r="M96" s="4" t="s">
        <v>11</v>
      </c>
      <c r="N96">
        <v>15</v>
      </c>
      <c r="O96" s="3">
        <f t="shared" si="15"/>
        <v>1</v>
      </c>
      <c r="P96" s="4" t="s">
        <v>12</v>
      </c>
      <c r="Q96">
        <v>15</v>
      </c>
      <c r="R96" s="3">
        <f t="shared" si="16"/>
        <v>1</v>
      </c>
      <c r="S96" s="4" t="s">
        <v>13</v>
      </c>
      <c r="T96">
        <v>15</v>
      </c>
      <c r="U96" s="3">
        <f t="shared" si="17"/>
        <v>1</v>
      </c>
      <c r="V96" s="4" t="s">
        <v>14</v>
      </c>
      <c r="W96">
        <v>15</v>
      </c>
      <c r="X96" s="3">
        <f t="shared" si="18"/>
        <v>1</v>
      </c>
      <c r="Y96" s="4" t="s">
        <v>15</v>
      </c>
      <c r="Z96">
        <v>15</v>
      </c>
      <c r="AA96" s="3">
        <f t="shared" si="19"/>
        <v>1</v>
      </c>
      <c r="AB96" s="4" t="s">
        <v>16</v>
      </c>
      <c r="AC96">
        <v>15</v>
      </c>
      <c r="AD96">
        <f t="shared" si="20"/>
        <v>1</v>
      </c>
      <c r="AE96" s="4">
        <v>44963</v>
      </c>
      <c r="AF96">
        <v>15</v>
      </c>
      <c r="AG96">
        <f t="shared" si="21"/>
        <v>1</v>
      </c>
      <c r="AH96" s="4">
        <v>45052</v>
      </c>
      <c r="AI96">
        <v>15</v>
      </c>
      <c r="AJ96">
        <f t="shared" si="22"/>
        <v>1</v>
      </c>
      <c r="AK96" s="4">
        <v>45113</v>
      </c>
      <c r="AL96">
        <v>15</v>
      </c>
      <c r="AM96">
        <f t="shared" si="23"/>
        <v>1</v>
      </c>
      <c r="AN96" s="4">
        <v>45175</v>
      </c>
      <c r="AO96">
        <v>15</v>
      </c>
      <c r="AP96">
        <f t="shared" si="24"/>
        <v>1</v>
      </c>
      <c r="AQ96" s="5">
        <f t="shared" si="25"/>
        <v>100</v>
      </c>
    </row>
    <row r="97" spans="1:43" x14ac:dyDescent="0.35">
      <c r="A97">
        <v>90</v>
      </c>
      <c r="B97" s="4">
        <v>45261</v>
      </c>
      <c r="C97" s="4">
        <v>44990</v>
      </c>
      <c r="D97" s="2">
        <v>90</v>
      </c>
      <c r="E97" s="4">
        <v>45143</v>
      </c>
      <c r="F97">
        <v>15</v>
      </c>
      <c r="G97" s="4">
        <v>45235</v>
      </c>
      <c r="H97">
        <v>15</v>
      </c>
      <c r="I97" s="3">
        <f t="shared" si="13"/>
        <v>1</v>
      </c>
      <c r="J97" s="4" t="s">
        <v>22</v>
      </c>
      <c r="K97">
        <v>15</v>
      </c>
      <c r="L97" s="3">
        <f t="shared" si="14"/>
        <v>1</v>
      </c>
      <c r="M97" s="4" t="s">
        <v>11</v>
      </c>
      <c r="N97">
        <v>15</v>
      </c>
      <c r="O97" s="3">
        <f t="shared" si="15"/>
        <v>1</v>
      </c>
      <c r="P97" s="4" t="s">
        <v>12</v>
      </c>
      <c r="Q97">
        <v>15</v>
      </c>
      <c r="R97" s="3">
        <f t="shared" si="16"/>
        <v>1</v>
      </c>
      <c r="S97" s="4" t="s">
        <v>13</v>
      </c>
      <c r="T97">
        <v>15</v>
      </c>
      <c r="U97" s="3">
        <f t="shared" si="17"/>
        <v>1</v>
      </c>
      <c r="V97" s="4" t="s">
        <v>14</v>
      </c>
      <c r="W97">
        <v>15</v>
      </c>
      <c r="X97" s="3">
        <f t="shared" si="18"/>
        <v>1</v>
      </c>
      <c r="Y97" s="4" t="s">
        <v>15</v>
      </c>
      <c r="Z97">
        <v>15</v>
      </c>
      <c r="AA97" s="3">
        <f t="shared" si="19"/>
        <v>1</v>
      </c>
      <c r="AB97" s="4" t="s">
        <v>16</v>
      </c>
      <c r="AC97">
        <v>15</v>
      </c>
      <c r="AD97">
        <f t="shared" si="20"/>
        <v>1</v>
      </c>
      <c r="AE97" s="4">
        <v>44963</v>
      </c>
      <c r="AF97">
        <v>15</v>
      </c>
      <c r="AG97">
        <f t="shared" si="21"/>
        <v>1</v>
      </c>
      <c r="AH97" s="4">
        <v>45052</v>
      </c>
      <c r="AI97">
        <v>15</v>
      </c>
      <c r="AJ97">
        <f t="shared" si="22"/>
        <v>1</v>
      </c>
      <c r="AK97" s="4">
        <v>45113</v>
      </c>
      <c r="AL97">
        <v>15</v>
      </c>
      <c r="AM97">
        <f t="shared" si="23"/>
        <v>1</v>
      </c>
      <c r="AN97" s="4">
        <v>45175</v>
      </c>
      <c r="AO97">
        <v>15</v>
      </c>
      <c r="AP97">
        <f t="shared" si="24"/>
        <v>1</v>
      </c>
      <c r="AQ97" s="5">
        <f t="shared" si="25"/>
        <v>100</v>
      </c>
    </row>
    <row r="98" spans="1:43" x14ac:dyDescent="0.35">
      <c r="A98">
        <v>91</v>
      </c>
      <c r="B98" s="4">
        <v>45261</v>
      </c>
      <c r="C98" s="4">
        <v>44990</v>
      </c>
      <c r="D98" s="2">
        <v>91</v>
      </c>
      <c r="E98" s="4">
        <v>45143</v>
      </c>
      <c r="F98">
        <v>0</v>
      </c>
      <c r="G98" s="4">
        <v>45235</v>
      </c>
      <c r="H98">
        <v>0</v>
      </c>
      <c r="J98" s="4" t="s">
        <v>22</v>
      </c>
      <c r="K98">
        <v>0</v>
      </c>
      <c r="L98" s="3" t="e">
        <f t="shared" si="14"/>
        <v>#DIV/0!</v>
      </c>
      <c r="M98" s="4" t="s">
        <v>11</v>
      </c>
      <c r="N98">
        <v>0</v>
      </c>
      <c r="O98" s="3" t="e">
        <f t="shared" si="15"/>
        <v>#DIV/0!</v>
      </c>
      <c r="P98" s="4" t="s">
        <v>12</v>
      </c>
      <c r="Q98">
        <v>0</v>
      </c>
      <c r="R98" s="3" t="e">
        <f t="shared" si="16"/>
        <v>#DIV/0!</v>
      </c>
      <c r="S98" s="4" t="s">
        <v>13</v>
      </c>
      <c r="T98">
        <v>0</v>
      </c>
      <c r="U98" s="3" t="e">
        <f t="shared" si="17"/>
        <v>#DIV/0!</v>
      </c>
      <c r="V98" s="4" t="s">
        <v>14</v>
      </c>
      <c r="W98">
        <v>0</v>
      </c>
      <c r="X98" s="3" t="e">
        <f t="shared" si="18"/>
        <v>#DIV/0!</v>
      </c>
      <c r="Y98" s="4" t="s">
        <v>15</v>
      </c>
      <c r="Z98">
        <v>0</v>
      </c>
      <c r="AA98" s="3" t="e">
        <f t="shared" si="19"/>
        <v>#DIV/0!</v>
      </c>
      <c r="AB98" s="4" t="s">
        <v>16</v>
      </c>
      <c r="AC98">
        <v>0</v>
      </c>
      <c r="AD98" t="e">
        <f t="shared" si="20"/>
        <v>#DIV/0!</v>
      </c>
      <c r="AE98" s="4">
        <v>44963</v>
      </c>
      <c r="AF98">
        <v>0</v>
      </c>
      <c r="AG98" t="e">
        <f t="shared" si="21"/>
        <v>#DIV/0!</v>
      </c>
      <c r="AH98" s="4">
        <v>45052</v>
      </c>
      <c r="AI98">
        <v>0</v>
      </c>
      <c r="AJ98" t="e">
        <f t="shared" si="22"/>
        <v>#DIV/0!</v>
      </c>
      <c r="AK98" s="4">
        <v>45113</v>
      </c>
      <c r="AL98">
        <v>0</v>
      </c>
      <c r="AM98" t="e">
        <f t="shared" si="23"/>
        <v>#DIV/0!</v>
      </c>
      <c r="AN98" s="4">
        <v>45175</v>
      </c>
      <c r="AO98">
        <v>0</v>
      </c>
      <c r="AP98" t="e">
        <f t="shared" si="24"/>
        <v>#DIV/0!</v>
      </c>
      <c r="AQ98" s="5" t="e">
        <f t="shared" si="25"/>
        <v>#DIV/0!</v>
      </c>
    </row>
    <row r="99" spans="1:43" x14ac:dyDescent="0.35">
      <c r="A99">
        <v>92</v>
      </c>
      <c r="B99" s="4">
        <v>45261</v>
      </c>
      <c r="C99" s="4">
        <v>44990</v>
      </c>
      <c r="D99" s="2">
        <v>92</v>
      </c>
      <c r="E99" s="4">
        <v>45143</v>
      </c>
      <c r="F99">
        <v>15</v>
      </c>
      <c r="G99" s="4">
        <v>45235</v>
      </c>
      <c r="H99">
        <v>3</v>
      </c>
      <c r="I99" s="3">
        <f t="shared" si="13"/>
        <v>0.2</v>
      </c>
      <c r="J99" s="4" t="s">
        <v>22</v>
      </c>
      <c r="K99">
        <v>3</v>
      </c>
      <c r="L99" s="3">
        <f t="shared" si="14"/>
        <v>0.2</v>
      </c>
      <c r="M99" s="4" t="s">
        <v>11</v>
      </c>
      <c r="N99">
        <v>3</v>
      </c>
      <c r="O99" s="3">
        <f t="shared" si="15"/>
        <v>0.2</v>
      </c>
      <c r="P99" s="4" t="s">
        <v>12</v>
      </c>
      <c r="Q99">
        <v>3</v>
      </c>
      <c r="R99" s="3">
        <f t="shared" si="16"/>
        <v>0.2</v>
      </c>
      <c r="S99" s="4" t="s">
        <v>13</v>
      </c>
      <c r="T99">
        <v>3</v>
      </c>
      <c r="U99" s="3">
        <f t="shared" si="17"/>
        <v>0.2</v>
      </c>
      <c r="V99" s="4" t="s">
        <v>14</v>
      </c>
      <c r="W99">
        <v>3</v>
      </c>
      <c r="X99" s="3">
        <f t="shared" si="18"/>
        <v>0.2</v>
      </c>
      <c r="Y99" s="4" t="s">
        <v>15</v>
      </c>
      <c r="Z99">
        <v>3</v>
      </c>
      <c r="AA99" s="3">
        <f t="shared" si="19"/>
        <v>0.2</v>
      </c>
      <c r="AB99" s="4" t="s">
        <v>16</v>
      </c>
      <c r="AC99">
        <v>3</v>
      </c>
      <c r="AD99">
        <f t="shared" si="20"/>
        <v>0.2</v>
      </c>
      <c r="AE99" s="4">
        <v>44963</v>
      </c>
      <c r="AF99">
        <v>4</v>
      </c>
      <c r="AG99">
        <f t="shared" si="21"/>
        <v>0.26666666666666666</v>
      </c>
      <c r="AH99" s="4">
        <v>45052</v>
      </c>
      <c r="AI99">
        <v>4</v>
      </c>
      <c r="AJ99">
        <f t="shared" si="22"/>
        <v>0.26666666666666666</v>
      </c>
      <c r="AK99" s="4">
        <v>45113</v>
      </c>
      <c r="AL99">
        <v>4</v>
      </c>
      <c r="AM99">
        <f t="shared" si="23"/>
        <v>0.26666666666666666</v>
      </c>
      <c r="AN99" s="4">
        <v>45175</v>
      </c>
      <c r="AO99">
        <v>4</v>
      </c>
      <c r="AP99">
        <f t="shared" si="24"/>
        <v>0.26666666666666666</v>
      </c>
      <c r="AQ99" s="5">
        <f t="shared" si="25"/>
        <v>26.666666666666668</v>
      </c>
    </row>
    <row r="100" spans="1:43" x14ac:dyDescent="0.35">
      <c r="A100">
        <v>93</v>
      </c>
      <c r="B100" s="4">
        <v>45261</v>
      </c>
      <c r="C100" s="4">
        <v>44990</v>
      </c>
      <c r="D100" s="2">
        <v>93</v>
      </c>
      <c r="E100" s="4">
        <v>45143</v>
      </c>
      <c r="F100">
        <v>6</v>
      </c>
      <c r="G100" s="4">
        <v>45235</v>
      </c>
      <c r="H100">
        <v>6</v>
      </c>
      <c r="I100" s="3">
        <f t="shared" si="13"/>
        <v>1</v>
      </c>
      <c r="J100" s="4" t="s">
        <v>22</v>
      </c>
      <c r="K100">
        <v>6</v>
      </c>
      <c r="L100" s="3">
        <f t="shared" si="14"/>
        <v>1</v>
      </c>
      <c r="M100" s="4" t="s">
        <v>11</v>
      </c>
      <c r="N100">
        <v>6</v>
      </c>
      <c r="O100" s="3">
        <f t="shared" si="15"/>
        <v>1</v>
      </c>
      <c r="P100" s="4" t="s">
        <v>12</v>
      </c>
      <c r="Q100">
        <v>6</v>
      </c>
      <c r="R100" s="3">
        <f t="shared" si="16"/>
        <v>1</v>
      </c>
      <c r="S100" s="4" t="s">
        <v>13</v>
      </c>
      <c r="T100">
        <v>6</v>
      </c>
      <c r="U100" s="3">
        <f t="shared" si="17"/>
        <v>1</v>
      </c>
      <c r="V100" s="4" t="s">
        <v>14</v>
      </c>
      <c r="W100">
        <v>6</v>
      </c>
      <c r="X100" s="3">
        <f t="shared" si="18"/>
        <v>1</v>
      </c>
      <c r="Y100" s="4" t="s">
        <v>15</v>
      </c>
      <c r="Z100">
        <v>6</v>
      </c>
      <c r="AA100" s="3">
        <f t="shared" si="19"/>
        <v>1</v>
      </c>
      <c r="AB100" s="4" t="s">
        <v>16</v>
      </c>
      <c r="AC100">
        <v>6</v>
      </c>
      <c r="AD100">
        <f t="shared" si="20"/>
        <v>1</v>
      </c>
      <c r="AE100" s="4">
        <v>44963</v>
      </c>
      <c r="AF100">
        <v>6</v>
      </c>
      <c r="AG100">
        <f t="shared" si="21"/>
        <v>1</v>
      </c>
      <c r="AH100" s="4">
        <v>45052</v>
      </c>
      <c r="AI100">
        <v>6</v>
      </c>
      <c r="AJ100">
        <f t="shared" si="22"/>
        <v>1</v>
      </c>
      <c r="AK100" s="4">
        <v>45113</v>
      </c>
      <c r="AL100">
        <v>6</v>
      </c>
      <c r="AM100">
        <f t="shared" si="23"/>
        <v>1</v>
      </c>
      <c r="AN100" s="4">
        <v>45175</v>
      </c>
      <c r="AO100">
        <v>6</v>
      </c>
      <c r="AP100">
        <f t="shared" si="24"/>
        <v>1</v>
      </c>
      <c r="AQ100" s="5">
        <f t="shared" si="25"/>
        <v>100</v>
      </c>
    </row>
    <row r="101" spans="1:43" x14ac:dyDescent="0.35">
      <c r="A101">
        <v>94</v>
      </c>
      <c r="B101" s="4">
        <v>45261</v>
      </c>
      <c r="C101" s="4">
        <v>44990</v>
      </c>
      <c r="D101" s="2">
        <v>94</v>
      </c>
      <c r="E101" s="4">
        <v>45143</v>
      </c>
      <c r="F101">
        <v>15</v>
      </c>
      <c r="G101" s="4">
        <v>45235</v>
      </c>
      <c r="H101">
        <v>15</v>
      </c>
      <c r="I101" s="3">
        <f t="shared" si="13"/>
        <v>1</v>
      </c>
      <c r="J101" s="4" t="s">
        <v>22</v>
      </c>
      <c r="K101">
        <v>15</v>
      </c>
      <c r="L101" s="3">
        <f t="shared" si="14"/>
        <v>1</v>
      </c>
      <c r="M101" s="4" t="s">
        <v>11</v>
      </c>
      <c r="N101">
        <v>15</v>
      </c>
      <c r="O101" s="3">
        <f t="shared" si="15"/>
        <v>1</v>
      </c>
      <c r="P101" s="4" t="s">
        <v>12</v>
      </c>
      <c r="Q101">
        <v>15</v>
      </c>
      <c r="R101" s="3">
        <f t="shared" si="16"/>
        <v>1</v>
      </c>
      <c r="S101" s="4" t="s">
        <v>13</v>
      </c>
      <c r="T101">
        <v>15</v>
      </c>
      <c r="U101" s="3">
        <f t="shared" si="17"/>
        <v>1</v>
      </c>
      <c r="V101" s="4" t="s">
        <v>14</v>
      </c>
      <c r="W101">
        <v>15</v>
      </c>
      <c r="X101" s="3">
        <f t="shared" si="18"/>
        <v>1</v>
      </c>
      <c r="Y101" s="4" t="s">
        <v>15</v>
      </c>
      <c r="Z101">
        <v>15</v>
      </c>
      <c r="AA101" s="3">
        <f t="shared" si="19"/>
        <v>1</v>
      </c>
      <c r="AB101" s="4" t="s">
        <v>16</v>
      </c>
      <c r="AC101">
        <v>15</v>
      </c>
      <c r="AD101">
        <f t="shared" si="20"/>
        <v>1</v>
      </c>
      <c r="AE101" s="4">
        <v>44963</v>
      </c>
      <c r="AF101">
        <v>15</v>
      </c>
      <c r="AG101">
        <f t="shared" si="21"/>
        <v>1</v>
      </c>
      <c r="AH101" s="4">
        <v>45052</v>
      </c>
      <c r="AI101">
        <v>15</v>
      </c>
      <c r="AJ101">
        <f t="shared" si="22"/>
        <v>1</v>
      </c>
      <c r="AK101" s="4">
        <v>45113</v>
      </c>
      <c r="AL101">
        <v>15</v>
      </c>
      <c r="AM101">
        <f t="shared" si="23"/>
        <v>1</v>
      </c>
      <c r="AN101" s="4">
        <v>45175</v>
      </c>
      <c r="AO101">
        <v>15</v>
      </c>
      <c r="AP101">
        <f t="shared" si="24"/>
        <v>1</v>
      </c>
      <c r="AQ101" s="5">
        <f t="shared" si="25"/>
        <v>100</v>
      </c>
    </row>
    <row r="102" spans="1:43" x14ac:dyDescent="0.35">
      <c r="A102">
        <v>95</v>
      </c>
      <c r="B102" s="4">
        <v>45261</v>
      </c>
      <c r="C102" s="4">
        <v>44990</v>
      </c>
      <c r="D102" s="2">
        <v>95</v>
      </c>
      <c r="E102" s="4">
        <v>45143</v>
      </c>
      <c r="F102">
        <v>14</v>
      </c>
      <c r="G102" s="4">
        <v>45235</v>
      </c>
      <c r="H102">
        <v>14</v>
      </c>
      <c r="I102" s="3">
        <f t="shared" si="13"/>
        <v>1</v>
      </c>
      <c r="J102" s="4" t="s">
        <v>22</v>
      </c>
      <c r="K102">
        <v>14</v>
      </c>
      <c r="L102" s="3">
        <f t="shared" si="14"/>
        <v>1</v>
      </c>
      <c r="M102" s="4" t="s">
        <v>11</v>
      </c>
      <c r="N102">
        <v>14</v>
      </c>
      <c r="O102" s="3">
        <f t="shared" si="15"/>
        <v>1</v>
      </c>
      <c r="P102" s="4" t="s">
        <v>12</v>
      </c>
      <c r="Q102">
        <v>14</v>
      </c>
      <c r="R102" s="3">
        <f t="shared" si="16"/>
        <v>1</v>
      </c>
      <c r="S102" s="4" t="s">
        <v>13</v>
      </c>
      <c r="T102">
        <v>14</v>
      </c>
      <c r="U102" s="3">
        <f t="shared" si="17"/>
        <v>1</v>
      </c>
      <c r="V102" s="4" t="s">
        <v>14</v>
      </c>
      <c r="W102">
        <v>14</v>
      </c>
      <c r="X102" s="3">
        <f t="shared" si="18"/>
        <v>1</v>
      </c>
      <c r="Y102" s="4" t="s">
        <v>15</v>
      </c>
      <c r="Z102">
        <v>14</v>
      </c>
      <c r="AA102" s="3">
        <f t="shared" si="19"/>
        <v>1</v>
      </c>
      <c r="AB102" s="4" t="s">
        <v>16</v>
      </c>
      <c r="AC102">
        <v>14</v>
      </c>
      <c r="AD102">
        <f t="shared" si="20"/>
        <v>1</v>
      </c>
      <c r="AE102" s="4">
        <v>44963</v>
      </c>
      <c r="AF102">
        <v>14</v>
      </c>
      <c r="AG102">
        <f t="shared" si="21"/>
        <v>1</v>
      </c>
      <c r="AH102" s="4">
        <v>45052</v>
      </c>
      <c r="AI102">
        <v>14</v>
      </c>
      <c r="AJ102">
        <f t="shared" si="22"/>
        <v>1</v>
      </c>
      <c r="AK102" s="4">
        <v>45113</v>
      </c>
      <c r="AL102">
        <v>14</v>
      </c>
      <c r="AM102">
        <f t="shared" si="23"/>
        <v>1</v>
      </c>
      <c r="AN102" s="4">
        <v>45175</v>
      </c>
      <c r="AO102">
        <v>14</v>
      </c>
      <c r="AP102">
        <f t="shared" si="24"/>
        <v>1</v>
      </c>
      <c r="AQ102" s="5">
        <f t="shared" si="25"/>
        <v>100</v>
      </c>
    </row>
    <row r="103" spans="1:43" x14ac:dyDescent="0.35">
      <c r="A103">
        <v>96</v>
      </c>
      <c r="B103" s="4">
        <v>45261</v>
      </c>
      <c r="C103" s="4">
        <v>44990</v>
      </c>
      <c r="D103" s="2">
        <v>96</v>
      </c>
      <c r="E103" s="4">
        <v>45143</v>
      </c>
      <c r="F103">
        <v>15</v>
      </c>
      <c r="G103" s="4">
        <v>45235</v>
      </c>
      <c r="H103">
        <v>15</v>
      </c>
      <c r="I103" s="3">
        <f t="shared" si="13"/>
        <v>1</v>
      </c>
      <c r="J103" s="4" t="s">
        <v>22</v>
      </c>
      <c r="K103">
        <v>15</v>
      </c>
      <c r="L103" s="3">
        <f t="shared" si="14"/>
        <v>1</v>
      </c>
      <c r="M103" s="4" t="s">
        <v>11</v>
      </c>
      <c r="N103">
        <v>15</v>
      </c>
      <c r="O103" s="3">
        <f t="shared" si="15"/>
        <v>1</v>
      </c>
      <c r="P103" s="4" t="s">
        <v>12</v>
      </c>
      <c r="Q103">
        <v>15</v>
      </c>
      <c r="R103" s="3">
        <f t="shared" si="16"/>
        <v>1</v>
      </c>
      <c r="S103" s="4" t="s">
        <v>13</v>
      </c>
      <c r="T103">
        <v>15</v>
      </c>
      <c r="U103" s="3">
        <f t="shared" si="17"/>
        <v>1</v>
      </c>
      <c r="V103" s="4" t="s">
        <v>14</v>
      </c>
      <c r="W103">
        <v>15</v>
      </c>
      <c r="X103" s="3">
        <f t="shared" si="18"/>
        <v>1</v>
      </c>
      <c r="Y103" s="4" t="s">
        <v>15</v>
      </c>
      <c r="Z103">
        <v>15</v>
      </c>
      <c r="AA103" s="3">
        <f t="shared" si="19"/>
        <v>1</v>
      </c>
      <c r="AB103" s="4" t="s">
        <v>16</v>
      </c>
      <c r="AC103">
        <v>15</v>
      </c>
      <c r="AD103">
        <f t="shared" si="20"/>
        <v>1</v>
      </c>
      <c r="AE103" s="4">
        <v>44963</v>
      </c>
      <c r="AF103">
        <v>15</v>
      </c>
      <c r="AG103">
        <f t="shared" si="21"/>
        <v>1</v>
      </c>
      <c r="AH103" s="4">
        <v>45052</v>
      </c>
      <c r="AI103">
        <v>15</v>
      </c>
      <c r="AJ103">
        <f t="shared" si="22"/>
        <v>1</v>
      </c>
      <c r="AK103" s="4">
        <v>45113</v>
      </c>
      <c r="AL103">
        <v>15</v>
      </c>
      <c r="AM103">
        <f t="shared" si="23"/>
        <v>1</v>
      </c>
      <c r="AN103" s="4">
        <v>45175</v>
      </c>
      <c r="AO103">
        <v>15</v>
      </c>
      <c r="AP103">
        <f t="shared" si="24"/>
        <v>1</v>
      </c>
      <c r="AQ103" s="5">
        <f t="shared" si="25"/>
        <v>100</v>
      </c>
    </row>
    <row r="104" spans="1:43" x14ac:dyDescent="0.35">
      <c r="A104">
        <v>97</v>
      </c>
      <c r="B104" s="4">
        <v>45261</v>
      </c>
      <c r="C104" s="4">
        <v>44990</v>
      </c>
      <c r="D104" s="2">
        <v>97</v>
      </c>
      <c r="E104" s="4">
        <v>45143</v>
      </c>
      <c r="F104">
        <v>0</v>
      </c>
      <c r="G104" s="4">
        <v>45235</v>
      </c>
      <c r="H104">
        <v>0</v>
      </c>
      <c r="I104" s="3" t="e">
        <f t="shared" si="13"/>
        <v>#DIV/0!</v>
      </c>
      <c r="J104" s="4" t="s">
        <v>22</v>
      </c>
      <c r="K104">
        <v>0</v>
      </c>
      <c r="L104" s="3" t="e">
        <f t="shared" si="14"/>
        <v>#DIV/0!</v>
      </c>
      <c r="M104" s="4" t="s">
        <v>11</v>
      </c>
      <c r="N104">
        <v>0</v>
      </c>
      <c r="O104" s="3" t="e">
        <f t="shared" si="15"/>
        <v>#DIV/0!</v>
      </c>
      <c r="P104" s="4" t="s">
        <v>12</v>
      </c>
      <c r="Q104">
        <v>0</v>
      </c>
      <c r="R104" s="3" t="e">
        <f t="shared" si="16"/>
        <v>#DIV/0!</v>
      </c>
      <c r="S104" s="4" t="s">
        <v>13</v>
      </c>
      <c r="T104">
        <v>0</v>
      </c>
      <c r="U104" s="3" t="e">
        <f t="shared" si="17"/>
        <v>#DIV/0!</v>
      </c>
      <c r="V104" s="4" t="s">
        <v>14</v>
      </c>
      <c r="W104">
        <v>0</v>
      </c>
      <c r="X104" s="3" t="e">
        <f t="shared" si="18"/>
        <v>#DIV/0!</v>
      </c>
      <c r="Y104" s="4" t="s">
        <v>15</v>
      </c>
      <c r="Z104">
        <v>0</v>
      </c>
      <c r="AA104" s="3" t="e">
        <f t="shared" si="19"/>
        <v>#DIV/0!</v>
      </c>
      <c r="AB104" s="4" t="s">
        <v>16</v>
      </c>
      <c r="AC104">
        <v>0</v>
      </c>
      <c r="AD104" t="e">
        <f t="shared" si="20"/>
        <v>#DIV/0!</v>
      </c>
      <c r="AE104" s="4">
        <v>44963</v>
      </c>
      <c r="AF104">
        <v>0</v>
      </c>
      <c r="AG104" t="e">
        <f t="shared" si="21"/>
        <v>#DIV/0!</v>
      </c>
      <c r="AH104" s="4">
        <v>45052</v>
      </c>
      <c r="AI104">
        <v>0</v>
      </c>
      <c r="AJ104" t="e">
        <f t="shared" si="22"/>
        <v>#DIV/0!</v>
      </c>
      <c r="AK104" s="4">
        <v>45113</v>
      </c>
      <c r="AL104">
        <v>0</v>
      </c>
      <c r="AM104" t="e">
        <f t="shared" si="23"/>
        <v>#DIV/0!</v>
      </c>
      <c r="AN104" s="4">
        <v>45175</v>
      </c>
      <c r="AO104">
        <v>0</v>
      </c>
      <c r="AP104" t="e">
        <f t="shared" si="24"/>
        <v>#DIV/0!</v>
      </c>
      <c r="AQ104" s="5" t="e">
        <f t="shared" si="25"/>
        <v>#DIV/0!</v>
      </c>
    </row>
    <row r="105" spans="1:43" x14ac:dyDescent="0.35">
      <c r="A105">
        <v>98</v>
      </c>
      <c r="B105" s="4">
        <v>45261</v>
      </c>
      <c r="C105" s="4">
        <v>44990</v>
      </c>
      <c r="D105" s="2">
        <v>98</v>
      </c>
      <c r="E105" s="4">
        <v>45143</v>
      </c>
      <c r="F105">
        <v>9</v>
      </c>
      <c r="G105" s="4">
        <v>45235</v>
      </c>
      <c r="H105">
        <v>9</v>
      </c>
      <c r="I105" s="3">
        <f t="shared" si="13"/>
        <v>1</v>
      </c>
      <c r="J105" s="4" t="s">
        <v>22</v>
      </c>
      <c r="K105">
        <v>9</v>
      </c>
      <c r="L105" s="3">
        <f t="shared" si="14"/>
        <v>1</v>
      </c>
      <c r="M105" s="4" t="s">
        <v>11</v>
      </c>
      <c r="N105">
        <v>9</v>
      </c>
      <c r="O105" s="3">
        <f t="shared" si="15"/>
        <v>1</v>
      </c>
      <c r="P105" s="4" t="s">
        <v>12</v>
      </c>
      <c r="Q105">
        <v>9</v>
      </c>
      <c r="R105" s="3">
        <f t="shared" si="16"/>
        <v>1</v>
      </c>
      <c r="S105" s="4" t="s">
        <v>13</v>
      </c>
      <c r="T105">
        <v>9</v>
      </c>
      <c r="U105" s="3">
        <f t="shared" si="17"/>
        <v>1</v>
      </c>
      <c r="V105" s="4" t="s">
        <v>14</v>
      </c>
      <c r="W105">
        <v>9</v>
      </c>
      <c r="X105" s="3">
        <f t="shared" si="18"/>
        <v>1</v>
      </c>
      <c r="Y105" s="4" t="s">
        <v>15</v>
      </c>
      <c r="Z105">
        <v>9</v>
      </c>
      <c r="AA105" s="3">
        <f t="shared" si="19"/>
        <v>1</v>
      </c>
      <c r="AB105" s="4" t="s">
        <v>16</v>
      </c>
      <c r="AC105">
        <v>9</v>
      </c>
      <c r="AD105">
        <f t="shared" si="20"/>
        <v>1</v>
      </c>
      <c r="AE105" s="4">
        <v>44963</v>
      </c>
      <c r="AF105">
        <v>9</v>
      </c>
      <c r="AG105">
        <f t="shared" si="21"/>
        <v>1</v>
      </c>
      <c r="AH105" s="4">
        <v>45052</v>
      </c>
      <c r="AI105">
        <v>9</v>
      </c>
      <c r="AJ105">
        <f t="shared" si="22"/>
        <v>1</v>
      </c>
      <c r="AK105" s="4">
        <v>45113</v>
      </c>
      <c r="AL105">
        <v>9</v>
      </c>
      <c r="AM105">
        <f t="shared" si="23"/>
        <v>1</v>
      </c>
      <c r="AN105" s="4">
        <v>45175</v>
      </c>
      <c r="AO105">
        <v>9</v>
      </c>
      <c r="AP105">
        <f t="shared" si="24"/>
        <v>1</v>
      </c>
      <c r="AQ105" s="5">
        <f t="shared" si="25"/>
        <v>100</v>
      </c>
    </row>
    <row r="106" spans="1:43" x14ac:dyDescent="0.35">
      <c r="A106">
        <v>99</v>
      </c>
      <c r="B106" s="4">
        <v>45261</v>
      </c>
      <c r="C106" s="4">
        <v>44990</v>
      </c>
      <c r="D106" s="2">
        <v>99</v>
      </c>
      <c r="E106" s="4">
        <v>45143</v>
      </c>
      <c r="F106">
        <v>15</v>
      </c>
      <c r="G106" s="4">
        <v>45235</v>
      </c>
      <c r="H106">
        <v>15</v>
      </c>
      <c r="I106" s="3">
        <f t="shared" si="13"/>
        <v>1</v>
      </c>
      <c r="J106" s="4" t="s">
        <v>22</v>
      </c>
      <c r="K106">
        <v>15</v>
      </c>
      <c r="L106" s="3">
        <f t="shared" si="14"/>
        <v>1</v>
      </c>
      <c r="M106" s="4" t="s">
        <v>11</v>
      </c>
      <c r="N106">
        <v>15</v>
      </c>
      <c r="O106" s="3">
        <f t="shared" si="15"/>
        <v>1</v>
      </c>
      <c r="P106" s="4" t="s">
        <v>12</v>
      </c>
      <c r="Q106">
        <v>15</v>
      </c>
      <c r="R106" s="3">
        <f t="shared" si="16"/>
        <v>1</v>
      </c>
      <c r="S106" s="4" t="s">
        <v>13</v>
      </c>
      <c r="T106">
        <v>15</v>
      </c>
      <c r="U106" s="3">
        <f t="shared" si="17"/>
        <v>1</v>
      </c>
      <c r="V106" s="4" t="s">
        <v>14</v>
      </c>
      <c r="W106">
        <v>15</v>
      </c>
      <c r="X106" s="3">
        <f t="shared" si="18"/>
        <v>1</v>
      </c>
      <c r="Y106" s="4" t="s">
        <v>15</v>
      </c>
      <c r="Z106">
        <v>15</v>
      </c>
      <c r="AA106" s="3">
        <f t="shared" si="19"/>
        <v>1</v>
      </c>
      <c r="AB106" s="4" t="s">
        <v>16</v>
      </c>
      <c r="AC106">
        <v>15</v>
      </c>
      <c r="AD106">
        <f t="shared" si="20"/>
        <v>1</v>
      </c>
      <c r="AE106" s="4">
        <v>44963</v>
      </c>
      <c r="AF106">
        <v>15</v>
      </c>
      <c r="AG106">
        <f t="shared" si="21"/>
        <v>1</v>
      </c>
      <c r="AH106" s="4">
        <v>45052</v>
      </c>
      <c r="AI106">
        <v>15</v>
      </c>
      <c r="AJ106">
        <f t="shared" si="22"/>
        <v>1</v>
      </c>
      <c r="AK106" s="4">
        <v>45113</v>
      </c>
      <c r="AL106">
        <v>15</v>
      </c>
      <c r="AM106">
        <f t="shared" si="23"/>
        <v>1</v>
      </c>
      <c r="AN106" s="4">
        <v>45175</v>
      </c>
      <c r="AO106">
        <v>15</v>
      </c>
      <c r="AP106">
        <f t="shared" si="24"/>
        <v>1</v>
      </c>
      <c r="AQ106" s="5">
        <f t="shared" si="25"/>
        <v>100</v>
      </c>
    </row>
    <row r="107" spans="1:43" x14ac:dyDescent="0.35">
      <c r="A107">
        <v>100</v>
      </c>
      <c r="B107" s="4">
        <v>45261</v>
      </c>
      <c r="C107" s="4">
        <v>45021</v>
      </c>
      <c r="D107" s="2">
        <v>100</v>
      </c>
      <c r="E107" s="4">
        <v>45174</v>
      </c>
      <c r="F107">
        <v>15</v>
      </c>
      <c r="G107" s="4">
        <v>45265</v>
      </c>
      <c r="H107">
        <v>15</v>
      </c>
      <c r="I107" s="3">
        <f t="shared" si="13"/>
        <v>1</v>
      </c>
      <c r="J107" s="4" t="s">
        <v>22</v>
      </c>
      <c r="K107">
        <v>15</v>
      </c>
      <c r="L107" s="3">
        <f t="shared" si="14"/>
        <v>1</v>
      </c>
      <c r="M107" s="4" t="s">
        <v>11</v>
      </c>
      <c r="N107">
        <v>15</v>
      </c>
      <c r="O107" s="3">
        <f t="shared" si="15"/>
        <v>1</v>
      </c>
      <c r="P107" s="4" t="s">
        <v>12</v>
      </c>
      <c r="Q107">
        <v>15</v>
      </c>
      <c r="R107" s="3">
        <f t="shared" si="16"/>
        <v>1</v>
      </c>
      <c r="S107" s="4" t="s">
        <v>13</v>
      </c>
      <c r="T107">
        <v>15</v>
      </c>
      <c r="U107" s="3">
        <f t="shared" si="17"/>
        <v>1</v>
      </c>
      <c r="V107" s="4" t="s">
        <v>14</v>
      </c>
      <c r="W107">
        <v>15</v>
      </c>
      <c r="X107" s="3">
        <f t="shared" si="18"/>
        <v>1</v>
      </c>
      <c r="Y107" s="4" t="s">
        <v>15</v>
      </c>
      <c r="Z107">
        <v>15</v>
      </c>
      <c r="AA107" s="3">
        <f t="shared" si="19"/>
        <v>1</v>
      </c>
      <c r="AB107" s="4" t="s">
        <v>16</v>
      </c>
      <c r="AC107">
        <v>15</v>
      </c>
      <c r="AD107">
        <f t="shared" si="20"/>
        <v>1</v>
      </c>
      <c r="AE107" s="4">
        <v>44963</v>
      </c>
      <c r="AF107">
        <v>15</v>
      </c>
      <c r="AG107">
        <f t="shared" si="21"/>
        <v>1</v>
      </c>
      <c r="AH107" s="4">
        <v>45052</v>
      </c>
      <c r="AI107">
        <v>15</v>
      </c>
      <c r="AJ107">
        <f t="shared" si="22"/>
        <v>1</v>
      </c>
      <c r="AK107" s="4">
        <v>45113</v>
      </c>
      <c r="AL107">
        <v>15</v>
      </c>
      <c r="AM107">
        <f t="shared" si="23"/>
        <v>1</v>
      </c>
      <c r="AN107" s="4">
        <v>45175</v>
      </c>
      <c r="AO107">
        <v>15</v>
      </c>
      <c r="AP107">
        <f t="shared" si="24"/>
        <v>1</v>
      </c>
      <c r="AQ107" s="5">
        <f t="shared" si="25"/>
        <v>100</v>
      </c>
    </row>
    <row r="108" spans="1:43" x14ac:dyDescent="0.35">
      <c r="A108">
        <v>101</v>
      </c>
      <c r="B108" s="4">
        <v>45261</v>
      </c>
      <c r="C108" s="4">
        <v>45021</v>
      </c>
      <c r="D108" s="2">
        <v>101</v>
      </c>
      <c r="E108" s="4">
        <v>45174</v>
      </c>
      <c r="F108">
        <v>15</v>
      </c>
      <c r="G108" s="4">
        <v>45265</v>
      </c>
      <c r="H108">
        <v>11</v>
      </c>
      <c r="I108" s="3">
        <f t="shared" si="13"/>
        <v>0.73333333333333328</v>
      </c>
      <c r="J108" s="4" t="s">
        <v>22</v>
      </c>
      <c r="K108">
        <v>11</v>
      </c>
      <c r="L108" s="3">
        <f t="shared" si="14"/>
        <v>0.73333333333333328</v>
      </c>
      <c r="M108" s="4" t="s">
        <v>11</v>
      </c>
      <c r="N108">
        <v>11</v>
      </c>
      <c r="O108" s="3">
        <f t="shared" si="15"/>
        <v>0.73333333333333328</v>
      </c>
      <c r="P108" s="4" t="s">
        <v>12</v>
      </c>
      <c r="Q108">
        <v>11</v>
      </c>
      <c r="R108" s="3">
        <f t="shared" si="16"/>
        <v>0.73333333333333328</v>
      </c>
      <c r="S108" s="4" t="s">
        <v>13</v>
      </c>
      <c r="T108">
        <v>11</v>
      </c>
      <c r="U108" s="3">
        <f t="shared" si="17"/>
        <v>0.73333333333333328</v>
      </c>
      <c r="V108" s="4" t="s">
        <v>14</v>
      </c>
      <c r="W108">
        <v>11</v>
      </c>
      <c r="X108" s="3">
        <f t="shared" si="18"/>
        <v>0.73333333333333328</v>
      </c>
      <c r="Y108" s="4" t="s">
        <v>15</v>
      </c>
      <c r="Z108">
        <v>11</v>
      </c>
      <c r="AA108" s="3">
        <f t="shared" si="19"/>
        <v>0.73333333333333328</v>
      </c>
      <c r="AB108" s="4" t="s">
        <v>16</v>
      </c>
      <c r="AC108">
        <v>11</v>
      </c>
      <c r="AD108">
        <f t="shared" si="20"/>
        <v>0.73333333333333328</v>
      </c>
      <c r="AE108" s="4">
        <v>44963</v>
      </c>
      <c r="AF108">
        <v>11</v>
      </c>
      <c r="AG108">
        <f t="shared" si="21"/>
        <v>0.73333333333333328</v>
      </c>
      <c r="AH108" s="4">
        <v>45052</v>
      </c>
      <c r="AI108">
        <v>11</v>
      </c>
      <c r="AJ108">
        <f t="shared" si="22"/>
        <v>0.73333333333333328</v>
      </c>
      <c r="AK108" s="4">
        <v>45113</v>
      </c>
      <c r="AL108">
        <v>13</v>
      </c>
      <c r="AM108">
        <f t="shared" si="23"/>
        <v>0.8666666666666667</v>
      </c>
      <c r="AN108" s="4">
        <v>45175</v>
      </c>
      <c r="AO108">
        <v>13</v>
      </c>
      <c r="AP108">
        <f t="shared" si="24"/>
        <v>0.8666666666666667</v>
      </c>
      <c r="AQ108" s="5">
        <f t="shared" si="25"/>
        <v>86.666666666666671</v>
      </c>
    </row>
    <row r="109" spans="1:43" x14ac:dyDescent="0.35">
      <c r="A109">
        <v>102</v>
      </c>
      <c r="B109" s="4">
        <v>45261</v>
      </c>
      <c r="C109" s="4">
        <v>45021</v>
      </c>
      <c r="D109" s="2">
        <v>102</v>
      </c>
      <c r="E109" s="4">
        <v>45174</v>
      </c>
      <c r="F109">
        <v>15</v>
      </c>
      <c r="G109" s="4">
        <v>45265</v>
      </c>
      <c r="H109">
        <v>15</v>
      </c>
      <c r="I109" s="3">
        <f t="shared" si="13"/>
        <v>1</v>
      </c>
      <c r="J109" s="4" t="s">
        <v>22</v>
      </c>
      <c r="K109">
        <v>15</v>
      </c>
      <c r="L109" s="3">
        <f t="shared" si="14"/>
        <v>1</v>
      </c>
      <c r="M109" s="4" t="s">
        <v>11</v>
      </c>
      <c r="N109">
        <v>15</v>
      </c>
      <c r="O109" s="3">
        <f t="shared" si="15"/>
        <v>1</v>
      </c>
      <c r="P109" s="4" t="s">
        <v>12</v>
      </c>
      <c r="Q109">
        <v>15</v>
      </c>
      <c r="R109" s="3">
        <f t="shared" si="16"/>
        <v>1</v>
      </c>
      <c r="S109" s="4" t="s">
        <v>13</v>
      </c>
      <c r="T109">
        <v>15</v>
      </c>
      <c r="U109" s="3">
        <f t="shared" si="17"/>
        <v>1</v>
      </c>
      <c r="V109" s="4" t="s">
        <v>14</v>
      </c>
      <c r="W109">
        <v>15</v>
      </c>
      <c r="X109" s="3">
        <f t="shared" si="18"/>
        <v>1</v>
      </c>
      <c r="Y109" s="4" t="s">
        <v>15</v>
      </c>
      <c r="Z109">
        <v>15</v>
      </c>
      <c r="AA109" s="3">
        <f t="shared" si="19"/>
        <v>1</v>
      </c>
      <c r="AB109" s="4" t="s">
        <v>16</v>
      </c>
      <c r="AC109">
        <v>15</v>
      </c>
      <c r="AD109">
        <f t="shared" si="20"/>
        <v>1</v>
      </c>
      <c r="AE109" s="4">
        <v>44963</v>
      </c>
      <c r="AF109">
        <v>15</v>
      </c>
      <c r="AG109">
        <f t="shared" si="21"/>
        <v>1</v>
      </c>
      <c r="AH109" s="4">
        <v>45052</v>
      </c>
      <c r="AI109">
        <v>15</v>
      </c>
      <c r="AJ109">
        <f t="shared" si="22"/>
        <v>1</v>
      </c>
      <c r="AK109" s="4">
        <v>45113</v>
      </c>
      <c r="AL109">
        <v>15</v>
      </c>
      <c r="AM109">
        <f t="shared" si="23"/>
        <v>1</v>
      </c>
      <c r="AN109" s="4">
        <v>45175</v>
      </c>
      <c r="AO109">
        <v>15</v>
      </c>
      <c r="AP109">
        <f t="shared" si="24"/>
        <v>1</v>
      </c>
      <c r="AQ109" s="5">
        <f t="shared" si="25"/>
        <v>100</v>
      </c>
    </row>
    <row r="110" spans="1:43" x14ac:dyDescent="0.35">
      <c r="A110">
        <v>103</v>
      </c>
      <c r="B110" s="4">
        <v>45261</v>
      </c>
      <c r="C110" s="4">
        <v>45021</v>
      </c>
      <c r="D110" s="2">
        <v>103</v>
      </c>
      <c r="E110" s="4">
        <v>45174</v>
      </c>
      <c r="F110">
        <v>5</v>
      </c>
      <c r="G110" s="4">
        <v>45265</v>
      </c>
      <c r="H110">
        <v>5</v>
      </c>
      <c r="I110" s="3">
        <f t="shared" si="13"/>
        <v>1</v>
      </c>
      <c r="J110" s="4" t="s">
        <v>22</v>
      </c>
      <c r="K110">
        <v>5</v>
      </c>
      <c r="L110" s="3">
        <f t="shared" si="14"/>
        <v>1</v>
      </c>
      <c r="M110" s="4" t="s">
        <v>11</v>
      </c>
      <c r="N110">
        <v>5</v>
      </c>
      <c r="O110" s="3">
        <f t="shared" si="15"/>
        <v>1</v>
      </c>
      <c r="P110" s="4" t="s">
        <v>12</v>
      </c>
      <c r="Q110">
        <v>5</v>
      </c>
      <c r="R110" s="3">
        <f t="shared" si="16"/>
        <v>1</v>
      </c>
      <c r="S110" s="4" t="s">
        <v>13</v>
      </c>
      <c r="T110">
        <v>5</v>
      </c>
      <c r="U110" s="3">
        <f t="shared" si="17"/>
        <v>1</v>
      </c>
      <c r="V110" s="4" t="s">
        <v>14</v>
      </c>
      <c r="W110">
        <v>5</v>
      </c>
      <c r="X110" s="3">
        <f t="shared" si="18"/>
        <v>1</v>
      </c>
      <c r="Y110" s="4" t="s">
        <v>15</v>
      </c>
      <c r="Z110">
        <v>5</v>
      </c>
      <c r="AA110" s="3">
        <f t="shared" si="19"/>
        <v>1</v>
      </c>
      <c r="AB110" s="4" t="s">
        <v>16</v>
      </c>
      <c r="AC110">
        <v>5</v>
      </c>
      <c r="AD110">
        <f t="shared" si="20"/>
        <v>1</v>
      </c>
      <c r="AE110" s="4">
        <v>44963</v>
      </c>
      <c r="AF110">
        <v>5</v>
      </c>
      <c r="AG110">
        <f t="shared" si="21"/>
        <v>1</v>
      </c>
      <c r="AH110" s="4">
        <v>45052</v>
      </c>
      <c r="AI110">
        <v>5</v>
      </c>
      <c r="AJ110">
        <f t="shared" si="22"/>
        <v>1</v>
      </c>
      <c r="AK110" s="4">
        <v>45113</v>
      </c>
      <c r="AL110">
        <v>5</v>
      </c>
      <c r="AM110">
        <f t="shared" si="23"/>
        <v>1</v>
      </c>
      <c r="AN110" s="4">
        <v>45175</v>
      </c>
      <c r="AO110">
        <v>5</v>
      </c>
      <c r="AP110">
        <f t="shared" si="24"/>
        <v>1</v>
      </c>
      <c r="AQ110" s="5">
        <f t="shared" si="25"/>
        <v>100</v>
      </c>
    </row>
    <row r="111" spans="1:43" x14ac:dyDescent="0.35">
      <c r="A111">
        <v>104</v>
      </c>
      <c r="B111" s="4">
        <v>45261</v>
      </c>
      <c r="C111" s="4">
        <v>45021</v>
      </c>
      <c r="D111" s="2">
        <v>104</v>
      </c>
      <c r="E111" s="4">
        <v>45174</v>
      </c>
      <c r="F111">
        <v>10</v>
      </c>
      <c r="G111" s="4">
        <v>45265</v>
      </c>
      <c r="H111">
        <v>10</v>
      </c>
      <c r="I111" s="3">
        <f t="shared" si="13"/>
        <v>1</v>
      </c>
      <c r="J111" s="4" t="s">
        <v>22</v>
      </c>
      <c r="K111">
        <v>10</v>
      </c>
      <c r="L111" s="3">
        <f t="shared" si="14"/>
        <v>1</v>
      </c>
      <c r="M111" s="4" t="s">
        <v>11</v>
      </c>
      <c r="N111">
        <v>10</v>
      </c>
      <c r="O111" s="3">
        <f t="shared" si="15"/>
        <v>1</v>
      </c>
      <c r="P111" s="4" t="s">
        <v>12</v>
      </c>
      <c r="Q111">
        <v>10</v>
      </c>
      <c r="R111" s="3">
        <f t="shared" si="16"/>
        <v>1</v>
      </c>
      <c r="S111" s="4" t="s">
        <v>13</v>
      </c>
      <c r="T111">
        <v>10</v>
      </c>
      <c r="U111" s="3">
        <f t="shared" si="17"/>
        <v>1</v>
      </c>
      <c r="V111" s="4" t="s">
        <v>14</v>
      </c>
      <c r="W111">
        <v>10</v>
      </c>
      <c r="X111" s="3">
        <f t="shared" si="18"/>
        <v>1</v>
      </c>
      <c r="Y111" s="4" t="s">
        <v>15</v>
      </c>
      <c r="Z111">
        <v>10</v>
      </c>
      <c r="AA111" s="3">
        <f t="shared" si="19"/>
        <v>1</v>
      </c>
      <c r="AB111" s="4" t="s">
        <v>16</v>
      </c>
      <c r="AC111">
        <v>10</v>
      </c>
      <c r="AD111">
        <f t="shared" si="20"/>
        <v>1</v>
      </c>
      <c r="AE111" s="4">
        <v>44963</v>
      </c>
      <c r="AF111">
        <v>10</v>
      </c>
      <c r="AG111">
        <f t="shared" si="21"/>
        <v>1</v>
      </c>
      <c r="AH111" s="4">
        <v>45052</v>
      </c>
      <c r="AI111">
        <v>10</v>
      </c>
      <c r="AJ111">
        <f t="shared" si="22"/>
        <v>1</v>
      </c>
      <c r="AK111" s="4">
        <v>45113</v>
      </c>
      <c r="AL111">
        <v>10</v>
      </c>
      <c r="AM111">
        <f t="shared" si="23"/>
        <v>1</v>
      </c>
      <c r="AN111" s="4">
        <v>45175</v>
      </c>
      <c r="AO111">
        <v>10</v>
      </c>
      <c r="AP111">
        <f t="shared" si="24"/>
        <v>1</v>
      </c>
      <c r="AQ111" s="5">
        <f t="shared" si="25"/>
        <v>100</v>
      </c>
    </row>
    <row r="112" spans="1:43" x14ac:dyDescent="0.35">
      <c r="A112">
        <v>105</v>
      </c>
      <c r="B112" s="4">
        <v>45261</v>
      </c>
      <c r="C112" s="4">
        <v>45021</v>
      </c>
      <c r="D112" s="2">
        <v>105</v>
      </c>
      <c r="E112" s="4">
        <v>45174</v>
      </c>
      <c r="F112">
        <v>6</v>
      </c>
      <c r="G112" s="4">
        <v>45265</v>
      </c>
      <c r="H112">
        <v>1</v>
      </c>
      <c r="I112" s="3">
        <f t="shared" si="13"/>
        <v>0.16666666666666666</v>
      </c>
      <c r="J112" s="4" t="s">
        <v>22</v>
      </c>
      <c r="K112">
        <v>2</v>
      </c>
      <c r="L112" s="3">
        <f t="shared" si="14"/>
        <v>0.33333333333333331</v>
      </c>
      <c r="M112" s="4" t="s">
        <v>11</v>
      </c>
      <c r="N112">
        <v>3</v>
      </c>
      <c r="O112" s="3">
        <f t="shared" si="15"/>
        <v>0.5</v>
      </c>
      <c r="P112" s="4" t="s">
        <v>12</v>
      </c>
      <c r="Q112">
        <v>3</v>
      </c>
      <c r="R112" s="3">
        <f t="shared" si="16"/>
        <v>0.5</v>
      </c>
      <c r="S112" s="4" t="s">
        <v>13</v>
      </c>
      <c r="T112">
        <v>3</v>
      </c>
      <c r="U112" s="3">
        <f t="shared" si="17"/>
        <v>0.5</v>
      </c>
      <c r="V112" s="4" t="s">
        <v>14</v>
      </c>
      <c r="W112">
        <v>4</v>
      </c>
      <c r="X112" s="3">
        <f t="shared" si="18"/>
        <v>0.66666666666666663</v>
      </c>
      <c r="Y112" s="4" t="s">
        <v>15</v>
      </c>
      <c r="Z112">
        <v>5</v>
      </c>
      <c r="AA112" s="3">
        <f t="shared" si="19"/>
        <v>0.83333333333333337</v>
      </c>
      <c r="AB112" s="4" t="s">
        <v>16</v>
      </c>
      <c r="AC112">
        <v>5</v>
      </c>
      <c r="AD112">
        <f t="shared" si="20"/>
        <v>0.83333333333333337</v>
      </c>
      <c r="AE112" s="4">
        <v>44963</v>
      </c>
      <c r="AF112">
        <v>5</v>
      </c>
      <c r="AG112">
        <f t="shared" si="21"/>
        <v>0.83333333333333337</v>
      </c>
      <c r="AH112" s="4">
        <v>45052</v>
      </c>
      <c r="AI112">
        <v>5</v>
      </c>
      <c r="AJ112">
        <f t="shared" si="22"/>
        <v>0.83333333333333337</v>
      </c>
      <c r="AK112" s="4">
        <v>45113</v>
      </c>
      <c r="AL112">
        <v>6</v>
      </c>
      <c r="AM112">
        <f t="shared" si="23"/>
        <v>1</v>
      </c>
      <c r="AN112" s="4">
        <v>45175</v>
      </c>
      <c r="AO112">
        <v>6</v>
      </c>
      <c r="AP112">
        <f t="shared" si="24"/>
        <v>1</v>
      </c>
      <c r="AQ112" s="5">
        <f t="shared" si="25"/>
        <v>100</v>
      </c>
    </row>
    <row r="113" spans="1:43" x14ac:dyDescent="0.35">
      <c r="A113">
        <v>106</v>
      </c>
      <c r="B113" s="4">
        <v>45261</v>
      </c>
      <c r="C113" s="4">
        <v>45021</v>
      </c>
      <c r="D113" s="2">
        <v>106</v>
      </c>
      <c r="E113" s="4">
        <v>45174</v>
      </c>
      <c r="F113">
        <v>15</v>
      </c>
      <c r="G113" s="4">
        <v>45265</v>
      </c>
      <c r="H113">
        <v>5</v>
      </c>
      <c r="I113" s="3">
        <f t="shared" si="13"/>
        <v>0.33333333333333331</v>
      </c>
      <c r="J113" s="4" t="s">
        <v>22</v>
      </c>
      <c r="K113">
        <v>5</v>
      </c>
      <c r="L113" s="3">
        <f t="shared" si="14"/>
        <v>0.33333333333333331</v>
      </c>
      <c r="M113" s="4" t="s">
        <v>11</v>
      </c>
      <c r="N113">
        <v>5</v>
      </c>
      <c r="O113" s="3">
        <f t="shared" si="15"/>
        <v>0.33333333333333331</v>
      </c>
      <c r="P113" s="4" t="s">
        <v>12</v>
      </c>
      <c r="Q113">
        <v>5</v>
      </c>
      <c r="R113" s="3">
        <f t="shared" si="16"/>
        <v>0.33333333333333331</v>
      </c>
      <c r="S113" s="4" t="s">
        <v>13</v>
      </c>
      <c r="T113">
        <v>5</v>
      </c>
      <c r="U113" s="3">
        <f t="shared" si="17"/>
        <v>0.33333333333333331</v>
      </c>
      <c r="V113" s="4" t="s">
        <v>14</v>
      </c>
      <c r="W113">
        <v>5</v>
      </c>
      <c r="X113" s="3">
        <f t="shared" si="18"/>
        <v>0.33333333333333331</v>
      </c>
      <c r="Y113" s="4" t="s">
        <v>15</v>
      </c>
      <c r="Z113">
        <v>6</v>
      </c>
      <c r="AA113" s="3">
        <f t="shared" si="19"/>
        <v>0.4</v>
      </c>
      <c r="AB113" s="4" t="s">
        <v>16</v>
      </c>
      <c r="AC113">
        <v>6</v>
      </c>
      <c r="AD113">
        <f t="shared" si="20"/>
        <v>0.4</v>
      </c>
      <c r="AE113" s="4">
        <v>44963</v>
      </c>
      <c r="AF113">
        <v>8</v>
      </c>
      <c r="AG113">
        <f t="shared" si="21"/>
        <v>0.53333333333333333</v>
      </c>
      <c r="AH113" s="4">
        <v>45052</v>
      </c>
      <c r="AI113">
        <v>9</v>
      </c>
      <c r="AJ113">
        <f t="shared" si="22"/>
        <v>0.6</v>
      </c>
      <c r="AK113" s="4">
        <v>45113</v>
      </c>
      <c r="AL113">
        <v>9</v>
      </c>
      <c r="AM113">
        <f t="shared" si="23"/>
        <v>0.6</v>
      </c>
      <c r="AN113" s="4">
        <v>45175</v>
      </c>
      <c r="AO113">
        <v>9</v>
      </c>
      <c r="AP113">
        <f t="shared" si="24"/>
        <v>0.6</v>
      </c>
      <c r="AQ113" s="5">
        <f t="shared" si="25"/>
        <v>60</v>
      </c>
    </row>
    <row r="114" spans="1:43" x14ac:dyDescent="0.35">
      <c r="A114">
        <v>107</v>
      </c>
      <c r="B114" s="4">
        <v>45261</v>
      </c>
      <c r="C114" s="4">
        <v>45021</v>
      </c>
      <c r="D114" s="2">
        <v>107</v>
      </c>
      <c r="E114" s="4">
        <v>45174</v>
      </c>
      <c r="F114">
        <v>16</v>
      </c>
      <c r="G114" s="4">
        <v>45265</v>
      </c>
      <c r="H114">
        <v>12</v>
      </c>
      <c r="I114" s="3">
        <f t="shared" si="13"/>
        <v>0.75</v>
      </c>
      <c r="J114" s="4" t="s">
        <v>22</v>
      </c>
      <c r="K114">
        <v>12</v>
      </c>
      <c r="L114" s="3">
        <f t="shared" si="14"/>
        <v>0.75</v>
      </c>
      <c r="M114" s="4" t="s">
        <v>11</v>
      </c>
      <c r="N114">
        <v>12</v>
      </c>
      <c r="O114" s="3">
        <f t="shared" si="15"/>
        <v>0.75</v>
      </c>
      <c r="P114" s="4" t="s">
        <v>12</v>
      </c>
      <c r="Q114">
        <v>12</v>
      </c>
      <c r="R114" s="3">
        <f t="shared" si="16"/>
        <v>0.75</v>
      </c>
      <c r="S114" s="4" t="s">
        <v>13</v>
      </c>
      <c r="T114">
        <v>12</v>
      </c>
      <c r="U114" s="3">
        <f t="shared" si="17"/>
        <v>0.75</v>
      </c>
      <c r="V114" s="4" t="s">
        <v>14</v>
      </c>
      <c r="W114">
        <v>12</v>
      </c>
      <c r="X114" s="3">
        <f t="shared" si="18"/>
        <v>0.75</v>
      </c>
      <c r="Y114" s="4" t="s">
        <v>15</v>
      </c>
      <c r="Z114">
        <v>12</v>
      </c>
      <c r="AA114" s="3">
        <f t="shared" si="19"/>
        <v>0.75</v>
      </c>
      <c r="AB114" s="4" t="s">
        <v>16</v>
      </c>
      <c r="AC114">
        <v>12</v>
      </c>
      <c r="AD114">
        <f t="shared" si="20"/>
        <v>0.75</v>
      </c>
      <c r="AE114" s="4">
        <v>44963</v>
      </c>
      <c r="AF114">
        <v>12</v>
      </c>
      <c r="AG114">
        <f t="shared" si="21"/>
        <v>0.75</v>
      </c>
      <c r="AH114" s="4">
        <v>45052</v>
      </c>
      <c r="AI114">
        <v>12</v>
      </c>
      <c r="AJ114">
        <f t="shared" si="22"/>
        <v>0.75</v>
      </c>
      <c r="AK114" s="4">
        <v>45113</v>
      </c>
      <c r="AL114">
        <v>13</v>
      </c>
      <c r="AM114">
        <f t="shared" si="23"/>
        <v>0.8125</v>
      </c>
      <c r="AN114" s="4">
        <v>45175</v>
      </c>
      <c r="AO114">
        <v>13</v>
      </c>
      <c r="AP114">
        <f t="shared" si="24"/>
        <v>0.8125</v>
      </c>
      <c r="AQ114" s="5">
        <f t="shared" si="25"/>
        <v>81.25</v>
      </c>
    </row>
    <row r="115" spans="1:43" x14ac:dyDescent="0.35">
      <c r="A115">
        <v>108</v>
      </c>
      <c r="B115" s="4">
        <v>45261</v>
      </c>
      <c r="C115" s="4">
        <v>45021</v>
      </c>
      <c r="D115" s="2">
        <v>108</v>
      </c>
      <c r="E115" s="4">
        <v>45174</v>
      </c>
      <c r="F115">
        <v>10</v>
      </c>
      <c r="G115" s="4">
        <v>45265</v>
      </c>
      <c r="H115">
        <v>10</v>
      </c>
      <c r="I115" s="3">
        <f t="shared" si="13"/>
        <v>1</v>
      </c>
      <c r="J115" s="4" t="s">
        <v>22</v>
      </c>
      <c r="K115">
        <v>10</v>
      </c>
      <c r="L115" s="3">
        <f t="shared" si="14"/>
        <v>1</v>
      </c>
      <c r="M115" s="4" t="s">
        <v>11</v>
      </c>
      <c r="N115">
        <v>10</v>
      </c>
      <c r="O115" s="3">
        <f t="shared" si="15"/>
        <v>1</v>
      </c>
      <c r="P115" s="4" t="s">
        <v>12</v>
      </c>
      <c r="Q115">
        <v>10</v>
      </c>
      <c r="R115" s="3">
        <f t="shared" si="16"/>
        <v>1</v>
      </c>
      <c r="S115" s="4" t="s">
        <v>13</v>
      </c>
      <c r="T115">
        <v>10</v>
      </c>
      <c r="U115" s="3">
        <f t="shared" si="17"/>
        <v>1</v>
      </c>
      <c r="V115" s="4" t="s">
        <v>14</v>
      </c>
      <c r="W115">
        <v>10</v>
      </c>
      <c r="X115" s="3">
        <f t="shared" si="18"/>
        <v>1</v>
      </c>
      <c r="Y115" s="4" t="s">
        <v>15</v>
      </c>
      <c r="Z115">
        <v>10</v>
      </c>
      <c r="AA115" s="3">
        <f t="shared" si="19"/>
        <v>1</v>
      </c>
      <c r="AB115" s="4" t="s">
        <v>16</v>
      </c>
      <c r="AC115">
        <v>10</v>
      </c>
      <c r="AD115">
        <f t="shared" si="20"/>
        <v>1</v>
      </c>
      <c r="AE115" s="4">
        <v>44963</v>
      </c>
      <c r="AF115">
        <v>10</v>
      </c>
      <c r="AG115">
        <f t="shared" si="21"/>
        <v>1</v>
      </c>
      <c r="AH115" s="4">
        <v>45052</v>
      </c>
      <c r="AI115">
        <v>10</v>
      </c>
      <c r="AJ115">
        <f t="shared" si="22"/>
        <v>1</v>
      </c>
      <c r="AK115" s="4">
        <v>45113</v>
      </c>
      <c r="AL115">
        <v>10</v>
      </c>
      <c r="AM115">
        <f t="shared" si="23"/>
        <v>1</v>
      </c>
      <c r="AN115" s="4">
        <v>45175</v>
      </c>
      <c r="AO115">
        <v>10</v>
      </c>
      <c r="AP115">
        <f t="shared" si="24"/>
        <v>1</v>
      </c>
      <c r="AQ115" s="5">
        <f t="shared" si="25"/>
        <v>100</v>
      </c>
    </row>
    <row r="116" spans="1:43" x14ac:dyDescent="0.35">
      <c r="A116">
        <v>109</v>
      </c>
      <c r="B116" s="4">
        <v>45261</v>
      </c>
      <c r="C116" s="4">
        <v>45021</v>
      </c>
      <c r="D116" s="2">
        <v>109</v>
      </c>
      <c r="E116" s="4">
        <v>45174</v>
      </c>
      <c r="F116">
        <v>15</v>
      </c>
      <c r="G116" s="4">
        <v>45265</v>
      </c>
      <c r="H116">
        <v>15</v>
      </c>
      <c r="I116" s="3">
        <f t="shared" si="13"/>
        <v>1</v>
      </c>
      <c r="J116" s="4" t="s">
        <v>22</v>
      </c>
      <c r="K116">
        <v>15</v>
      </c>
      <c r="L116" s="3">
        <f t="shared" si="14"/>
        <v>1</v>
      </c>
      <c r="M116" s="4" t="s">
        <v>11</v>
      </c>
      <c r="N116">
        <v>15</v>
      </c>
      <c r="O116" s="3">
        <f t="shared" si="15"/>
        <v>1</v>
      </c>
      <c r="P116" s="4" t="s">
        <v>12</v>
      </c>
      <c r="Q116">
        <v>15</v>
      </c>
      <c r="R116" s="3">
        <f t="shared" si="16"/>
        <v>1</v>
      </c>
      <c r="S116" s="4" t="s">
        <v>13</v>
      </c>
      <c r="T116">
        <v>15</v>
      </c>
      <c r="U116" s="3">
        <f t="shared" si="17"/>
        <v>1</v>
      </c>
      <c r="V116" s="4" t="s">
        <v>14</v>
      </c>
      <c r="W116">
        <v>15</v>
      </c>
      <c r="X116" s="3">
        <f t="shared" si="18"/>
        <v>1</v>
      </c>
      <c r="Y116" s="4" t="s">
        <v>15</v>
      </c>
      <c r="Z116">
        <v>15</v>
      </c>
      <c r="AA116" s="3">
        <f t="shared" si="19"/>
        <v>1</v>
      </c>
      <c r="AB116" s="4" t="s">
        <v>16</v>
      </c>
      <c r="AC116">
        <v>15</v>
      </c>
      <c r="AD116">
        <f t="shared" si="20"/>
        <v>1</v>
      </c>
      <c r="AE116" s="4">
        <v>44963</v>
      </c>
      <c r="AF116">
        <v>15</v>
      </c>
      <c r="AG116">
        <f t="shared" si="21"/>
        <v>1</v>
      </c>
      <c r="AH116" s="4">
        <v>45052</v>
      </c>
      <c r="AI116">
        <v>15</v>
      </c>
      <c r="AJ116">
        <f t="shared" si="22"/>
        <v>1</v>
      </c>
      <c r="AK116" s="4">
        <v>45113</v>
      </c>
      <c r="AL116">
        <v>15</v>
      </c>
      <c r="AM116">
        <f t="shared" si="23"/>
        <v>1</v>
      </c>
      <c r="AN116" s="4">
        <v>45175</v>
      </c>
      <c r="AO116">
        <v>15</v>
      </c>
      <c r="AP116">
        <f t="shared" si="24"/>
        <v>1</v>
      </c>
      <c r="AQ116" s="5">
        <f t="shared" si="25"/>
        <v>100</v>
      </c>
    </row>
    <row r="117" spans="1:43" x14ac:dyDescent="0.35">
      <c r="A117">
        <v>110</v>
      </c>
      <c r="B117" s="4">
        <v>45261</v>
      </c>
      <c r="C117" s="4">
        <v>45021</v>
      </c>
      <c r="D117" s="2">
        <v>110</v>
      </c>
      <c r="E117" s="4">
        <v>45174</v>
      </c>
      <c r="F117">
        <v>15</v>
      </c>
      <c r="G117" s="4">
        <v>45265</v>
      </c>
      <c r="H117">
        <v>6</v>
      </c>
      <c r="I117" s="3">
        <f t="shared" si="13"/>
        <v>0.4</v>
      </c>
      <c r="J117" s="4" t="s">
        <v>22</v>
      </c>
      <c r="K117">
        <v>6</v>
      </c>
      <c r="L117" s="3">
        <f t="shared" si="14"/>
        <v>0.4</v>
      </c>
      <c r="M117" s="4" t="s">
        <v>11</v>
      </c>
      <c r="N117">
        <v>6</v>
      </c>
      <c r="O117" s="3">
        <f t="shared" si="15"/>
        <v>0.4</v>
      </c>
      <c r="P117" s="4" t="s">
        <v>12</v>
      </c>
      <c r="Q117">
        <v>6</v>
      </c>
      <c r="R117" s="3">
        <f t="shared" si="16"/>
        <v>0.4</v>
      </c>
      <c r="S117" s="4" t="s">
        <v>13</v>
      </c>
      <c r="T117">
        <v>6</v>
      </c>
      <c r="U117" s="3">
        <f t="shared" si="17"/>
        <v>0.4</v>
      </c>
      <c r="V117" s="4" t="s">
        <v>14</v>
      </c>
      <c r="W117">
        <v>6</v>
      </c>
      <c r="X117" s="3">
        <f t="shared" si="18"/>
        <v>0.4</v>
      </c>
      <c r="Y117" s="4" t="s">
        <v>15</v>
      </c>
      <c r="Z117">
        <v>6</v>
      </c>
      <c r="AA117" s="3">
        <f t="shared" si="19"/>
        <v>0.4</v>
      </c>
      <c r="AB117" s="4" t="s">
        <v>16</v>
      </c>
      <c r="AC117">
        <v>6</v>
      </c>
      <c r="AD117">
        <f t="shared" si="20"/>
        <v>0.4</v>
      </c>
      <c r="AE117" s="4">
        <v>44963</v>
      </c>
      <c r="AF117">
        <v>7</v>
      </c>
      <c r="AG117">
        <f t="shared" si="21"/>
        <v>0.46666666666666667</v>
      </c>
      <c r="AH117" s="4">
        <v>45052</v>
      </c>
      <c r="AI117">
        <v>8</v>
      </c>
      <c r="AJ117">
        <f t="shared" si="22"/>
        <v>0.53333333333333333</v>
      </c>
      <c r="AK117" s="4">
        <v>45113</v>
      </c>
      <c r="AL117">
        <v>10</v>
      </c>
      <c r="AM117">
        <f t="shared" si="23"/>
        <v>0.66666666666666663</v>
      </c>
      <c r="AN117" s="4">
        <v>45175</v>
      </c>
      <c r="AO117">
        <v>10</v>
      </c>
      <c r="AP117">
        <f t="shared" si="24"/>
        <v>0.66666666666666663</v>
      </c>
      <c r="AQ117" s="5">
        <f t="shared" si="25"/>
        <v>66.666666666666657</v>
      </c>
    </row>
    <row r="118" spans="1:43" x14ac:dyDescent="0.35">
      <c r="A118">
        <v>111</v>
      </c>
      <c r="B118" s="4">
        <v>45261</v>
      </c>
      <c r="C118" s="4">
        <v>45021</v>
      </c>
      <c r="D118" s="2">
        <v>111</v>
      </c>
      <c r="E118" s="4">
        <v>45174</v>
      </c>
      <c r="F118">
        <v>12</v>
      </c>
      <c r="G118" s="4">
        <v>45265</v>
      </c>
      <c r="H118">
        <v>12</v>
      </c>
      <c r="I118" s="3">
        <f t="shared" si="13"/>
        <v>1</v>
      </c>
      <c r="J118" s="4" t="s">
        <v>22</v>
      </c>
      <c r="K118">
        <v>12</v>
      </c>
      <c r="L118" s="3">
        <f t="shared" si="14"/>
        <v>1</v>
      </c>
      <c r="M118" s="4" t="s">
        <v>11</v>
      </c>
      <c r="N118">
        <v>12</v>
      </c>
      <c r="O118" s="3">
        <f t="shared" si="15"/>
        <v>1</v>
      </c>
      <c r="P118" s="4" t="s">
        <v>12</v>
      </c>
      <c r="Q118">
        <v>12</v>
      </c>
      <c r="R118" s="3">
        <f t="shared" si="16"/>
        <v>1</v>
      </c>
      <c r="S118" s="4" t="s">
        <v>13</v>
      </c>
      <c r="T118">
        <v>12</v>
      </c>
      <c r="U118" s="3">
        <f t="shared" si="17"/>
        <v>1</v>
      </c>
      <c r="V118" s="4" t="s">
        <v>14</v>
      </c>
      <c r="W118">
        <v>12</v>
      </c>
      <c r="X118" s="3">
        <f t="shared" si="18"/>
        <v>1</v>
      </c>
      <c r="Y118" s="4" t="s">
        <v>15</v>
      </c>
      <c r="Z118">
        <v>12</v>
      </c>
      <c r="AA118" s="3">
        <f t="shared" si="19"/>
        <v>1</v>
      </c>
      <c r="AB118" s="4" t="s">
        <v>16</v>
      </c>
      <c r="AC118">
        <v>12</v>
      </c>
      <c r="AD118">
        <f t="shared" si="20"/>
        <v>1</v>
      </c>
      <c r="AE118" s="4">
        <v>44963</v>
      </c>
      <c r="AF118">
        <v>12</v>
      </c>
      <c r="AG118">
        <f t="shared" si="21"/>
        <v>1</v>
      </c>
      <c r="AH118" s="4">
        <v>45052</v>
      </c>
      <c r="AI118">
        <v>12</v>
      </c>
      <c r="AJ118">
        <f t="shared" si="22"/>
        <v>1</v>
      </c>
      <c r="AK118" s="4">
        <v>45113</v>
      </c>
      <c r="AL118">
        <v>12</v>
      </c>
      <c r="AM118">
        <f t="shared" si="23"/>
        <v>1</v>
      </c>
      <c r="AN118" s="4">
        <v>45175</v>
      </c>
      <c r="AO118">
        <v>12</v>
      </c>
      <c r="AP118">
        <f t="shared" si="24"/>
        <v>1</v>
      </c>
      <c r="AQ118" s="5">
        <f t="shared" si="25"/>
        <v>100</v>
      </c>
    </row>
    <row r="119" spans="1:43" x14ac:dyDescent="0.35">
      <c r="A119">
        <v>112</v>
      </c>
      <c r="B119" s="4">
        <v>45261</v>
      </c>
      <c r="C119" s="4">
        <v>45021</v>
      </c>
      <c r="D119" s="2">
        <v>112</v>
      </c>
      <c r="E119" s="4">
        <v>45174</v>
      </c>
      <c r="F119">
        <v>0</v>
      </c>
      <c r="G119" s="4">
        <v>45265</v>
      </c>
      <c r="H119">
        <v>0</v>
      </c>
      <c r="J119" s="4" t="s">
        <v>22</v>
      </c>
      <c r="K119">
        <v>0</v>
      </c>
      <c r="L119" s="3" t="e">
        <f t="shared" si="14"/>
        <v>#DIV/0!</v>
      </c>
      <c r="M119" s="4" t="s">
        <v>11</v>
      </c>
      <c r="N119">
        <v>0</v>
      </c>
      <c r="O119" s="3" t="e">
        <f t="shared" si="15"/>
        <v>#DIV/0!</v>
      </c>
      <c r="P119" s="4" t="s">
        <v>12</v>
      </c>
      <c r="Q119">
        <v>0</v>
      </c>
      <c r="R119" s="3" t="e">
        <f t="shared" si="16"/>
        <v>#DIV/0!</v>
      </c>
      <c r="S119" s="4" t="s">
        <v>13</v>
      </c>
      <c r="T119">
        <v>0</v>
      </c>
      <c r="U119" s="3" t="e">
        <f t="shared" si="17"/>
        <v>#DIV/0!</v>
      </c>
      <c r="V119" s="4" t="s">
        <v>14</v>
      </c>
      <c r="W119">
        <v>0</v>
      </c>
      <c r="X119" s="3" t="e">
        <f t="shared" si="18"/>
        <v>#DIV/0!</v>
      </c>
      <c r="Y119" s="4" t="s">
        <v>15</v>
      </c>
      <c r="Z119">
        <v>0</v>
      </c>
      <c r="AA119" s="3" t="e">
        <f t="shared" si="19"/>
        <v>#DIV/0!</v>
      </c>
      <c r="AB119" s="4" t="s">
        <v>16</v>
      </c>
      <c r="AC119">
        <v>0</v>
      </c>
      <c r="AD119" t="e">
        <f t="shared" si="20"/>
        <v>#DIV/0!</v>
      </c>
      <c r="AE119" s="4">
        <v>44963</v>
      </c>
      <c r="AF119">
        <v>0</v>
      </c>
      <c r="AG119" t="e">
        <f t="shared" si="21"/>
        <v>#DIV/0!</v>
      </c>
      <c r="AH119" s="4">
        <v>45052</v>
      </c>
      <c r="AI119">
        <v>0</v>
      </c>
      <c r="AJ119" t="e">
        <f t="shared" si="22"/>
        <v>#DIV/0!</v>
      </c>
      <c r="AK119" s="4">
        <v>45113</v>
      </c>
      <c r="AL119">
        <v>0</v>
      </c>
      <c r="AM119" t="e">
        <f t="shared" si="23"/>
        <v>#DIV/0!</v>
      </c>
      <c r="AN119" s="4">
        <v>45175</v>
      </c>
      <c r="AO119">
        <v>0</v>
      </c>
      <c r="AP119" t="e">
        <f t="shared" si="24"/>
        <v>#DIV/0!</v>
      </c>
      <c r="AQ119" s="5" t="e">
        <f t="shared" si="25"/>
        <v>#DIV/0!</v>
      </c>
    </row>
    <row r="120" spans="1:43" x14ac:dyDescent="0.35">
      <c r="A120">
        <v>113</v>
      </c>
      <c r="B120" s="4">
        <v>45261</v>
      </c>
      <c r="C120" s="4">
        <v>45021</v>
      </c>
      <c r="D120" s="2">
        <v>113</v>
      </c>
      <c r="E120" s="4">
        <v>45174</v>
      </c>
      <c r="F120">
        <v>10</v>
      </c>
      <c r="G120" s="4">
        <v>45265</v>
      </c>
      <c r="H120">
        <v>9</v>
      </c>
      <c r="I120" s="3">
        <f t="shared" si="13"/>
        <v>0.9</v>
      </c>
      <c r="J120" s="4" t="s">
        <v>22</v>
      </c>
      <c r="K120">
        <v>9</v>
      </c>
      <c r="L120" s="3">
        <f t="shared" si="14"/>
        <v>0.9</v>
      </c>
      <c r="M120" s="4" t="s">
        <v>11</v>
      </c>
      <c r="N120">
        <v>9</v>
      </c>
      <c r="O120" s="3">
        <f t="shared" si="15"/>
        <v>0.9</v>
      </c>
      <c r="P120" s="4" t="s">
        <v>12</v>
      </c>
      <c r="Q120">
        <v>9</v>
      </c>
      <c r="R120" s="3">
        <f t="shared" si="16"/>
        <v>0.9</v>
      </c>
      <c r="S120" s="4" t="s">
        <v>13</v>
      </c>
      <c r="T120">
        <v>9</v>
      </c>
      <c r="U120" s="3">
        <f t="shared" si="17"/>
        <v>0.9</v>
      </c>
      <c r="V120" s="4" t="s">
        <v>14</v>
      </c>
      <c r="W120">
        <v>9</v>
      </c>
      <c r="X120" s="3">
        <f t="shared" si="18"/>
        <v>0.9</v>
      </c>
      <c r="Y120" s="4" t="s">
        <v>15</v>
      </c>
      <c r="Z120">
        <v>9</v>
      </c>
      <c r="AA120" s="3">
        <f t="shared" si="19"/>
        <v>0.9</v>
      </c>
      <c r="AB120" s="4" t="s">
        <v>16</v>
      </c>
      <c r="AC120">
        <v>9</v>
      </c>
      <c r="AD120">
        <f t="shared" si="20"/>
        <v>0.9</v>
      </c>
      <c r="AE120" s="4">
        <v>44963</v>
      </c>
      <c r="AF120">
        <v>9</v>
      </c>
      <c r="AG120">
        <f t="shared" si="21"/>
        <v>0.9</v>
      </c>
      <c r="AH120" s="4">
        <v>45052</v>
      </c>
      <c r="AI120">
        <v>9</v>
      </c>
      <c r="AJ120">
        <f t="shared" si="22"/>
        <v>0.9</v>
      </c>
      <c r="AK120" s="4">
        <v>45113</v>
      </c>
      <c r="AL120">
        <v>9</v>
      </c>
      <c r="AM120">
        <f t="shared" si="23"/>
        <v>0.9</v>
      </c>
      <c r="AN120" s="4">
        <v>45175</v>
      </c>
      <c r="AO120">
        <v>9</v>
      </c>
      <c r="AP120">
        <f t="shared" si="24"/>
        <v>0.9</v>
      </c>
      <c r="AQ120" s="5">
        <f t="shared" si="25"/>
        <v>90</v>
      </c>
    </row>
    <row r="121" spans="1:43" x14ac:dyDescent="0.35">
      <c r="A121">
        <v>114</v>
      </c>
      <c r="B121" s="4">
        <v>45261</v>
      </c>
      <c r="C121" s="4">
        <v>45021</v>
      </c>
      <c r="D121" s="2">
        <v>114</v>
      </c>
      <c r="E121" s="4">
        <v>45174</v>
      </c>
      <c r="F121">
        <v>15</v>
      </c>
      <c r="G121" s="4">
        <v>45265</v>
      </c>
      <c r="H121">
        <v>15</v>
      </c>
      <c r="I121" s="3">
        <f t="shared" si="13"/>
        <v>1</v>
      </c>
      <c r="J121" s="4" t="s">
        <v>22</v>
      </c>
      <c r="K121">
        <v>15</v>
      </c>
      <c r="L121" s="3">
        <f t="shared" si="14"/>
        <v>1</v>
      </c>
      <c r="M121" s="4" t="s">
        <v>11</v>
      </c>
      <c r="N121">
        <v>15</v>
      </c>
      <c r="O121" s="3">
        <f t="shared" si="15"/>
        <v>1</v>
      </c>
      <c r="P121" s="4" t="s">
        <v>12</v>
      </c>
      <c r="Q121">
        <v>15</v>
      </c>
      <c r="R121" s="3">
        <f t="shared" si="16"/>
        <v>1</v>
      </c>
      <c r="S121" s="4" t="s">
        <v>13</v>
      </c>
      <c r="T121">
        <v>15</v>
      </c>
      <c r="U121" s="3">
        <f t="shared" si="17"/>
        <v>1</v>
      </c>
      <c r="V121" s="4" t="s">
        <v>14</v>
      </c>
      <c r="W121">
        <v>15</v>
      </c>
      <c r="X121" s="3">
        <f t="shared" si="18"/>
        <v>1</v>
      </c>
      <c r="Y121" s="4" t="s">
        <v>15</v>
      </c>
      <c r="Z121">
        <v>15</v>
      </c>
      <c r="AA121" s="3">
        <f t="shared" si="19"/>
        <v>1</v>
      </c>
      <c r="AB121" s="4" t="s">
        <v>16</v>
      </c>
      <c r="AC121">
        <v>15</v>
      </c>
      <c r="AD121">
        <f t="shared" si="20"/>
        <v>1</v>
      </c>
      <c r="AE121" s="4">
        <v>44963</v>
      </c>
      <c r="AF121">
        <v>15</v>
      </c>
      <c r="AG121">
        <f t="shared" si="21"/>
        <v>1</v>
      </c>
      <c r="AH121" s="4">
        <v>45052</v>
      </c>
      <c r="AI121">
        <v>15</v>
      </c>
      <c r="AJ121">
        <f t="shared" si="22"/>
        <v>1</v>
      </c>
      <c r="AK121" s="4">
        <v>45113</v>
      </c>
      <c r="AL121">
        <v>15</v>
      </c>
      <c r="AM121">
        <f t="shared" si="23"/>
        <v>1</v>
      </c>
      <c r="AN121" s="4">
        <v>45175</v>
      </c>
      <c r="AO121">
        <v>15</v>
      </c>
      <c r="AP121">
        <f t="shared" si="24"/>
        <v>1</v>
      </c>
      <c r="AQ121" s="5">
        <f t="shared" si="25"/>
        <v>100</v>
      </c>
    </row>
    <row r="122" spans="1:43" x14ac:dyDescent="0.35">
      <c r="A122">
        <v>115</v>
      </c>
      <c r="B122" s="4">
        <v>45261</v>
      </c>
      <c r="C122" s="4">
        <v>45021</v>
      </c>
      <c r="D122" s="2">
        <v>115</v>
      </c>
      <c r="E122" s="4">
        <v>45174</v>
      </c>
      <c r="F122">
        <v>15</v>
      </c>
      <c r="G122" s="4">
        <v>45265</v>
      </c>
      <c r="H122">
        <v>15</v>
      </c>
      <c r="I122" s="3">
        <f t="shared" si="13"/>
        <v>1</v>
      </c>
      <c r="J122" s="4" t="s">
        <v>22</v>
      </c>
      <c r="K122">
        <v>15</v>
      </c>
      <c r="L122" s="3">
        <f t="shared" si="14"/>
        <v>1</v>
      </c>
      <c r="M122" s="4" t="s">
        <v>11</v>
      </c>
      <c r="N122">
        <v>15</v>
      </c>
      <c r="O122" s="3">
        <f t="shared" si="15"/>
        <v>1</v>
      </c>
      <c r="P122" s="4" t="s">
        <v>12</v>
      </c>
      <c r="Q122">
        <v>15</v>
      </c>
      <c r="R122" s="3">
        <f t="shared" si="16"/>
        <v>1</v>
      </c>
      <c r="S122" s="4" t="s">
        <v>13</v>
      </c>
      <c r="T122">
        <v>15</v>
      </c>
      <c r="U122" s="3">
        <f t="shared" si="17"/>
        <v>1</v>
      </c>
      <c r="V122" s="4" t="s">
        <v>14</v>
      </c>
      <c r="W122">
        <v>15</v>
      </c>
      <c r="X122" s="3">
        <f t="shared" si="18"/>
        <v>1</v>
      </c>
      <c r="Y122" s="4" t="s">
        <v>15</v>
      </c>
      <c r="Z122">
        <v>15</v>
      </c>
      <c r="AA122" s="3">
        <f t="shared" si="19"/>
        <v>1</v>
      </c>
      <c r="AB122" s="4" t="s">
        <v>16</v>
      </c>
      <c r="AC122">
        <v>15</v>
      </c>
      <c r="AD122">
        <f t="shared" si="20"/>
        <v>1</v>
      </c>
      <c r="AE122" s="4">
        <v>44963</v>
      </c>
      <c r="AF122">
        <v>15</v>
      </c>
      <c r="AG122">
        <f t="shared" si="21"/>
        <v>1</v>
      </c>
      <c r="AH122" s="4">
        <v>45052</v>
      </c>
      <c r="AI122">
        <v>15</v>
      </c>
      <c r="AJ122">
        <f t="shared" si="22"/>
        <v>1</v>
      </c>
      <c r="AK122" s="4">
        <v>45113</v>
      </c>
      <c r="AL122">
        <v>15</v>
      </c>
      <c r="AM122">
        <f t="shared" si="23"/>
        <v>1</v>
      </c>
      <c r="AN122" s="4">
        <v>45175</v>
      </c>
      <c r="AO122">
        <v>15</v>
      </c>
      <c r="AP122">
        <f t="shared" si="24"/>
        <v>1</v>
      </c>
      <c r="AQ122" s="5">
        <f t="shared" si="25"/>
        <v>100</v>
      </c>
    </row>
    <row r="123" spans="1:43" x14ac:dyDescent="0.35">
      <c r="A123">
        <v>116</v>
      </c>
      <c r="B123" s="4">
        <v>45261</v>
      </c>
      <c r="C123" s="4">
        <v>45021</v>
      </c>
      <c r="D123" s="2">
        <v>116</v>
      </c>
      <c r="E123" s="4">
        <v>45174</v>
      </c>
      <c r="F123">
        <v>10</v>
      </c>
      <c r="G123" s="4">
        <v>45265</v>
      </c>
      <c r="H123">
        <v>9</v>
      </c>
      <c r="I123" s="3">
        <f t="shared" si="13"/>
        <v>0.9</v>
      </c>
      <c r="J123" s="4" t="s">
        <v>22</v>
      </c>
      <c r="K123">
        <v>9</v>
      </c>
      <c r="L123" s="3">
        <f t="shared" si="14"/>
        <v>0.9</v>
      </c>
      <c r="M123" s="4" t="s">
        <v>11</v>
      </c>
      <c r="N123">
        <v>9</v>
      </c>
      <c r="O123" s="3">
        <f t="shared" si="15"/>
        <v>0.9</v>
      </c>
      <c r="P123" s="4" t="s">
        <v>12</v>
      </c>
      <c r="Q123">
        <v>9</v>
      </c>
      <c r="R123" s="3">
        <f t="shared" si="16"/>
        <v>0.9</v>
      </c>
      <c r="S123" s="4" t="s">
        <v>13</v>
      </c>
      <c r="T123">
        <v>9</v>
      </c>
      <c r="U123" s="3">
        <f t="shared" si="17"/>
        <v>0.9</v>
      </c>
      <c r="V123" s="4" t="s">
        <v>14</v>
      </c>
      <c r="W123">
        <v>9</v>
      </c>
      <c r="X123" s="3">
        <f t="shared" si="18"/>
        <v>0.9</v>
      </c>
      <c r="Y123" s="4" t="s">
        <v>15</v>
      </c>
      <c r="Z123">
        <v>9</v>
      </c>
      <c r="AA123" s="3">
        <f t="shared" si="19"/>
        <v>0.9</v>
      </c>
      <c r="AB123" s="4" t="s">
        <v>16</v>
      </c>
      <c r="AC123">
        <v>9</v>
      </c>
      <c r="AD123">
        <f t="shared" si="20"/>
        <v>0.9</v>
      </c>
      <c r="AE123" s="4">
        <v>44963</v>
      </c>
      <c r="AF123">
        <v>9</v>
      </c>
      <c r="AG123">
        <f t="shared" si="21"/>
        <v>0.9</v>
      </c>
      <c r="AH123" s="4">
        <v>45052</v>
      </c>
      <c r="AI123">
        <v>9</v>
      </c>
      <c r="AJ123">
        <f t="shared" si="22"/>
        <v>0.9</v>
      </c>
      <c r="AK123" s="4">
        <v>45113</v>
      </c>
      <c r="AL123">
        <v>9</v>
      </c>
      <c r="AM123">
        <f t="shared" si="23"/>
        <v>0.9</v>
      </c>
      <c r="AN123" s="4">
        <v>45175</v>
      </c>
      <c r="AO123">
        <v>9</v>
      </c>
      <c r="AP123">
        <f t="shared" si="24"/>
        <v>0.9</v>
      </c>
      <c r="AQ123" s="5">
        <f t="shared" si="25"/>
        <v>90</v>
      </c>
    </row>
    <row r="124" spans="1:43" x14ac:dyDescent="0.35">
      <c r="A124">
        <v>117</v>
      </c>
      <c r="B124" s="4">
        <v>45261</v>
      </c>
      <c r="C124" s="4">
        <v>45021</v>
      </c>
      <c r="D124" s="2">
        <v>117</v>
      </c>
      <c r="E124" s="4">
        <v>45174</v>
      </c>
      <c r="F124">
        <v>15</v>
      </c>
      <c r="G124" s="4">
        <v>45265</v>
      </c>
      <c r="H124">
        <v>7</v>
      </c>
      <c r="I124" s="3">
        <f t="shared" si="13"/>
        <v>0.46666666666666667</v>
      </c>
      <c r="J124" s="4" t="s">
        <v>22</v>
      </c>
      <c r="K124">
        <v>9</v>
      </c>
      <c r="L124" s="3">
        <f t="shared" si="14"/>
        <v>0.6</v>
      </c>
      <c r="M124" s="4" t="s">
        <v>11</v>
      </c>
      <c r="N124">
        <v>9</v>
      </c>
      <c r="O124" s="3">
        <f t="shared" si="15"/>
        <v>0.6</v>
      </c>
      <c r="P124" s="4" t="s">
        <v>12</v>
      </c>
      <c r="Q124">
        <v>9</v>
      </c>
      <c r="R124" s="3">
        <f t="shared" si="16"/>
        <v>0.6</v>
      </c>
      <c r="S124" s="4" t="s">
        <v>13</v>
      </c>
      <c r="T124">
        <v>9</v>
      </c>
      <c r="U124" s="3">
        <f t="shared" si="17"/>
        <v>0.6</v>
      </c>
      <c r="V124" s="4" t="s">
        <v>14</v>
      </c>
      <c r="W124">
        <v>9</v>
      </c>
      <c r="X124" s="3">
        <f t="shared" si="18"/>
        <v>0.6</v>
      </c>
      <c r="Y124" s="4" t="s">
        <v>15</v>
      </c>
      <c r="Z124">
        <v>9</v>
      </c>
      <c r="AA124" s="3">
        <f t="shared" si="19"/>
        <v>0.6</v>
      </c>
      <c r="AB124" s="4" t="s">
        <v>16</v>
      </c>
      <c r="AC124">
        <v>9</v>
      </c>
      <c r="AD124">
        <f t="shared" si="20"/>
        <v>0.6</v>
      </c>
      <c r="AE124" s="4">
        <v>44963</v>
      </c>
      <c r="AF124">
        <v>9</v>
      </c>
      <c r="AG124">
        <f t="shared" si="21"/>
        <v>0.6</v>
      </c>
      <c r="AH124" s="4">
        <v>45052</v>
      </c>
      <c r="AI124">
        <v>10</v>
      </c>
      <c r="AJ124">
        <f t="shared" si="22"/>
        <v>0.66666666666666663</v>
      </c>
      <c r="AK124" s="4">
        <v>45113</v>
      </c>
      <c r="AL124">
        <v>11</v>
      </c>
      <c r="AM124">
        <f t="shared" si="23"/>
        <v>0.73333333333333328</v>
      </c>
      <c r="AN124" s="4">
        <v>45175</v>
      </c>
      <c r="AO124">
        <v>11</v>
      </c>
      <c r="AP124">
        <f t="shared" si="24"/>
        <v>0.73333333333333328</v>
      </c>
      <c r="AQ124" s="5">
        <f t="shared" si="25"/>
        <v>73.333333333333329</v>
      </c>
    </row>
    <row r="125" spans="1:43" x14ac:dyDescent="0.35">
      <c r="A125">
        <v>118</v>
      </c>
      <c r="B125" s="4">
        <v>45261</v>
      </c>
      <c r="C125" s="4">
        <v>45021</v>
      </c>
      <c r="D125" s="2">
        <v>118</v>
      </c>
      <c r="E125" s="4">
        <v>45174</v>
      </c>
      <c r="F125">
        <v>12</v>
      </c>
      <c r="G125" s="4">
        <v>45265</v>
      </c>
      <c r="H125">
        <v>12</v>
      </c>
      <c r="I125" s="3">
        <f t="shared" si="13"/>
        <v>1</v>
      </c>
      <c r="J125" s="4" t="s">
        <v>22</v>
      </c>
      <c r="K125">
        <v>12</v>
      </c>
      <c r="L125" s="3">
        <f t="shared" si="14"/>
        <v>1</v>
      </c>
      <c r="M125" s="4" t="s">
        <v>11</v>
      </c>
      <c r="N125">
        <v>12</v>
      </c>
      <c r="O125" s="3">
        <f t="shared" si="15"/>
        <v>1</v>
      </c>
      <c r="P125" s="4" t="s">
        <v>12</v>
      </c>
      <c r="Q125">
        <v>12</v>
      </c>
      <c r="R125" s="3">
        <f t="shared" si="16"/>
        <v>1</v>
      </c>
      <c r="S125" s="4" t="s">
        <v>13</v>
      </c>
      <c r="T125">
        <v>12</v>
      </c>
      <c r="U125" s="3">
        <f t="shared" si="17"/>
        <v>1</v>
      </c>
      <c r="V125" s="4" t="s">
        <v>14</v>
      </c>
      <c r="W125">
        <v>12</v>
      </c>
      <c r="X125" s="3">
        <f t="shared" si="18"/>
        <v>1</v>
      </c>
      <c r="Y125" s="4" t="s">
        <v>15</v>
      </c>
      <c r="Z125">
        <v>12</v>
      </c>
      <c r="AA125" s="3">
        <f t="shared" si="19"/>
        <v>1</v>
      </c>
      <c r="AB125" s="4" t="s">
        <v>16</v>
      </c>
      <c r="AC125">
        <v>12</v>
      </c>
      <c r="AD125">
        <f t="shared" si="20"/>
        <v>1</v>
      </c>
      <c r="AE125" s="4">
        <v>44963</v>
      </c>
      <c r="AF125">
        <v>12</v>
      </c>
      <c r="AG125">
        <f t="shared" si="21"/>
        <v>1</v>
      </c>
      <c r="AH125" s="4">
        <v>45052</v>
      </c>
      <c r="AI125">
        <v>12</v>
      </c>
      <c r="AJ125">
        <f t="shared" si="22"/>
        <v>1</v>
      </c>
      <c r="AK125" s="4">
        <v>45113</v>
      </c>
      <c r="AL125">
        <v>12</v>
      </c>
      <c r="AM125">
        <f t="shared" si="23"/>
        <v>1</v>
      </c>
      <c r="AN125" s="4">
        <v>45175</v>
      </c>
      <c r="AO125">
        <v>12</v>
      </c>
      <c r="AP125">
        <f t="shared" si="24"/>
        <v>1</v>
      </c>
      <c r="AQ125" s="5">
        <f t="shared" si="25"/>
        <v>100</v>
      </c>
    </row>
    <row r="126" spans="1:43" x14ac:dyDescent="0.35">
      <c r="A126">
        <v>119</v>
      </c>
      <c r="B126" s="4">
        <v>45261</v>
      </c>
      <c r="C126" s="4">
        <v>45021</v>
      </c>
      <c r="D126" s="2">
        <v>119</v>
      </c>
      <c r="E126" s="4">
        <v>45174</v>
      </c>
      <c r="F126">
        <v>15</v>
      </c>
      <c r="G126" s="4">
        <v>45265</v>
      </c>
      <c r="H126">
        <v>1</v>
      </c>
      <c r="I126" s="3">
        <f t="shared" si="13"/>
        <v>6.6666666666666666E-2</v>
      </c>
      <c r="J126" s="4" t="s">
        <v>22</v>
      </c>
      <c r="K126">
        <v>2</v>
      </c>
      <c r="L126" s="3">
        <f t="shared" si="14"/>
        <v>0.13333333333333333</v>
      </c>
      <c r="M126" s="4" t="s">
        <v>11</v>
      </c>
      <c r="N126">
        <v>3</v>
      </c>
      <c r="O126" s="3">
        <f t="shared" si="15"/>
        <v>0.2</v>
      </c>
      <c r="P126" s="4" t="s">
        <v>12</v>
      </c>
      <c r="Q126">
        <v>3</v>
      </c>
      <c r="R126" s="3">
        <f t="shared" si="16"/>
        <v>0.2</v>
      </c>
      <c r="S126" s="4" t="s">
        <v>13</v>
      </c>
      <c r="T126">
        <v>3</v>
      </c>
      <c r="U126" s="3">
        <f t="shared" si="17"/>
        <v>0.2</v>
      </c>
      <c r="V126" s="4" t="s">
        <v>14</v>
      </c>
      <c r="W126">
        <v>3</v>
      </c>
      <c r="X126" s="3">
        <f t="shared" si="18"/>
        <v>0.2</v>
      </c>
      <c r="Y126" s="4" t="s">
        <v>15</v>
      </c>
      <c r="Z126">
        <v>3</v>
      </c>
      <c r="AA126" s="3">
        <f t="shared" si="19"/>
        <v>0.2</v>
      </c>
      <c r="AB126" s="4" t="s">
        <v>16</v>
      </c>
      <c r="AC126">
        <v>3</v>
      </c>
      <c r="AD126">
        <f t="shared" si="20"/>
        <v>0.2</v>
      </c>
      <c r="AE126" s="4">
        <v>44963</v>
      </c>
      <c r="AF126">
        <v>4</v>
      </c>
      <c r="AG126">
        <f t="shared" si="21"/>
        <v>0.26666666666666666</v>
      </c>
      <c r="AH126" s="4">
        <v>45052</v>
      </c>
      <c r="AI126">
        <v>4</v>
      </c>
      <c r="AJ126">
        <f t="shared" si="22"/>
        <v>0.26666666666666666</v>
      </c>
      <c r="AK126" s="4">
        <v>45113</v>
      </c>
      <c r="AL126">
        <v>6</v>
      </c>
      <c r="AM126">
        <f t="shared" si="23"/>
        <v>0.4</v>
      </c>
      <c r="AN126" s="4">
        <v>45175</v>
      </c>
      <c r="AO126">
        <v>6</v>
      </c>
      <c r="AP126">
        <f t="shared" si="24"/>
        <v>0.4</v>
      </c>
      <c r="AQ126" s="5">
        <f t="shared" si="25"/>
        <v>40</v>
      </c>
    </row>
    <row r="127" spans="1:43" x14ac:dyDescent="0.35">
      <c r="A127">
        <v>120</v>
      </c>
      <c r="B127" s="4">
        <v>45261</v>
      </c>
      <c r="C127" s="4">
        <v>45021</v>
      </c>
      <c r="D127" s="2">
        <v>120</v>
      </c>
      <c r="E127" s="4">
        <v>45174</v>
      </c>
      <c r="F127">
        <v>10</v>
      </c>
      <c r="G127" s="4">
        <v>45265</v>
      </c>
      <c r="H127">
        <v>9</v>
      </c>
      <c r="I127" s="3">
        <f t="shared" si="13"/>
        <v>0.9</v>
      </c>
      <c r="J127" s="4" t="s">
        <v>22</v>
      </c>
      <c r="K127">
        <v>9</v>
      </c>
      <c r="L127" s="3">
        <f t="shared" si="14"/>
        <v>0.9</v>
      </c>
      <c r="M127" s="4" t="s">
        <v>11</v>
      </c>
      <c r="N127">
        <v>10</v>
      </c>
      <c r="O127" s="3">
        <f t="shared" si="15"/>
        <v>1</v>
      </c>
      <c r="P127" s="4" t="s">
        <v>12</v>
      </c>
      <c r="Q127">
        <v>10</v>
      </c>
      <c r="R127" s="3">
        <f t="shared" si="16"/>
        <v>1</v>
      </c>
      <c r="S127" s="4" t="s">
        <v>13</v>
      </c>
      <c r="T127">
        <v>10</v>
      </c>
      <c r="U127" s="3">
        <f t="shared" si="17"/>
        <v>1</v>
      </c>
      <c r="V127" s="4" t="s">
        <v>14</v>
      </c>
      <c r="W127">
        <v>10</v>
      </c>
      <c r="X127" s="3">
        <f t="shared" si="18"/>
        <v>1</v>
      </c>
      <c r="Y127" s="4" t="s">
        <v>15</v>
      </c>
      <c r="Z127">
        <v>10</v>
      </c>
      <c r="AA127" s="3">
        <f t="shared" si="19"/>
        <v>1</v>
      </c>
      <c r="AB127" s="4" t="s">
        <v>16</v>
      </c>
      <c r="AC127">
        <v>10</v>
      </c>
      <c r="AD127">
        <f t="shared" si="20"/>
        <v>1</v>
      </c>
      <c r="AE127" s="4">
        <v>44963</v>
      </c>
      <c r="AF127">
        <v>10</v>
      </c>
      <c r="AG127">
        <f t="shared" si="21"/>
        <v>1</v>
      </c>
      <c r="AH127" s="4">
        <v>45052</v>
      </c>
      <c r="AI127">
        <v>10</v>
      </c>
      <c r="AJ127">
        <f t="shared" si="22"/>
        <v>1</v>
      </c>
      <c r="AK127" s="4">
        <v>45113</v>
      </c>
      <c r="AL127">
        <v>10</v>
      </c>
      <c r="AM127">
        <f t="shared" si="23"/>
        <v>1</v>
      </c>
      <c r="AN127" s="4">
        <v>45175</v>
      </c>
      <c r="AO127">
        <v>10</v>
      </c>
      <c r="AP127">
        <f t="shared" si="24"/>
        <v>1</v>
      </c>
      <c r="AQ127" s="5">
        <f t="shared" si="25"/>
        <v>100</v>
      </c>
    </row>
    <row r="128" spans="1:43" x14ac:dyDescent="0.35">
      <c r="A128">
        <v>121</v>
      </c>
      <c r="B128" s="4">
        <v>45261</v>
      </c>
      <c r="C128" s="4">
        <v>45021</v>
      </c>
      <c r="D128" s="2">
        <v>121</v>
      </c>
      <c r="E128" s="4">
        <v>45174</v>
      </c>
      <c r="F128">
        <v>15</v>
      </c>
      <c r="G128" s="4">
        <v>45265</v>
      </c>
      <c r="H128">
        <v>15</v>
      </c>
      <c r="I128" s="3">
        <f t="shared" si="13"/>
        <v>1</v>
      </c>
      <c r="J128" s="4" t="s">
        <v>22</v>
      </c>
      <c r="K128">
        <v>15</v>
      </c>
      <c r="L128" s="3">
        <f t="shared" si="14"/>
        <v>1</v>
      </c>
      <c r="M128" s="4" t="s">
        <v>11</v>
      </c>
      <c r="N128">
        <v>15</v>
      </c>
      <c r="O128" s="3">
        <f t="shared" si="15"/>
        <v>1</v>
      </c>
      <c r="P128" s="4" t="s">
        <v>12</v>
      </c>
      <c r="Q128">
        <v>15</v>
      </c>
      <c r="R128" s="3">
        <f t="shared" si="16"/>
        <v>1</v>
      </c>
      <c r="S128" s="4" t="s">
        <v>13</v>
      </c>
      <c r="T128">
        <v>15</v>
      </c>
      <c r="U128" s="3">
        <f t="shared" si="17"/>
        <v>1</v>
      </c>
      <c r="V128" s="4" t="s">
        <v>14</v>
      </c>
      <c r="W128">
        <v>15</v>
      </c>
      <c r="X128" s="3">
        <f t="shared" si="18"/>
        <v>1</v>
      </c>
      <c r="Y128" s="4" t="s">
        <v>15</v>
      </c>
      <c r="Z128">
        <v>15</v>
      </c>
      <c r="AA128" s="3">
        <f t="shared" si="19"/>
        <v>1</v>
      </c>
      <c r="AB128" s="4" t="s">
        <v>16</v>
      </c>
      <c r="AC128">
        <v>15</v>
      </c>
      <c r="AD128">
        <f t="shared" si="20"/>
        <v>1</v>
      </c>
      <c r="AE128" s="4">
        <v>44963</v>
      </c>
      <c r="AF128">
        <v>15</v>
      </c>
      <c r="AG128">
        <f t="shared" si="21"/>
        <v>1</v>
      </c>
      <c r="AH128" s="4">
        <v>45052</v>
      </c>
      <c r="AI128">
        <v>15</v>
      </c>
      <c r="AJ128">
        <f t="shared" si="22"/>
        <v>1</v>
      </c>
      <c r="AK128" s="4">
        <v>45113</v>
      </c>
      <c r="AL128">
        <v>15</v>
      </c>
      <c r="AM128">
        <f t="shared" si="23"/>
        <v>1</v>
      </c>
      <c r="AN128" s="4">
        <v>45175</v>
      </c>
      <c r="AO128">
        <v>15</v>
      </c>
      <c r="AP128">
        <f t="shared" si="24"/>
        <v>1</v>
      </c>
      <c r="AQ128" s="5">
        <f t="shared" si="25"/>
        <v>100</v>
      </c>
    </row>
    <row r="129" spans="1:53" x14ac:dyDescent="0.35">
      <c r="A129">
        <v>122</v>
      </c>
      <c r="B129" s="4">
        <v>45261</v>
      </c>
      <c r="C129" s="4">
        <v>45021</v>
      </c>
      <c r="D129" s="2">
        <v>122</v>
      </c>
      <c r="E129" s="4">
        <v>45174</v>
      </c>
      <c r="F129">
        <v>12</v>
      </c>
      <c r="G129" s="4">
        <v>45265</v>
      </c>
      <c r="H129">
        <v>12</v>
      </c>
      <c r="I129" s="3">
        <f t="shared" si="13"/>
        <v>1</v>
      </c>
      <c r="J129" s="4" t="s">
        <v>22</v>
      </c>
      <c r="K129">
        <v>12</v>
      </c>
      <c r="L129" s="3">
        <f t="shared" si="14"/>
        <v>1</v>
      </c>
      <c r="M129" s="4" t="s">
        <v>11</v>
      </c>
      <c r="N129">
        <v>12</v>
      </c>
      <c r="O129" s="3">
        <f t="shared" si="15"/>
        <v>1</v>
      </c>
      <c r="P129" s="4" t="s">
        <v>12</v>
      </c>
      <c r="Q129">
        <v>12</v>
      </c>
      <c r="R129" s="3">
        <f t="shared" si="16"/>
        <v>1</v>
      </c>
      <c r="S129" s="4" t="s">
        <v>13</v>
      </c>
      <c r="T129">
        <v>12</v>
      </c>
      <c r="U129" s="3">
        <f t="shared" si="17"/>
        <v>1</v>
      </c>
      <c r="V129" s="4" t="s">
        <v>14</v>
      </c>
      <c r="W129">
        <v>12</v>
      </c>
      <c r="X129" s="3">
        <f t="shared" si="18"/>
        <v>1</v>
      </c>
      <c r="Y129" s="4" t="s">
        <v>15</v>
      </c>
      <c r="Z129">
        <v>12</v>
      </c>
      <c r="AA129" s="3">
        <f t="shared" si="19"/>
        <v>1</v>
      </c>
      <c r="AB129" s="4" t="s">
        <v>16</v>
      </c>
      <c r="AC129">
        <v>12</v>
      </c>
      <c r="AD129">
        <f t="shared" si="20"/>
        <v>1</v>
      </c>
      <c r="AE129" s="4">
        <v>44963</v>
      </c>
      <c r="AF129">
        <v>12</v>
      </c>
      <c r="AG129">
        <f t="shared" si="21"/>
        <v>1</v>
      </c>
      <c r="AH129" s="4">
        <v>45052</v>
      </c>
      <c r="AI129">
        <v>12</v>
      </c>
      <c r="AJ129">
        <f t="shared" si="22"/>
        <v>1</v>
      </c>
      <c r="AK129" s="4">
        <v>45113</v>
      </c>
      <c r="AL129">
        <v>12</v>
      </c>
      <c r="AM129">
        <f t="shared" si="23"/>
        <v>1</v>
      </c>
      <c r="AN129" s="4">
        <v>45175</v>
      </c>
      <c r="AO129">
        <v>12</v>
      </c>
      <c r="AP129">
        <f t="shared" si="24"/>
        <v>1</v>
      </c>
      <c r="AQ129" s="5">
        <f t="shared" si="25"/>
        <v>100</v>
      </c>
    </row>
    <row r="130" spans="1:53" x14ac:dyDescent="0.35">
      <c r="A130">
        <v>123</v>
      </c>
      <c r="B130" s="4">
        <v>45261</v>
      </c>
      <c r="C130" s="4">
        <v>45021</v>
      </c>
      <c r="D130" s="2">
        <v>123</v>
      </c>
      <c r="E130" s="4">
        <v>45174</v>
      </c>
      <c r="F130">
        <v>16</v>
      </c>
      <c r="G130" s="4">
        <v>45265</v>
      </c>
      <c r="H130">
        <v>3</v>
      </c>
      <c r="I130" s="3">
        <f t="shared" si="13"/>
        <v>0.1875</v>
      </c>
      <c r="J130" s="4" t="s">
        <v>22</v>
      </c>
      <c r="K130">
        <v>3</v>
      </c>
      <c r="L130" s="3">
        <f t="shared" si="14"/>
        <v>0.1875</v>
      </c>
      <c r="M130" s="4" t="s">
        <v>11</v>
      </c>
      <c r="N130">
        <v>3</v>
      </c>
      <c r="O130" s="3">
        <f t="shared" si="15"/>
        <v>0.1875</v>
      </c>
      <c r="P130" s="4" t="s">
        <v>12</v>
      </c>
      <c r="Q130">
        <v>3</v>
      </c>
      <c r="R130" s="3">
        <f t="shared" si="16"/>
        <v>0.1875</v>
      </c>
      <c r="S130" s="4" t="s">
        <v>13</v>
      </c>
      <c r="T130">
        <v>3</v>
      </c>
      <c r="U130" s="3">
        <f t="shared" si="17"/>
        <v>0.1875</v>
      </c>
      <c r="V130" s="4" t="s">
        <v>14</v>
      </c>
      <c r="W130">
        <v>3</v>
      </c>
      <c r="X130" s="3">
        <f t="shared" si="18"/>
        <v>0.1875</v>
      </c>
      <c r="Y130" s="4" t="s">
        <v>15</v>
      </c>
      <c r="Z130">
        <v>3</v>
      </c>
      <c r="AA130" s="3">
        <f t="shared" si="19"/>
        <v>0.1875</v>
      </c>
      <c r="AB130" s="4" t="s">
        <v>16</v>
      </c>
      <c r="AC130">
        <v>3</v>
      </c>
      <c r="AD130">
        <f t="shared" si="20"/>
        <v>0.1875</v>
      </c>
      <c r="AE130" s="4">
        <v>44963</v>
      </c>
      <c r="AF130">
        <v>3</v>
      </c>
      <c r="AG130">
        <f t="shared" si="21"/>
        <v>0.1875</v>
      </c>
      <c r="AH130" s="4">
        <v>45052</v>
      </c>
      <c r="AI130">
        <v>3</v>
      </c>
      <c r="AJ130">
        <f t="shared" si="22"/>
        <v>0.1875</v>
      </c>
      <c r="AK130" s="4">
        <v>45113</v>
      </c>
      <c r="AL130">
        <v>4</v>
      </c>
      <c r="AM130">
        <f t="shared" si="23"/>
        <v>0.25</v>
      </c>
      <c r="AN130" s="4">
        <v>45175</v>
      </c>
      <c r="AO130">
        <v>4</v>
      </c>
      <c r="AP130">
        <f t="shared" si="24"/>
        <v>0.25</v>
      </c>
      <c r="AQ130" s="5">
        <f t="shared" si="25"/>
        <v>25</v>
      </c>
    </row>
    <row r="131" spans="1:53" x14ac:dyDescent="0.35">
      <c r="A131">
        <v>124</v>
      </c>
      <c r="B131" s="4">
        <v>45261</v>
      </c>
      <c r="C131" s="4">
        <v>45021</v>
      </c>
      <c r="D131" s="2">
        <v>124</v>
      </c>
      <c r="E131" s="4">
        <v>45174</v>
      </c>
      <c r="F131">
        <v>15</v>
      </c>
      <c r="G131" s="4">
        <v>45265</v>
      </c>
      <c r="H131">
        <v>11</v>
      </c>
      <c r="I131" s="3">
        <f t="shared" ref="I131:I171" si="26">(H131/F131)</f>
        <v>0.73333333333333328</v>
      </c>
      <c r="J131" s="4" t="s">
        <v>22</v>
      </c>
      <c r="K131">
        <v>11</v>
      </c>
      <c r="L131" s="3">
        <f t="shared" ref="L131:L171" si="27">K131/F131</f>
        <v>0.73333333333333328</v>
      </c>
      <c r="M131" s="4" t="s">
        <v>11</v>
      </c>
      <c r="N131">
        <v>11</v>
      </c>
      <c r="O131" s="3">
        <f t="shared" ref="O131:O171" si="28">N131/F131</f>
        <v>0.73333333333333328</v>
      </c>
      <c r="P131" s="4" t="s">
        <v>12</v>
      </c>
      <c r="Q131">
        <v>11</v>
      </c>
      <c r="R131" s="3">
        <f t="shared" ref="R131:R171" si="29">Q131/F131</f>
        <v>0.73333333333333328</v>
      </c>
      <c r="S131" s="4" t="s">
        <v>13</v>
      </c>
      <c r="T131">
        <v>11</v>
      </c>
      <c r="U131" s="3">
        <f t="shared" ref="U131:U175" si="30">T131/F131</f>
        <v>0.73333333333333328</v>
      </c>
      <c r="V131" s="4" t="s">
        <v>14</v>
      </c>
      <c r="W131">
        <v>12</v>
      </c>
      <c r="X131" s="3">
        <f t="shared" ref="X131:X175" si="31">W131/F131</f>
        <v>0.8</v>
      </c>
      <c r="Y131" s="4" t="s">
        <v>15</v>
      </c>
      <c r="Z131">
        <v>13</v>
      </c>
      <c r="AA131" s="3">
        <f t="shared" ref="AA131:AA175" si="32">Z131/F131</f>
        <v>0.8666666666666667</v>
      </c>
      <c r="AB131" s="4" t="s">
        <v>16</v>
      </c>
      <c r="AC131">
        <v>13</v>
      </c>
      <c r="AD131">
        <f t="shared" ref="AD131:AD175" si="33">AC131/F131</f>
        <v>0.8666666666666667</v>
      </c>
      <c r="AE131" s="4">
        <v>44963</v>
      </c>
      <c r="AF131">
        <v>14</v>
      </c>
      <c r="AG131">
        <f t="shared" ref="AG131:AG175" si="34">AF131/F131</f>
        <v>0.93333333333333335</v>
      </c>
      <c r="AH131" s="4">
        <v>45052</v>
      </c>
      <c r="AI131">
        <v>14</v>
      </c>
      <c r="AJ131">
        <f t="shared" ref="AJ131:AJ175" si="35">AI131/F131</f>
        <v>0.93333333333333335</v>
      </c>
      <c r="AK131" s="4">
        <v>45113</v>
      </c>
      <c r="AL131">
        <v>14</v>
      </c>
      <c r="AM131">
        <f t="shared" ref="AM131:AM175" si="36">AL131/F131</f>
        <v>0.93333333333333335</v>
      </c>
      <c r="AN131" s="4">
        <v>45175</v>
      </c>
      <c r="AO131">
        <v>14</v>
      </c>
      <c r="AP131">
        <f t="shared" ref="AP131:AP175" si="37">AO131/F131</f>
        <v>0.93333333333333335</v>
      </c>
      <c r="AQ131" s="5">
        <f t="shared" ref="AQ131:AQ175" si="38">(AO131/F131)*100</f>
        <v>93.333333333333329</v>
      </c>
    </row>
    <row r="132" spans="1:53" x14ac:dyDescent="0.35">
      <c r="A132">
        <v>125</v>
      </c>
      <c r="B132" s="4">
        <v>45261</v>
      </c>
      <c r="C132" s="4">
        <v>45021</v>
      </c>
      <c r="D132" s="2">
        <v>125</v>
      </c>
      <c r="E132" s="4">
        <v>45174</v>
      </c>
      <c r="F132">
        <v>6</v>
      </c>
      <c r="G132" s="4">
        <v>45265</v>
      </c>
      <c r="H132">
        <v>5</v>
      </c>
      <c r="I132" s="3">
        <f t="shared" si="26"/>
        <v>0.83333333333333337</v>
      </c>
      <c r="J132" s="4" t="s">
        <v>22</v>
      </c>
      <c r="K132">
        <v>5</v>
      </c>
      <c r="L132" s="3">
        <f t="shared" si="27"/>
        <v>0.83333333333333337</v>
      </c>
      <c r="M132" s="4" t="s">
        <v>11</v>
      </c>
      <c r="N132">
        <v>5</v>
      </c>
      <c r="O132" s="3">
        <f t="shared" si="28"/>
        <v>0.83333333333333337</v>
      </c>
      <c r="P132" s="4" t="s">
        <v>12</v>
      </c>
      <c r="Q132">
        <v>5</v>
      </c>
      <c r="R132" s="3">
        <f t="shared" si="29"/>
        <v>0.83333333333333337</v>
      </c>
      <c r="S132" s="4" t="s">
        <v>13</v>
      </c>
      <c r="T132">
        <v>5</v>
      </c>
      <c r="U132" s="3">
        <f t="shared" si="30"/>
        <v>0.83333333333333337</v>
      </c>
      <c r="V132" s="4" t="s">
        <v>14</v>
      </c>
      <c r="W132">
        <v>5</v>
      </c>
      <c r="X132" s="3">
        <f t="shared" si="31"/>
        <v>0.83333333333333337</v>
      </c>
      <c r="Y132" s="4" t="s">
        <v>15</v>
      </c>
      <c r="Z132">
        <v>5</v>
      </c>
      <c r="AA132" s="3">
        <f t="shared" si="32"/>
        <v>0.83333333333333337</v>
      </c>
      <c r="AB132" s="4" t="s">
        <v>16</v>
      </c>
      <c r="AC132">
        <v>5</v>
      </c>
      <c r="AD132">
        <f t="shared" si="33"/>
        <v>0.83333333333333337</v>
      </c>
      <c r="AE132" s="4">
        <v>44963</v>
      </c>
      <c r="AF132">
        <v>5</v>
      </c>
      <c r="AG132">
        <f t="shared" si="34"/>
        <v>0.83333333333333337</v>
      </c>
      <c r="AH132" s="4">
        <v>45052</v>
      </c>
      <c r="AI132">
        <v>5</v>
      </c>
      <c r="AJ132">
        <f t="shared" si="35"/>
        <v>0.83333333333333337</v>
      </c>
      <c r="AK132" s="4">
        <v>45113</v>
      </c>
      <c r="AL132">
        <v>5</v>
      </c>
      <c r="AM132">
        <f t="shared" si="36"/>
        <v>0.83333333333333337</v>
      </c>
      <c r="AN132" s="4">
        <v>45175</v>
      </c>
      <c r="AO132">
        <v>5</v>
      </c>
      <c r="AP132">
        <f t="shared" si="37"/>
        <v>0.83333333333333337</v>
      </c>
      <c r="AQ132" s="5">
        <f t="shared" si="38"/>
        <v>83.333333333333343</v>
      </c>
    </row>
    <row r="133" spans="1:53" x14ac:dyDescent="0.35">
      <c r="A133">
        <v>126</v>
      </c>
      <c r="B133" s="4">
        <v>45261</v>
      </c>
      <c r="C133" s="4">
        <v>45021</v>
      </c>
      <c r="D133" s="2">
        <v>126</v>
      </c>
      <c r="E133" s="4">
        <v>45174</v>
      </c>
      <c r="F133">
        <v>6</v>
      </c>
      <c r="G133" s="4">
        <v>45265</v>
      </c>
      <c r="H133">
        <v>6</v>
      </c>
      <c r="I133" s="3">
        <f t="shared" si="26"/>
        <v>1</v>
      </c>
      <c r="J133" s="4" t="s">
        <v>22</v>
      </c>
      <c r="K133">
        <v>6</v>
      </c>
      <c r="L133" s="3">
        <f t="shared" si="27"/>
        <v>1</v>
      </c>
      <c r="M133" s="4" t="s">
        <v>11</v>
      </c>
      <c r="N133">
        <v>6</v>
      </c>
      <c r="O133" s="3">
        <f t="shared" si="28"/>
        <v>1</v>
      </c>
      <c r="P133" s="4" t="s">
        <v>12</v>
      </c>
      <c r="Q133">
        <v>6</v>
      </c>
      <c r="R133" s="3">
        <f t="shared" si="29"/>
        <v>1</v>
      </c>
      <c r="S133" s="4" t="s">
        <v>13</v>
      </c>
      <c r="T133">
        <v>6</v>
      </c>
      <c r="U133" s="3">
        <f t="shared" si="30"/>
        <v>1</v>
      </c>
      <c r="V133" s="4" t="s">
        <v>14</v>
      </c>
      <c r="W133">
        <v>6</v>
      </c>
      <c r="X133" s="3">
        <f t="shared" si="31"/>
        <v>1</v>
      </c>
      <c r="Y133" s="4" t="s">
        <v>15</v>
      </c>
      <c r="Z133">
        <v>6</v>
      </c>
      <c r="AA133" s="3">
        <f t="shared" si="32"/>
        <v>1</v>
      </c>
      <c r="AB133" s="4" t="s">
        <v>16</v>
      </c>
      <c r="AC133">
        <v>6</v>
      </c>
      <c r="AD133">
        <f t="shared" si="33"/>
        <v>1</v>
      </c>
      <c r="AE133" s="4">
        <v>44963</v>
      </c>
      <c r="AF133">
        <v>6</v>
      </c>
      <c r="AG133">
        <f t="shared" si="34"/>
        <v>1</v>
      </c>
      <c r="AH133" s="4">
        <v>45052</v>
      </c>
      <c r="AI133">
        <v>6</v>
      </c>
      <c r="AJ133">
        <f t="shared" si="35"/>
        <v>1</v>
      </c>
      <c r="AK133" s="4">
        <v>45113</v>
      </c>
      <c r="AL133">
        <v>6</v>
      </c>
      <c r="AM133">
        <f t="shared" si="36"/>
        <v>1</v>
      </c>
      <c r="AN133" s="4">
        <v>45175</v>
      </c>
      <c r="AO133">
        <v>6</v>
      </c>
      <c r="AP133">
        <f t="shared" si="37"/>
        <v>1</v>
      </c>
      <c r="AQ133" s="5">
        <f t="shared" si="38"/>
        <v>100</v>
      </c>
    </row>
    <row r="134" spans="1:53" x14ac:dyDescent="0.35">
      <c r="A134">
        <v>127</v>
      </c>
      <c r="B134" s="4">
        <v>45261</v>
      </c>
      <c r="C134" s="4">
        <v>45021</v>
      </c>
      <c r="D134" s="2">
        <v>127</v>
      </c>
      <c r="E134" s="4">
        <v>45174</v>
      </c>
      <c r="F134">
        <v>0</v>
      </c>
      <c r="G134" s="4">
        <v>45265</v>
      </c>
      <c r="H134">
        <v>0</v>
      </c>
      <c r="J134" s="4" t="s">
        <v>22</v>
      </c>
      <c r="K134">
        <v>0</v>
      </c>
      <c r="L134" s="3" t="e">
        <f t="shared" si="27"/>
        <v>#DIV/0!</v>
      </c>
      <c r="M134" s="4" t="s">
        <v>11</v>
      </c>
      <c r="N134">
        <v>0</v>
      </c>
      <c r="O134" s="3" t="e">
        <f t="shared" si="28"/>
        <v>#DIV/0!</v>
      </c>
      <c r="P134" s="4" t="s">
        <v>12</v>
      </c>
      <c r="Q134">
        <v>0</v>
      </c>
      <c r="R134" s="3" t="e">
        <f t="shared" si="29"/>
        <v>#DIV/0!</v>
      </c>
      <c r="S134" s="4" t="s">
        <v>13</v>
      </c>
      <c r="T134">
        <v>0</v>
      </c>
      <c r="U134" s="3" t="e">
        <f t="shared" si="30"/>
        <v>#DIV/0!</v>
      </c>
      <c r="V134" s="4" t="s">
        <v>14</v>
      </c>
      <c r="W134">
        <v>0</v>
      </c>
      <c r="X134" s="3" t="e">
        <f t="shared" si="31"/>
        <v>#DIV/0!</v>
      </c>
      <c r="Y134" s="4" t="s">
        <v>15</v>
      </c>
      <c r="Z134">
        <v>0</v>
      </c>
      <c r="AA134" s="3" t="e">
        <f t="shared" si="32"/>
        <v>#DIV/0!</v>
      </c>
      <c r="AB134" s="4" t="s">
        <v>16</v>
      </c>
      <c r="AC134">
        <v>0</v>
      </c>
      <c r="AD134" t="e">
        <f t="shared" si="33"/>
        <v>#DIV/0!</v>
      </c>
      <c r="AE134" s="4">
        <v>44963</v>
      </c>
      <c r="AF134">
        <v>0</v>
      </c>
      <c r="AG134" t="e">
        <f t="shared" si="34"/>
        <v>#DIV/0!</v>
      </c>
      <c r="AH134" s="4">
        <v>45052</v>
      </c>
      <c r="AI134">
        <v>0</v>
      </c>
      <c r="AJ134" t="e">
        <f t="shared" si="35"/>
        <v>#DIV/0!</v>
      </c>
      <c r="AK134" s="4">
        <v>45113</v>
      </c>
      <c r="AL134">
        <v>0</v>
      </c>
      <c r="AM134" t="e">
        <f t="shared" si="36"/>
        <v>#DIV/0!</v>
      </c>
      <c r="AN134" s="4">
        <v>45175</v>
      </c>
      <c r="AO134">
        <v>0</v>
      </c>
      <c r="AP134" t="e">
        <f t="shared" si="37"/>
        <v>#DIV/0!</v>
      </c>
      <c r="AQ134" s="5" t="e">
        <f t="shared" si="38"/>
        <v>#DIV/0!</v>
      </c>
    </row>
    <row r="135" spans="1:53" x14ac:dyDescent="0.35">
      <c r="A135">
        <v>128</v>
      </c>
      <c r="B135" s="4">
        <v>45261</v>
      </c>
      <c r="C135" s="4">
        <v>45021</v>
      </c>
      <c r="D135" s="2">
        <v>128</v>
      </c>
      <c r="E135" s="4">
        <v>45174</v>
      </c>
      <c r="F135">
        <v>12</v>
      </c>
      <c r="G135" s="4">
        <v>45265</v>
      </c>
      <c r="H135">
        <v>12</v>
      </c>
      <c r="I135" s="3">
        <f t="shared" si="26"/>
        <v>1</v>
      </c>
      <c r="J135" s="4" t="s">
        <v>22</v>
      </c>
      <c r="K135">
        <v>12</v>
      </c>
      <c r="L135" s="3">
        <f t="shared" si="27"/>
        <v>1</v>
      </c>
      <c r="M135" s="4" t="s">
        <v>11</v>
      </c>
      <c r="N135">
        <v>12</v>
      </c>
      <c r="O135" s="3">
        <f t="shared" si="28"/>
        <v>1</v>
      </c>
      <c r="P135" s="4" t="s">
        <v>12</v>
      </c>
      <c r="Q135">
        <v>12</v>
      </c>
      <c r="R135" s="3">
        <f t="shared" si="29"/>
        <v>1</v>
      </c>
      <c r="S135" s="4" t="s">
        <v>13</v>
      </c>
      <c r="T135">
        <v>12</v>
      </c>
      <c r="U135" s="3">
        <f t="shared" si="30"/>
        <v>1</v>
      </c>
      <c r="V135" s="4" t="s">
        <v>14</v>
      </c>
      <c r="W135">
        <v>12</v>
      </c>
      <c r="X135" s="3">
        <f t="shared" si="31"/>
        <v>1</v>
      </c>
      <c r="Y135" s="4" t="s">
        <v>15</v>
      </c>
      <c r="Z135">
        <v>13</v>
      </c>
      <c r="AA135" s="3">
        <f t="shared" si="32"/>
        <v>1.0833333333333333</v>
      </c>
      <c r="AB135" s="4" t="s">
        <v>16</v>
      </c>
      <c r="AC135">
        <v>13</v>
      </c>
      <c r="AD135">
        <f t="shared" si="33"/>
        <v>1.0833333333333333</v>
      </c>
      <c r="AE135" s="4">
        <v>44963</v>
      </c>
      <c r="AF135">
        <v>13</v>
      </c>
      <c r="AG135">
        <f t="shared" si="34"/>
        <v>1.0833333333333333</v>
      </c>
      <c r="AH135" s="4">
        <v>45052</v>
      </c>
      <c r="AI135">
        <v>13</v>
      </c>
      <c r="AJ135">
        <f t="shared" si="35"/>
        <v>1.0833333333333333</v>
      </c>
      <c r="AK135" s="4">
        <v>45113</v>
      </c>
      <c r="AL135">
        <v>13</v>
      </c>
      <c r="AM135">
        <f t="shared" si="36"/>
        <v>1.0833333333333333</v>
      </c>
      <c r="AN135" s="4">
        <v>45175</v>
      </c>
      <c r="AO135">
        <v>13</v>
      </c>
      <c r="AP135">
        <f t="shared" si="37"/>
        <v>1.0833333333333333</v>
      </c>
      <c r="AQ135" s="5">
        <f t="shared" si="38"/>
        <v>108.33333333333333</v>
      </c>
    </row>
    <row r="136" spans="1:53" x14ac:dyDescent="0.35">
      <c r="A136">
        <v>129</v>
      </c>
      <c r="B136" s="4">
        <v>45261</v>
      </c>
      <c r="C136" s="4">
        <v>45021</v>
      </c>
      <c r="D136" s="2">
        <v>129</v>
      </c>
      <c r="E136" s="4">
        <v>45174</v>
      </c>
      <c r="F136">
        <v>5</v>
      </c>
      <c r="G136" s="4">
        <v>45265</v>
      </c>
      <c r="H136">
        <v>4</v>
      </c>
      <c r="I136" s="3">
        <f t="shared" si="26"/>
        <v>0.8</v>
      </c>
      <c r="J136" s="4" t="s">
        <v>22</v>
      </c>
      <c r="K136">
        <v>4</v>
      </c>
      <c r="L136" s="3">
        <f t="shared" si="27"/>
        <v>0.8</v>
      </c>
      <c r="M136" s="4" t="s">
        <v>11</v>
      </c>
      <c r="N136">
        <v>4</v>
      </c>
      <c r="O136" s="3">
        <f t="shared" si="28"/>
        <v>0.8</v>
      </c>
      <c r="P136" s="4" t="s">
        <v>12</v>
      </c>
      <c r="Q136">
        <v>4</v>
      </c>
      <c r="R136" s="3">
        <f t="shared" si="29"/>
        <v>0.8</v>
      </c>
      <c r="S136" s="4" t="s">
        <v>13</v>
      </c>
      <c r="T136">
        <v>4</v>
      </c>
      <c r="U136" s="3">
        <f t="shared" si="30"/>
        <v>0.8</v>
      </c>
      <c r="V136" s="4" t="s">
        <v>14</v>
      </c>
      <c r="W136">
        <v>4</v>
      </c>
      <c r="X136" s="3">
        <f t="shared" si="31"/>
        <v>0.8</v>
      </c>
      <c r="Y136" s="4" t="s">
        <v>15</v>
      </c>
      <c r="Z136">
        <v>4</v>
      </c>
      <c r="AA136" s="3">
        <f t="shared" si="32"/>
        <v>0.8</v>
      </c>
      <c r="AB136" s="4" t="s">
        <v>16</v>
      </c>
      <c r="AC136">
        <v>4</v>
      </c>
      <c r="AD136">
        <f t="shared" si="33"/>
        <v>0.8</v>
      </c>
      <c r="AE136" s="4">
        <v>44963</v>
      </c>
      <c r="AF136">
        <v>4</v>
      </c>
      <c r="AG136">
        <f t="shared" si="34"/>
        <v>0.8</v>
      </c>
      <c r="AH136" s="4">
        <v>45052</v>
      </c>
      <c r="AI136">
        <v>4</v>
      </c>
      <c r="AJ136">
        <f t="shared" si="35"/>
        <v>0.8</v>
      </c>
      <c r="AK136" s="4">
        <v>45113</v>
      </c>
      <c r="AL136">
        <v>4</v>
      </c>
      <c r="AM136">
        <f t="shared" si="36"/>
        <v>0.8</v>
      </c>
      <c r="AN136" s="4">
        <v>45175</v>
      </c>
      <c r="AO136">
        <v>4</v>
      </c>
      <c r="AP136">
        <f t="shared" si="37"/>
        <v>0.8</v>
      </c>
      <c r="AQ136" s="5">
        <f t="shared" si="38"/>
        <v>80</v>
      </c>
    </row>
    <row r="137" spans="1:53" x14ac:dyDescent="0.35">
      <c r="A137">
        <v>130</v>
      </c>
      <c r="B137" s="4">
        <v>45261</v>
      </c>
      <c r="C137" s="4">
        <v>45021</v>
      </c>
      <c r="D137" s="2">
        <v>130</v>
      </c>
      <c r="E137" s="4">
        <v>45174</v>
      </c>
      <c r="F137">
        <v>15</v>
      </c>
      <c r="G137" s="4">
        <v>45265</v>
      </c>
      <c r="H137">
        <v>15</v>
      </c>
      <c r="I137" s="3">
        <f t="shared" si="26"/>
        <v>1</v>
      </c>
      <c r="J137" s="4" t="s">
        <v>22</v>
      </c>
      <c r="K137">
        <v>15</v>
      </c>
      <c r="L137" s="3">
        <f t="shared" si="27"/>
        <v>1</v>
      </c>
      <c r="M137" s="4" t="s">
        <v>11</v>
      </c>
      <c r="N137">
        <v>15</v>
      </c>
      <c r="O137" s="3">
        <f t="shared" si="28"/>
        <v>1</v>
      </c>
      <c r="P137" s="4" t="s">
        <v>12</v>
      </c>
      <c r="Q137">
        <v>15</v>
      </c>
      <c r="R137" s="3">
        <f t="shared" si="29"/>
        <v>1</v>
      </c>
      <c r="S137" s="4" t="s">
        <v>13</v>
      </c>
      <c r="T137">
        <v>15</v>
      </c>
      <c r="U137" s="3">
        <f t="shared" si="30"/>
        <v>1</v>
      </c>
      <c r="V137" s="4" t="s">
        <v>14</v>
      </c>
      <c r="W137">
        <v>15</v>
      </c>
      <c r="X137" s="3">
        <f t="shared" si="31"/>
        <v>1</v>
      </c>
      <c r="Y137" s="4" t="s">
        <v>15</v>
      </c>
      <c r="Z137">
        <v>15</v>
      </c>
      <c r="AA137" s="3">
        <f t="shared" si="32"/>
        <v>1</v>
      </c>
      <c r="AB137" s="4" t="s">
        <v>16</v>
      </c>
      <c r="AC137">
        <v>15</v>
      </c>
      <c r="AD137">
        <f t="shared" si="33"/>
        <v>1</v>
      </c>
      <c r="AE137" s="4">
        <v>44963</v>
      </c>
      <c r="AF137">
        <v>15</v>
      </c>
      <c r="AG137">
        <f t="shared" si="34"/>
        <v>1</v>
      </c>
      <c r="AH137" s="4">
        <v>45052</v>
      </c>
      <c r="AI137">
        <v>15</v>
      </c>
      <c r="AJ137">
        <f t="shared" si="35"/>
        <v>1</v>
      </c>
      <c r="AK137" s="4">
        <v>45113</v>
      </c>
      <c r="AL137">
        <v>15</v>
      </c>
      <c r="AM137">
        <f t="shared" si="36"/>
        <v>1</v>
      </c>
      <c r="AN137" s="4">
        <v>45175</v>
      </c>
      <c r="AO137">
        <v>15</v>
      </c>
      <c r="AP137">
        <f t="shared" si="37"/>
        <v>1</v>
      </c>
      <c r="AQ137" s="5">
        <f t="shared" si="38"/>
        <v>100</v>
      </c>
    </row>
    <row r="138" spans="1:53" x14ac:dyDescent="0.35">
      <c r="A138">
        <v>131</v>
      </c>
      <c r="B138" s="4">
        <v>45261</v>
      </c>
      <c r="C138" s="4">
        <v>45021</v>
      </c>
      <c r="D138" s="2">
        <v>131</v>
      </c>
      <c r="E138" s="4">
        <v>45174</v>
      </c>
      <c r="F138">
        <v>0</v>
      </c>
      <c r="G138" s="4">
        <v>45265</v>
      </c>
      <c r="H138">
        <v>0</v>
      </c>
      <c r="J138" s="4" t="s">
        <v>22</v>
      </c>
      <c r="K138">
        <v>0</v>
      </c>
      <c r="L138" s="3" t="e">
        <f t="shared" si="27"/>
        <v>#DIV/0!</v>
      </c>
      <c r="M138" s="4" t="s">
        <v>11</v>
      </c>
      <c r="N138">
        <v>0</v>
      </c>
      <c r="O138" s="3" t="e">
        <f t="shared" si="28"/>
        <v>#DIV/0!</v>
      </c>
      <c r="P138" s="4" t="s">
        <v>12</v>
      </c>
      <c r="Q138">
        <v>0</v>
      </c>
      <c r="R138" s="3" t="e">
        <f t="shared" si="29"/>
        <v>#DIV/0!</v>
      </c>
      <c r="S138" s="4" t="s">
        <v>13</v>
      </c>
      <c r="T138">
        <v>0</v>
      </c>
      <c r="U138" s="3" t="e">
        <f t="shared" si="30"/>
        <v>#DIV/0!</v>
      </c>
      <c r="V138" s="4" t="s">
        <v>14</v>
      </c>
      <c r="W138">
        <v>0</v>
      </c>
      <c r="X138" s="3" t="e">
        <f t="shared" si="31"/>
        <v>#DIV/0!</v>
      </c>
      <c r="Y138" s="4" t="s">
        <v>15</v>
      </c>
      <c r="Z138">
        <v>0</v>
      </c>
      <c r="AA138" s="3" t="e">
        <f t="shared" si="32"/>
        <v>#DIV/0!</v>
      </c>
      <c r="AB138" s="4" t="s">
        <v>16</v>
      </c>
      <c r="AC138">
        <v>0</v>
      </c>
      <c r="AD138" t="e">
        <f t="shared" si="33"/>
        <v>#DIV/0!</v>
      </c>
      <c r="AE138" s="4">
        <v>44963</v>
      </c>
      <c r="AF138">
        <v>0</v>
      </c>
      <c r="AG138" t="e">
        <f t="shared" si="34"/>
        <v>#DIV/0!</v>
      </c>
      <c r="AH138" s="4">
        <v>45052</v>
      </c>
      <c r="AI138">
        <v>0</v>
      </c>
      <c r="AJ138" t="e">
        <f t="shared" si="35"/>
        <v>#DIV/0!</v>
      </c>
      <c r="AK138" s="4">
        <v>45113</v>
      </c>
      <c r="AL138">
        <v>0</v>
      </c>
      <c r="AM138" t="e">
        <f t="shared" si="36"/>
        <v>#DIV/0!</v>
      </c>
      <c r="AN138" s="4">
        <v>45175</v>
      </c>
      <c r="AO138">
        <v>0</v>
      </c>
      <c r="AP138" t="e">
        <f t="shared" si="37"/>
        <v>#DIV/0!</v>
      </c>
      <c r="AQ138" s="5" t="e">
        <f t="shared" si="38"/>
        <v>#DIV/0!</v>
      </c>
    </row>
    <row r="139" spans="1:53" x14ac:dyDescent="0.35">
      <c r="A139">
        <v>132</v>
      </c>
      <c r="B139" s="4">
        <v>45261</v>
      </c>
      <c r="C139" s="4">
        <v>45021</v>
      </c>
      <c r="D139" s="2">
        <v>132</v>
      </c>
      <c r="E139" s="4">
        <v>45174</v>
      </c>
      <c r="F139">
        <v>0</v>
      </c>
      <c r="G139" s="4">
        <v>45265</v>
      </c>
      <c r="H139">
        <v>0</v>
      </c>
      <c r="J139" s="4" t="s">
        <v>22</v>
      </c>
      <c r="K139">
        <v>0</v>
      </c>
      <c r="L139" s="3" t="e">
        <f t="shared" si="27"/>
        <v>#DIV/0!</v>
      </c>
      <c r="M139" s="4" t="s">
        <v>11</v>
      </c>
      <c r="N139">
        <v>0</v>
      </c>
      <c r="O139" s="3" t="e">
        <f t="shared" si="28"/>
        <v>#DIV/0!</v>
      </c>
      <c r="P139" s="4" t="s">
        <v>12</v>
      </c>
      <c r="Q139">
        <v>0</v>
      </c>
      <c r="R139" s="3" t="e">
        <f t="shared" si="29"/>
        <v>#DIV/0!</v>
      </c>
      <c r="S139" s="4" t="s">
        <v>13</v>
      </c>
      <c r="T139">
        <v>0</v>
      </c>
      <c r="U139" s="3" t="e">
        <f t="shared" si="30"/>
        <v>#DIV/0!</v>
      </c>
      <c r="V139" s="4" t="s">
        <v>14</v>
      </c>
      <c r="W139">
        <v>0</v>
      </c>
      <c r="X139" s="3" t="e">
        <f t="shared" si="31"/>
        <v>#DIV/0!</v>
      </c>
      <c r="Y139" s="4" t="s">
        <v>15</v>
      </c>
      <c r="Z139">
        <v>0</v>
      </c>
      <c r="AA139" s="3" t="e">
        <f t="shared" si="32"/>
        <v>#DIV/0!</v>
      </c>
      <c r="AB139" s="4" t="s">
        <v>16</v>
      </c>
      <c r="AC139">
        <v>0</v>
      </c>
      <c r="AD139" t="e">
        <f t="shared" si="33"/>
        <v>#DIV/0!</v>
      </c>
      <c r="AE139" s="4">
        <v>44963</v>
      </c>
      <c r="AF139">
        <v>0</v>
      </c>
      <c r="AG139" t="e">
        <f t="shared" si="34"/>
        <v>#DIV/0!</v>
      </c>
      <c r="AH139" s="4">
        <v>45052</v>
      </c>
      <c r="AI139">
        <v>0</v>
      </c>
      <c r="AJ139" t="e">
        <f t="shared" si="35"/>
        <v>#DIV/0!</v>
      </c>
      <c r="AK139" s="4">
        <v>45113</v>
      </c>
      <c r="AL139">
        <v>0</v>
      </c>
      <c r="AM139" t="e">
        <f t="shared" si="36"/>
        <v>#DIV/0!</v>
      </c>
      <c r="AN139" s="4">
        <v>45175</v>
      </c>
      <c r="AO139">
        <v>0</v>
      </c>
      <c r="AP139" t="e">
        <f t="shared" si="37"/>
        <v>#DIV/0!</v>
      </c>
      <c r="AQ139" s="5" t="e">
        <f t="shared" si="38"/>
        <v>#DIV/0!</v>
      </c>
    </row>
    <row r="140" spans="1:53" x14ac:dyDescent="0.35">
      <c r="A140">
        <v>133</v>
      </c>
      <c r="B140" s="4">
        <v>45261</v>
      </c>
      <c r="C140" s="4">
        <v>45021</v>
      </c>
      <c r="D140" s="2">
        <v>133</v>
      </c>
      <c r="E140" s="4">
        <v>45174</v>
      </c>
      <c r="F140">
        <v>10</v>
      </c>
      <c r="G140" s="4">
        <v>45265</v>
      </c>
      <c r="H140">
        <v>10</v>
      </c>
      <c r="I140" s="3">
        <f t="shared" si="26"/>
        <v>1</v>
      </c>
      <c r="J140" s="4" t="s">
        <v>22</v>
      </c>
      <c r="K140">
        <v>10</v>
      </c>
      <c r="L140" s="3">
        <f t="shared" si="27"/>
        <v>1</v>
      </c>
      <c r="M140" s="4" t="s">
        <v>11</v>
      </c>
      <c r="N140">
        <v>10</v>
      </c>
      <c r="O140" s="3">
        <f t="shared" si="28"/>
        <v>1</v>
      </c>
      <c r="P140" s="4" t="s">
        <v>12</v>
      </c>
      <c r="Q140">
        <v>10</v>
      </c>
      <c r="R140" s="3">
        <f t="shared" si="29"/>
        <v>1</v>
      </c>
      <c r="S140" s="4" t="s">
        <v>13</v>
      </c>
      <c r="T140">
        <v>10</v>
      </c>
      <c r="U140" s="3">
        <f t="shared" si="30"/>
        <v>1</v>
      </c>
      <c r="V140" s="4" t="s">
        <v>14</v>
      </c>
      <c r="W140">
        <v>10</v>
      </c>
      <c r="X140" s="3">
        <f t="shared" si="31"/>
        <v>1</v>
      </c>
      <c r="Y140" s="4" t="s">
        <v>15</v>
      </c>
      <c r="Z140">
        <v>10</v>
      </c>
      <c r="AA140" s="3">
        <f t="shared" si="32"/>
        <v>1</v>
      </c>
      <c r="AB140" s="4" t="s">
        <v>16</v>
      </c>
      <c r="AC140">
        <v>10</v>
      </c>
      <c r="AD140">
        <f t="shared" si="33"/>
        <v>1</v>
      </c>
      <c r="AE140" s="4">
        <v>44963</v>
      </c>
      <c r="AF140">
        <v>10</v>
      </c>
      <c r="AG140">
        <f t="shared" si="34"/>
        <v>1</v>
      </c>
      <c r="AH140" s="4">
        <v>45052</v>
      </c>
      <c r="AI140">
        <v>10</v>
      </c>
      <c r="AJ140">
        <f t="shared" si="35"/>
        <v>1</v>
      </c>
      <c r="AK140" s="4">
        <v>45113</v>
      </c>
      <c r="AL140">
        <v>10</v>
      </c>
      <c r="AM140">
        <f t="shared" si="36"/>
        <v>1</v>
      </c>
      <c r="AN140" s="4">
        <v>45175</v>
      </c>
      <c r="AO140">
        <v>10</v>
      </c>
      <c r="AP140">
        <f t="shared" si="37"/>
        <v>1</v>
      </c>
      <c r="AQ140" s="5">
        <f t="shared" si="38"/>
        <v>100</v>
      </c>
    </row>
    <row r="141" spans="1:53" x14ac:dyDescent="0.35">
      <c r="A141">
        <v>134</v>
      </c>
      <c r="B141" s="4">
        <v>45261</v>
      </c>
      <c r="C141" s="4">
        <v>45021</v>
      </c>
      <c r="D141" s="2">
        <v>134</v>
      </c>
      <c r="E141" s="4">
        <v>45174</v>
      </c>
      <c r="F141">
        <v>10</v>
      </c>
      <c r="G141" s="4">
        <v>45265</v>
      </c>
      <c r="H141">
        <v>10</v>
      </c>
      <c r="I141" s="3">
        <f t="shared" si="26"/>
        <v>1</v>
      </c>
      <c r="J141" s="4" t="s">
        <v>22</v>
      </c>
      <c r="K141">
        <v>10</v>
      </c>
      <c r="L141" s="3">
        <f t="shared" si="27"/>
        <v>1</v>
      </c>
      <c r="M141" s="4" t="s">
        <v>11</v>
      </c>
      <c r="N141">
        <v>10</v>
      </c>
      <c r="O141" s="3">
        <f t="shared" si="28"/>
        <v>1</v>
      </c>
      <c r="P141" s="4" t="s">
        <v>12</v>
      </c>
      <c r="Q141">
        <v>10</v>
      </c>
      <c r="R141" s="3">
        <f t="shared" si="29"/>
        <v>1</v>
      </c>
      <c r="S141" s="4" t="s">
        <v>13</v>
      </c>
      <c r="T141">
        <v>10</v>
      </c>
      <c r="U141" s="3">
        <f t="shared" si="30"/>
        <v>1</v>
      </c>
      <c r="V141" s="4" t="s">
        <v>14</v>
      </c>
      <c r="W141">
        <v>10</v>
      </c>
      <c r="X141" s="3">
        <f t="shared" si="31"/>
        <v>1</v>
      </c>
      <c r="Y141" s="4" t="s">
        <v>15</v>
      </c>
      <c r="Z141">
        <v>10</v>
      </c>
      <c r="AA141" s="3">
        <f t="shared" si="32"/>
        <v>1</v>
      </c>
      <c r="AB141" s="4" t="s">
        <v>16</v>
      </c>
      <c r="AC141">
        <v>10</v>
      </c>
      <c r="AD141">
        <f t="shared" si="33"/>
        <v>1</v>
      </c>
      <c r="AE141" s="4">
        <v>44963</v>
      </c>
      <c r="AF141">
        <v>10</v>
      </c>
      <c r="AG141">
        <f t="shared" si="34"/>
        <v>1</v>
      </c>
      <c r="AH141" s="4">
        <v>45052</v>
      </c>
      <c r="AI141">
        <v>10</v>
      </c>
      <c r="AJ141">
        <f t="shared" si="35"/>
        <v>1</v>
      </c>
      <c r="AK141" s="4">
        <v>45113</v>
      </c>
      <c r="AL141">
        <v>10</v>
      </c>
      <c r="AM141">
        <f t="shared" si="36"/>
        <v>1</v>
      </c>
      <c r="AN141" s="4">
        <v>45175</v>
      </c>
      <c r="AO141">
        <v>10</v>
      </c>
      <c r="AP141">
        <f t="shared" si="37"/>
        <v>1</v>
      </c>
      <c r="AQ141" s="5">
        <f t="shared" si="38"/>
        <v>100</v>
      </c>
    </row>
    <row r="142" spans="1:53" x14ac:dyDescent="0.35">
      <c r="A142">
        <v>135</v>
      </c>
      <c r="B142" s="4">
        <v>45261</v>
      </c>
      <c r="C142" s="4">
        <v>45021</v>
      </c>
      <c r="D142" s="2">
        <v>135</v>
      </c>
      <c r="E142" s="4">
        <v>45174</v>
      </c>
      <c r="F142">
        <v>0</v>
      </c>
      <c r="G142" s="4">
        <v>45265</v>
      </c>
      <c r="H142">
        <v>0</v>
      </c>
      <c r="J142" s="4" t="s">
        <v>22</v>
      </c>
      <c r="K142">
        <v>0</v>
      </c>
      <c r="L142" s="3" t="e">
        <f t="shared" si="27"/>
        <v>#DIV/0!</v>
      </c>
      <c r="M142" s="4" t="s">
        <v>11</v>
      </c>
      <c r="N142">
        <v>0</v>
      </c>
      <c r="O142" s="3" t="e">
        <f t="shared" si="28"/>
        <v>#DIV/0!</v>
      </c>
      <c r="P142" s="4" t="s">
        <v>12</v>
      </c>
      <c r="Q142">
        <v>0</v>
      </c>
      <c r="R142" s="3" t="e">
        <f t="shared" si="29"/>
        <v>#DIV/0!</v>
      </c>
      <c r="S142" s="4" t="s">
        <v>13</v>
      </c>
      <c r="T142">
        <v>0</v>
      </c>
      <c r="U142" s="3" t="e">
        <f t="shared" si="30"/>
        <v>#DIV/0!</v>
      </c>
      <c r="V142" s="4" t="s">
        <v>14</v>
      </c>
      <c r="W142">
        <v>0</v>
      </c>
      <c r="X142" s="3" t="e">
        <f t="shared" si="31"/>
        <v>#DIV/0!</v>
      </c>
      <c r="Y142" s="4" t="s">
        <v>15</v>
      </c>
      <c r="Z142">
        <v>0</v>
      </c>
      <c r="AA142" s="3" t="e">
        <f t="shared" si="32"/>
        <v>#DIV/0!</v>
      </c>
      <c r="AB142" s="4" t="s">
        <v>16</v>
      </c>
      <c r="AC142">
        <v>0</v>
      </c>
      <c r="AD142" t="e">
        <f t="shared" si="33"/>
        <v>#DIV/0!</v>
      </c>
      <c r="AE142" s="4">
        <v>44963</v>
      </c>
      <c r="AF142">
        <v>0</v>
      </c>
      <c r="AG142" t="e">
        <f t="shared" si="34"/>
        <v>#DIV/0!</v>
      </c>
      <c r="AH142" s="4">
        <v>45052</v>
      </c>
      <c r="AI142">
        <v>0</v>
      </c>
      <c r="AJ142" t="e">
        <f t="shared" si="35"/>
        <v>#DIV/0!</v>
      </c>
      <c r="AK142" s="4">
        <v>45113</v>
      </c>
      <c r="AL142">
        <v>0</v>
      </c>
      <c r="AM142" t="e">
        <f t="shared" si="36"/>
        <v>#DIV/0!</v>
      </c>
      <c r="AN142" s="4">
        <v>45175</v>
      </c>
      <c r="AO142">
        <v>0</v>
      </c>
      <c r="AP142" t="e">
        <f t="shared" si="37"/>
        <v>#DIV/0!</v>
      </c>
      <c r="AQ142" s="5" t="e">
        <f t="shared" si="38"/>
        <v>#DIV/0!</v>
      </c>
    </row>
    <row r="143" spans="1:53" x14ac:dyDescent="0.35">
      <c r="A143">
        <v>136</v>
      </c>
      <c r="B143" s="4">
        <v>45261</v>
      </c>
      <c r="C143" s="4">
        <v>45021</v>
      </c>
      <c r="D143" s="2">
        <v>136</v>
      </c>
      <c r="E143" s="4">
        <v>45174</v>
      </c>
      <c r="F143">
        <v>10</v>
      </c>
      <c r="G143" s="4">
        <v>45265</v>
      </c>
      <c r="H143">
        <v>3</v>
      </c>
      <c r="I143" s="3">
        <f t="shared" si="26"/>
        <v>0.3</v>
      </c>
      <c r="J143" s="4" t="s">
        <v>22</v>
      </c>
      <c r="K143">
        <v>3</v>
      </c>
      <c r="L143" s="3">
        <f t="shared" si="27"/>
        <v>0.3</v>
      </c>
      <c r="M143" s="4" t="s">
        <v>11</v>
      </c>
      <c r="N143">
        <v>7</v>
      </c>
      <c r="O143" s="3">
        <f t="shared" si="28"/>
        <v>0.7</v>
      </c>
      <c r="P143" s="4" t="s">
        <v>12</v>
      </c>
      <c r="Q143">
        <v>7</v>
      </c>
      <c r="R143" s="3">
        <f t="shared" si="29"/>
        <v>0.7</v>
      </c>
      <c r="S143" s="4" t="s">
        <v>13</v>
      </c>
      <c r="T143">
        <v>7</v>
      </c>
      <c r="U143" s="3">
        <f t="shared" si="30"/>
        <v>0.7</v>
      </c>
      <c r="V143" s="4" t="s">
        <v>14</v>
      </c>
      <c r="W143">
        <v>7</v>
      </c>
      <c r="X143" s="3">
        <f t="shared" si="31"/>
        <v>0.7</v>
      </c>
      <c r="Y143" s="4" t="s">
        <v>15</v>
      </c>
      <c r="Z143">
        <v>7</v>
      </c>
      <c r="AA143" s="3">
        <f t="shared" si="32"/>
        <v>0.7</v>
      </c>
      <c r="AB143" s="4" t="s">
        <v>16</v>
      </c>
      <c r="AC143">
        <v>7</v>
      </c>
      <c r="AD143">
        <f t="shared" si="33"/>
        <v>0.7</v>
      </c>
      <c r="AE143" s="4">
        <v>44963</v>
      </c>
      <c r="AF143">
        <v>9</v>
      </c>
      <c r="AG143">
        <f t="shared" si="34"/>
        <v>0.9</v>
      </c>
      <c r="AH143" s="4">
        <v>45052</v>
      </c>
      <c r="AI143">
        <v>9</v>
      </c>
      <c r="AJ143">
        <f t="shared" si="35"/>
        <v>0.9</v>
      </c>
      <c r="AK143" s="4">
        <v>45113</v>
      </c>
      <c r="AL143">
        <v>9</v>
      </c>
      <c r="AM143">
        <f t="shared" si="36"/>
        <v>0.9</v>
      </c>
      <c r="AN143" s="4">
        <v>45175</v>
      </c>
      <c r="AO143">
        <v>9</v>
      </c>
      <c r="AP143">
        <f t="shared" si="37"/>
        <v>0.9</v>
      </c>
      <c r="AQ143" s="5">
        <f t="shared" si="38"/>
        <v>90</v>
      </c>
      <c r="AR143" t="s">
        <v>23</v>
      </c>
      <c r="AT143" t="s">
        <v>24</v>
      </c>
      <c r="AV143" t="s">
        <v>25</v>
      </c>
      <c r="AX143" t="s">
        <v>26</v>
      </c>
      <c r="AZ143" t="s">
        <v>27</v>
      </c>
      <c r="BA143" t="s">
        <v>28</v>
      </c>
    </row>
    <row r="144" spans="1:53" x14ac:dyDescent="0.35">
      <c r="A144">
        <v>137</v>
      </c>
      <c r="B144" s="4">
        <v>45261</v>
      </c>
      <c r="C144" s="4">
        <v>45021</v>
      </c>
      <c r="D144" s="2">
        <v>137</v>
      </c>
      <c r="E144" s="4">
        <v>45174</v>
      </c>
      <c r="F144">
        <v>15</v>
      </c>
      <c r="G144" s="4">
        <v>45265</v>
      </c>
      <c r="H144">
        <v>15</v>
      </c>
      <c r="I144" s="3">
        <f t="shared" si="26"/>
        <v>1</v>
      </c>
      <c r="J144" s="4" t="s">
        <v>22</v>
      </c>
      <c r="K144">
        <v>15</v>
      </c>
      <c r="L144" s="3">
        <f t="shared" si="27"/>
        <v>1</v>
      </c>
      <c r="M144" s="4" t="s">
        <v>11</v>
      </c>
      <c r="N144">
        <v>15</v>
      </c>
      <c r="O144" s="3">
        <f t="shared" si="28"/>
        <v>1</v>
      </c>
      <c r="P144" s="4" t="s">
        <v>12</v>
      </c>
      <c r="Q144">
        <v>15</v>
      </c>
      <c r="R144" s="3">
        <f t="shared" si="29"/>
        <v>1</v>
      </c>
      <c r="S144" s="4" t="s">
        <v>13</v>
      </c>
      <c r="T144">
        <v>15</v>
      </c>
      <c r="U144" s="3">
        <f t="shared" si="30"/>
        <v>1</v>
      </c>
      <c r="V144" s="4" t="s">
        <v>14</v>
      </c>
      <c r="W144">
        <v>15</v>
      </c>
      <c r="X144" s="3">
        <f t="shared" si="31"/>
        <v>1</v>
      </c>
      <c r="Y144" s="4" t="s">
        <v>15</v>
      </c>
      <c r="Z144">
        <v>15</v>
      </c>
      <c r="AA144" s="3">
        <f t="shared" si="32"/>
        <v>1</v>
      </c>
      <c r="AB144" s="4" t="s">
        <v>16</v>
      </c>
      <c r="AC144">
        <v>15</v>
      </c>
      <c r="AD144">
        <f t="shared" si="33"/>
        <v>1</v>
      </c>
      <c r="AE144" s="4">
        <v>44963</v>
      </c>
      <c r="AF144">
        <v>15</v>
      </c>
      <c r="AG144">
        <f t="shared" si="34"/>
        <v>1</v>
      </c>
      <c r="AH144" s="4">
        <v>45052</v>
      </c>
      <c r="AI144">
        <v>15</v>
      </c>
      <c r="AJ144">
        <f t="shared" si="35"/>
        <v>1</v>
      </c>
      <c r="AK144" s="4">
        <v>45113</v>
      </c>
      <c r="AL144">
        <v>15</v>
      </c>
      <c r="AM144">
        <f t="shared" si="36"/>
        <v>1</v>
      </c>
      <c r="AN144" s="4">
        <v>45175</v>
      </c>
      <c r="AO144">
        <v>15</v>
      </c>
      <c r="AP144">
        <f t="shared" si="37"/>
        <v>1</v>
      </c>
      <c r="AQ144" s="5">
        <f t="shared" si="38"/>
        <v>100</v>
      </c>
      <c r="AR144">
        <f>162-33</f>
        <v>129</v>
      </c>
      <c r="AS144">
        <v>33</v>
      </c>
      <c r="AT144">
        <f>38*15/16</f>
        <v>35.625</v>
      </c>
      <c r="AU144">
        <f>38*1/16</f>
        <v>2.375</v>
      </c>
      <c r="AV144">
        <f>AR144-AT144</f>
        <v>93.375</v>
      </c>
      <c r="AW144">
        <f>AS144-AU144</f>
        <v>30.625</v>
      </c>
      <c r="AX144">
        <f>AV144*AV144/AT144</f>
        <v>244.7407894736842</v>
      </c>
      <c r="AY144">
        <f>AW144*AW144/AU144</f>
        <v>394.9013157894737</v>
      </c>
      <c r="AZ144">
        <f>AX144+AY144</f>
        <v>639.64210526315787</v>
      </c>
      <c r="BA144" t="s">
        <v>29</v>
      </c>
    </row>
    <row r="145" spans="1:53" x14ac:dyDescent="0.35">
      <c r="A145">
        <v>138</v>
      </c>
      <c r="B145" s="4">
        <v>45261</v>
      </c>
      <c r="C145" s="4">
        <v>45021</v>
      </c>
      <c r="D145" s="2">
        <v>138</v>
      </c>
      <c r="E145" s="4">
        <v>45174</v>
      </c>
      <c r="F145">
        <v>13</v>
      </c>
      <c r="G145" s="4">
        <v>45265</v>
      </c>
      <c r="H145">
        <v>13</v>
      </c>
      <c r="I145" s="3">
        <f t="shared" si="26"/>
        <v>1</v>
      </c>
      <c r="J145" s="4" t="s">
        <v>22</v>
      </c>
      <c r="K145">
        <v>13</v>
      </c>
      <c r="L145" s="3">
        <f t="shared" si="27"/>
        <v>1</v>
      </c>
      <c r="M145" s="4" t="s">
        <v>11</v>
      </c>
      <c r="N145">
        <v>13</v>
      </c>
      <c r="O145" s="3">
        <f t="shared" si="28"/>
        <v>1</v>
      </c>
      <c r="P145" s="4" t="s">
        <v>12</v>
      </c>
      <c r="Q145">
        <v>13</v>
      </c>
      <c r="R145" s="3">
        <f t="shared" si="29"/>
        <v>1</v>
      </c>
      <c r="S145" s="4" t="s">
        <v>13</v>
      </c>
      <c r="T145">
        <v>13</v>
      </c>
      <c r="U145" s="3">
        <f t="shared" si="30"/>
        <v>1</v>
      </c>
      <c r="V145" s="4" t="s">
        <v>14</v>
      </c>
      <c r="W145">
        <v>13</v>
      </c>
      <c r="X145" s="3">
        <f t="shared" si="31"/>
        <v>1</v>
      </c>
      <c r="Y145" s="4" t="s">
        <v>15</v>
      </c>
      <c r="Z145">
        <v>13</v>
      </c>
      <c r="AA145" s="3">
        <f t="shared" si="32"/>
        <v>1</v>
      </c>
      <c r="AB145" s="4" t="s">
        <v>16</v>
      </c>
      <c r="AC145">
        <v>13</v>
      </c>
      <c r="AD145">
        <f t="shared" si="33"/>
        <v>1</v>
      </c>
      <c r="AE145" s="4">
        <v>44963</v>
      </c>
      <c r="AF145">
        <v>13</v>
      </c>
      <c r="AG145">
        <f t="shared" si="34"/>
        <v>1</v>
      </c>
      <c r="AH145" s="4">
        <v>45052</v>
      </c>
      <c r="AI145">
        <v>13</v>
      </c>
      <c r="AJ145">
        <f t="shared" si="35"/>
        <v>1</v>
      </c>
      <c r="AK145" s="4">
        <v>45113</v>
      </c>
      <c r="AL145">
        <v>13</v>
      </c>
      <c r="AM145">
        <f t="shared" si="36"/>
        <v>1</v>
      </c>
      <c r="AN145" s="4">
        <v>45175</v>
      </c>
      <c r="AO145">
        <v>13</v>
      </c>
      <c r="AP145">
        <f t="shared" si="37"/>
        <v>1</v>
      </c>
      <c r="AQ145" s="5">
        <f t="shared" si="38"/>
        <v>100</v>
      </c>
    </row>
    <row r="146" spans="1:53" x14ac:dyDescent="0.35">
      <c r="A146">
        <v>139</v>
      </c>
      <c r="B146" s="4">
        <v>45261</v>
      </c>
      <c r="C146" s="4">
        <v>45021</v>
      </c>
      <c r="D146" s="2">
        <v>139</v>
      </c>
      <c r="E146" s="4">
        <v>45174</v>
      </c>
      <c r="F146">
        <v>14</v>
      </c>
      <c r="G146" s="4">
        <v>45265</v>
      </c>
      <c r="H146">
        <v>13</v>
      </c>
      <c r="I146" s="3">
        <f t="shared" si="26"/>
        <v>0.9285714285714286</v>
      </c>
      <c r="J146" s="4" t="s">
        <v>22</v>
      </c>
      <c r="K146">
        <v>14</v>
      </c>
      <c r="L146" s="3">
        <f t="shared" si="27"/>
        <v>1</v>
      </c>
      <c r="M146" s="4" t="s">
        <v>11</v>
      </c>
      <c r="N146">
        <v>14</v>
      </c>
      <c r="O146" s="3">
        <f t="shared" si="28"/>
        <v>1</v>
      </c>
      <c r="P146" s="4" t="s">
        <v>12</v>
      </c>
      <c r="Q146">
        <v>14</v>
      </c>
      <c r="R146" s="3">
        <f t="shared" si="29"/>
        <v>1</v>
      </c>
      <c r="S146" s="4" t="s">
        <v>13</v>
      </c>
      <c r="T146">
        <v>14</v>
      </c>
      <c r="U146" s="3">
        <f t="shared" si="30"/>
        <v>1</v>
      </c>
      <c r="V146" s="4" t="s">
        <v>14</v>
      </c>
      <c r="W146">
        <v>14</v>
      </c>
      <c r="X146" s="3">
        <f t="shared" si="31"/>
        <v>1</v>
      </c>
      <c r="Y146" s="4" t="s">
        <v>15</v>
      </c>
      <c r="Z146">
        <v>14</v>
      </c>
      <c r="AA146" s="3">
        <f t="shared" si="32"/>
        <v>1</v>
      </c>
      <c r="AB146" s="4" t="s">
        <v>16</v>
      </c>
      <c r="AC146">
        <v>14</v>
      </c>
      <c r="AD146">
        <f t="shared" si="33"/>
        <v>1</v>
      </c>
      <c r="AE146" s="4">
        <v>44963</v>
      </c>
      <c r="AF146">
        <v>14</v>
      </c>
      <c r="AG146">
        <f t="shared" si="34"/>
        <v>1</v>
      </c>
      <c r="AH146" s="4">
        <v>45052</v>
      </c>
      <c r="AI146">
        <v>14</v>
      </c>
      <c r="AJ146">
        <f t="shared" si="35"/>
        <v>1</v>
      </c>
      <c r="AK146" s="4">
        <v>45113</v>
      </c>
      <c r="AL146">
        <v>14</v>
      </c>
      <c r="AM146">
        <f t="shared" si="36"/>
        <v>1</v>
      </c>
      <c r="AN146" s="4">
        <v>45175</v>
      </c>
      <c r="AO146">
        <v>14</v>
      </c>
      <c r="AP146">
        <f t="shared" si="37"/>
        <v>1</v>
      </c>
      <c r="AQ146" s="5">
        <f t="shared" si="38"/>
        <v>100</v>
      </c>
      <c r="AR146" t="s">
        <v>23</v>
      </c>
      <c r="AT146" t="s">
        <v>30</v>
      </c>
      <c r="AV146" t="s">
        <v>25</v>
      </c>
      <c r="AX146" t="s">
        <v>26</v>
      </c>
      <c r="AZ146" t="s">
        <v>27</v>
      </c>
      <c r="BA146" t="s">
        <v>28</v>
      </c>
    </row>
    <row r="147" spans="1:53" x14ac:dyDescent="0.35">
      <c r="A147">
        <v>140</v>
      </c>
      <c r="B147" s="4">
        <v>45261</v>
      </c>
      <c r="C147" s="4">
        <v>45021</v>
      </c>
      <c r="D147" s="2">
        <v>140</v>
      </c>
      <c r="E147" s="4">
        <v>45174</v>
      </c>
      <c r="F147">
        <v>0</v>
      </c>
      <c r="G147" s="4">
        <v>45265</v>
      </c>
      <c r="H147">
        <v>0</v>
      </c>
      <c r="J147" s="4" t="s">
        <v>22</v>
      </c>
      <c r="K147">
        <v>0</v>
      </c>
      <c r="L147" s="3" t="e">
        <f t="shared" si="27"/>
        <v>#DIV/0!</v>
      </c>
      <c r="M147" s="4" t="s">
        <v>11</v>
      </c>
      <c r="N147">
        <v>0</v>
      </c>
      <c r="O147" s="3" t="e">
        <f t="shared" si="28"/>
        <v>#DIV/0!</v>
      </c>
      <c r="P147" s="4" t="s">
        <v>12</v>
      </c>
      <c r="Q147">
        <v>0</v>
      </c>
      <c r="R147" s="3" t="e">
        <f t="shared" si="29"/>
        <v>#DIV/0!</v>
      </c>
      <c r="S147" s="4" t="s">
        <v>13</v>
      </c>
      <c r="T147">
        <v>0</v>
      </c>
      <c r="U147" s="3" t="e">
        <f t="shared" si="30"/>
        <v>#DIV/0!</v>
      </c>
      <c r="V147" s="4" t="s">
        <v>14</v>
      </c>
      <c r="W147">
        <v>0</v>
      </c>
      <c r="X147" s="3" t="e">
        <f t="shared" si="31"/>
        <v>#DIV/0!</v>
      </c>
      <c r="Y147" s="4" t="s">
        <v>15</v>
      </c>
      <c r="Z147">
        <v>0</v>
      </c>
      <c r="AA147" s="3" t="e">
        <f t="shared" si="32"/>
        <v>#DIV/0!</v>
      </c>
      <c r="AB147" s="4" t="s">
        <v>16</v>
      </c>
      <c r="AC147">
        <v>0</v>
      </c>
      <c r="AD147" t="e">
        <f t="shared" si="33"/>
        <v>#DIV/0!</v>
      </c>
      <c r="AE147" s="4">
        <v>44963</v>
      </c>
      <c r="AF147">
        <v>0</v>
      </c>
      <c r="AG147" t="e">
        <f t="shared" si="34"/>
        <v>#DIV/0!</v>
      </c>
      <c r="AH147" s="4">
        <v>45052</v>
      </c>
      <c r="AI147">
        <v>0</v>
      </c>
      <c r="AJ147" t="e">
        <f t="shared" si="35"/>
        <v>#DIV/0!</v>
      </c>
      <c r="AK147" s="4">
        <v>45113</v>
      </c>
      <c r="AL147">
        <v>0</v>
      </c>
      <c r="AM147" t="e">
        <f t="shared" si="36"/>
        <v>#DIV/0!</v>
      </c>
      <c r="AN147" s="4">
        <v>45175</v>
      </c>
      <c r="AO147">
        <v>0</v>
      </c>
      <c r="AP147" t="e">
        <f t="shared" si="37"/>
        <v>#DIV/0!</v>
      </c>
      <c r="AQ147" s="5" t="e">
        <f t="shared" si="38"/>
        <v>#DIV/0!</v>
      </c>
      <c r="AR147">
        <f>162-33</f>
        <v>129</v>
      </c>
      <c r="AS147">
        <v>33</v>
      </c>
      <c r="AT147">
        <f>38*3/4</f>
        <v>28.5</v>
      </c>
      <c r="AU147">
        <f>38/4</f>
        <v>9.5</v>
      </c>
      <c r="AV147">
        <f>AR147-AT147</f>
        <v>100.5</v>
      </c>
      <c r="AW147">
        <f>AS147-AU147</f>
        <v>23.5</v>
      </c>
      <c r="AX147">
        <f>AV147*AV147/AT147</f>
        <v>354.39473684210526</v>
      </c>
      <c r="AY147">
        <f>AW147*AW147/AU147</f>
        <v>58.131578947368418</v>
      </c>
      <c r="AZ147">
        <v>0.316</v>
      </c>
      <c r="BA147">
        <v>0.57399999999999995</v>
      </c>
    </row>
    <row r="148" spans="1:53" x14ac:dyDescent="0.35">
      <c r="A148">
        <v>141</v>
      </c>
      <c r="B148" s="4">
        <v>45261</v>
      </c>
      <c r="C148" s="4">
        <v>45021</v>
      </c>
      <c r="D148" s="2">
        <v>141</v>
      </c>
      <c r="E148" s="4">
        <v>45174</v>
      </c>
      <c r="F148">
        <v>0</v>
      </c>
      <c r="G148" s="4">
        <v>45265</v>
      </c>
      <c r="H148">
        <v>0</v>
      </c>
      <c r="J148" s="4" t="s">
        <v>22</v>
      </c>
      <c r="K148">
        <v>0</v>
      </c>
      <c r="L148" s="3" t="e">
        <f t="shared" si="27"/>
        <v>#DIV/0!</v>
      </c>
      <c r="M148" s="4" t="s">
        <v>11</v>
      </c>
      <c r="N148">
        <v>0</v>
      </c>
      <c r="O148" s="3" t="e">
        <f t="shared" si="28"/>
        <v>#DIV/0!</v>
      </c>
      <c r="P148" s="4" t="s">
        <v>12</v>
      </c>
      <c r="Q148">
        <v>0</v>
      </c>
      <c r="R148" s="3" t="e">
        <f t="shared" si="29"/>
        <v>#DIV/0!</v>
      </c>
      <c r="S148" s="4" t="s">
        <v>13</v>
      </c>
      <c r="T148">
        <v>0</v>
      </c>
      <c r="U148" s="3" t="e">
        <f t="shared" si="30"/>
        <v>#DIV/0!</v>
      </c>
      <c r="V148" s="4" t="s">
        <v>14</v>
      </c>
      <c r="W148">
        <v>0</v>
      </c>
      <c r="X148" s="3" t="e">
        <f t="shared" si="31"/>
        <v>#DIV/0!</v>
      </c>
      <c r="Y148" s="4" t="s">
        <v>15</v>
      </c>
      <c r="Z148">
        <v>0</v>
      </c>
      <c r="AA148" s="3" t="e">
        <f t="shared" si="32"/>
        <v>#DIV/0!</v>
      </c>
      <c r="AB148" s="4" t="s">
        <v>16</v>
      </c>
      <c r="AC148">
        <v>0</v>
      </c>
      <c r="AD148" t="e">
        <f t="shared" si="33"/>
        <v>#DIV/0!</v>
      </c>
      <c r="AE148" s="4">
        <v>44963</v>
      </c>
      <c r="AF148">
        <v>0</v>
      </c>
      <c r="AG148" t="e">
        <f t="shared" si="34"/>
        <v>#DIV/0!</v>
      </c>
      <c r="AH148" s="4">
        <v>45052</v>
      </c>
      <c r="AI148">
        <v>0</v>
      </c>
      <c r="AJ148" t="e">
        <f t="shared" si="35"/>
        <v>#DIV/0!</v>
      </c>
      <c r="AK148" s="4">
        <v>45113</v>
      </c>
      <c r="AL148">
        <v>0</v>
      </c>
      <c r="AM148" t="e">
        <f t="shared" si="36"/>
        <v>#DIV/0!</v>
      </c>
      <c r="AN148" s="4">
        <v>45175</v>
      </c>
      <c r="AO148">
        <v>0</v>
      </c>
      <c r="AP148" t="e">
        <f t="shared" si="37"/>
        <v>#DIV/0!</v>
      </c>
      <c r="AQ148" s="5" t="e">
        <f t="shared" si="38"/>
        <v>#DIV/0!</v>
      </c>
    </row>
    <row r="149" spans="1:53" x14ac:dyDescent="0.35">
      <c r="A149">
        <v>142</v>
      </c>
      <c r="B149" s="4">
        <v>45261</v>
      </c>
      <c r="C149" s="4">
        <v>45021</v>
      </c>
      <c r="D149" s="2">
        <v>142</v>
      </c>
      <c r="E149" s="4">
        <v>45174</v>
      </c>
      <c r="F149">
        <v>15</v>
      </c>
      <c r="G149" s="4">
        <v>45265</v>
      </c>
      <c r="H149">
        <v>7</v>
      </c>
      <c r="I149" s="3">
        <f t="shared" si="26"/>
        <v>0.46666666666666667</v>
      </c>
      <c r="J149" s="4" t="s">
        <v>22</v>
      </c>
      <c r="K149">
        <v>7</v>
      </c>
      <c r="L149" s="3">
        <f t="shared" si="27"/>
        <v>0.46666666666666667</v>
      </c>
      <c r="M149" s="4" t="s">
        <v>11</v>
      </c>
      <c r="N149">
        <v>8</v>
      </c>
      <c r="O149" s="3">
        <f t="shared" si="28"/>
        <v>0.53333333333333333</v>
      </c>
      <c r="P149" s="4" t="s">
        <v>12</v>
      </c>
      <c r="Q149">
        <v>9</v>
      </c>
      <c r="R149" s="3">
        <f t="shared" si="29"/>
        <v>0.6</v>
      </c>
      <c r="S149" s="4" t="s">
        <v>13</v>
      </c>
      <c r="T149">
        <v>9</v>
      </c>
      <c r="U149" s="3">
        <f t="shared" si="30"/>
        <v>0.6</v>
      </c>
      <c r="V149" s="4" t="s">
        <v>14</v>
      </c>
      <c r="W149">
        <v>9</v>
      </c>
      <c r="X149" s="3">
        <f t="shared" si="31"/>
        <v>0.6</v>
      </c>
      <c r="Y149" s="4" t="s">
        <v>15</v>
      </c>
      <c r="Z149">
        <v>9</v>
      </c>
      <c r="AA149" s="3">
        <f t="shared" si="32"/>
        <v>0.6</v>
      </c>
      <c r="AB149" s="4" t="s">
        <v>16</v>
      </c>
      <c r="AC149">
        <v>9</v>
      </c>
      <c r="AD149">
        <f t="shared" si="33"/>
        <v>0.6</v>
      </c>
      <c r="AE149" s="4">
        <v>44963</v>
      </c>
      <c r="AF149">
        <v>9</v>
      </c>
      <c r="AG149">
        <f t="shared" si="34"/>
        <v>0.6</v>
      </c>
      <c r="AH149" s="4">
        <v>45052</v>
      </c>
      <c r="AI149">
        <v>9</v>
      </c>
      <c r="AJ149">
        <f t="shared" si="35"/>
        <v>0.6</v>
      </c>
      <c r="AK149" s="4">
        <v>45113</v>
      </c>
      <c r="AL149">
        <v>9</v>
      </c>
      <c r="AM149">
        <f t="shared" si="36"/>
        <v>0.6</v>
      </c>
      <c r="AN149" s="4">
        <v>45175</v>
      </c>
      <c r="AO149">
        <v>9</v>
      </c>
      <c r="AP149">
        <f t="shared" si="37"/>
        <v>0.6</v>
      </c>
      <c r="AQ149" s="5">
        <f t="shared" si="38"/>
        <v>60</v>
      </c>
      <c r="AR149" t="s">
        <v>23</v>
      </c>
      <c r="AT149" t="s">
        <v>31</v>
      </c>
      <c r="AV149" t="s">
        <v>25</v>
      </c>
      <c r="AX149" t="s">
        <v>26</v>
      </c>
      <c r="AZ149" t="s">
        <v>27</v>
      </c>
      <c r="BA149" t="s">
        <v>28</v>
      </c>
    </row>
    <row r="150" spans="1:53" x14ac:dyDescent="0.35">
      <c r="A150">
        <v>143</v>
      </c>
      <c r="B150" s="4">
        <v>45261</v>
      </c>
      <c r="C150" s="4">
        <v>45021</v>
      </c>
      <c r="D150" s="2">
        <v>143</v>
      </c>
      <c r="E150" s="4">
        <v>45174</v>
      </c>
      <c r="F150">
        <v>0</v>
      </c>
      <c r="G150" s="4">
        <v>45265</v>
      </c>
      <c r="H150">
        <v>0</v>
      </c>
      <c r="I150" s="3" t="e">
        <f t="shared" si="26"/>
        <v>#DIV/0!</v>
      </c>
      <c r="J150" s="4" t="s">
        <v>22</v>
      </c>
      <c r="K150">
        <v>0</v>
      </c>
      <c r="L150" s="3" t="e">
        <f t="shared" si="27"/>
        <v>#DIV/0!</v>
      </c>
      <c r="M150" s="4" t="s">
        <v>11</v>
      </c>
      <c r="N150">
        <v>0</v>
      </c>
      <c r="O150" s="3" t="e">
        <f t="shared" si="28"/>
        <v>#DIV/0!</v>
      </c>
      <c r="P150" s="4" t="s">
        <v>12</v>
      </c>
      <c r="Q150">
        <v>0</v>
      </c>
      <c r="R150" s="3" t="e">
        <f t="shared" si="29"/>
        <v>#DIV/0!</v>
      </c>
      <c r="S150" s="4" t="s">
        <v>13</v>
      </c>
      <c r="T150">
        <v>0</v>
      </c>
      <c r="U150" s="3" t="e">
        <f t="shared" si="30"/>
        <v>#DIV/0!</v>
      </c>
      <c r="V150" s="4" t="s">
        <v>14</v>
      </c>
      <c r="W150">
        <v>0</v>
      </c>
      <c r="X150" s="3" t="e">
        <f t="shared" si="31"/>
        <v>#DIV/0!</v>
      </c>
      <c r="Y150" s="4" t="s">
        <v>15</v>
      </c>
      <c r="Z150">
        <v>0</v>
      </c>
      <c r="AA150" s="3" t="e">
        <f t="shared" si="32"/>
        <v>#DIV/0!</v>
      </c>
      <c r="AB150" s="4" t="s">
        <v>16</v>
      </c>
      <c r="AC150">
        <v>0</v>
      </c>
      <c r="AD150" t="e">
        <f t="shared" si="33"/>
        <v>#DIV/0!</v>
      </c>
      <c r="AE150" s="4">
        <v>44963</v>
      </c>
      <c r="AF150">
        <v>0</v>
      </c>
      <c r="AG150" t="e">
        <f t="shared" si="34"/>
        <v>#DIV/0!</v>
      </c>
      <c r="AH150" s="4">
        <v>45052</v>
      </c>
      <c r="AI150">
        <v>0</v>
      </c>
      <c r="AJ150" t="e">
        <f t="shared" si="35"/>
        <v>#DIV/0!</v>
      </c>
      <c r="AK150" s="4">
        <v>45113</v>
      </c>
      <c r="AL150">
        <v>0</v>
      </c>
      <c r="AM150" t="e">
        <f t="shared" si="36"/>
        <v>#DIV/0!</v>
      </c>
      <c r="AN150" s="4">
        <v>45175</v>
      </c>
      <c r="AO150">
        <v>0</v>
      </c>
      <c r="AP150" t="e">
        <f t="shared" si="37"/>
        <v>#DIV/0!</v>
      </c>
      <c r="AQ150" s="5" t="e">
        <f t="shared" si="38"/>
        <v>#DIV/0!</v>
      </c>
      <c r="AR150">
        <f>162-33</f>
        <v>129</v>
      </c>
      <c r="AS150">
        <v>33</v>
      </c>
      <c r="AT150">
        <f>38*13/16</f>
        <v>30.875</v>
      </c>
      <c r="AU150">
        <f>38*3/16</f>
        <v>7.125</v>
      </c>
      <c r="AV150">
        <f>AR150-AT150</f>
        <v>98.125</v>
      </c>
      <c r="AW150">
        <f>AS150-AU150</f>
        <v>25.875</v>
      </c>
      <c r="AX150">
        <f>AV150*AV150/AT150</f>
        <v>311.85475708502025</v>
      </c>
      <c r="AY150">
        <f>AW150*AW150/AU150</f>
        <v>93.96710526315789</v>
      </c>
      <c r="AZ150">
        <v>2.59</v>
      </c>
      <c r="BA150">
        <v>0.107</v>
      </c>
    </row>
    <row r="151" spans="1:53" x14ac:dyDescent="0.35">
      <c r="A151">
        <v>144</v>
      </c>
      <c r="B151" s="4">
        <v>45261</v>
      </c>
      <c r="C151" s="4">
        <v>45021</v>
      </c>
      <c r="D151" s="2">
        <v>144</v>
      </c>
      <c r="E151" s="4">
        <v>45174</v>
      </c>
      <c r="F151">
        <v>16</v>
      </c>
      <c r="G151" s="4">
        <v>45265</v>
      </c>
      <c r="H151">
        <v>16</v>
      </c>
      <c r="I151" s="3">
        <f t="shared" si="26"/>
        <v>1</v>
      </c>
      <c r="J151" s="4" t="s">
        <v>22</v>
      </c>
      <c r="K151">
        <v>16</v>
      </c>
      <c r="L151" s="3">
        <f t="shared" si="27"/>
        <v>1</v>
      </c>
      <c r="M151" s="4" t="s">
        <v>11</v>
      </c>
      <c r="N151">
        <v>16</v>
      </c>
      <c r="O151" s="3">
        <f t="shared" si="28"/>
        <v>1</v>
      </c>
      <c r="P151" s="4" t="s">
        <v>12</v>
      </c>
      <c r="Q151">
        <v>16</v>
      </c>
      <c r="R151" s="3">
        <f t="shared" si="29"/>
        <v>1</v>
      </c>
      <c r="S151" s="4" t="s">
        <v>13</v>
      </c>
      <c r="T151">
        <v>16</v>
      </c>
      <c r="U151" s="3">
        <f t="shared" si="30"/>
        <v>1</v>
      </c>
      <c r="V151" s="4" t="s">
        <v>14</v>
      </c>
      <c r="W151">
        <v>16</v>
      </c>
      <c r="X151" s="3">
        <f t="shared" si="31"/>
        <v>1</v>
      </c>
      <c r="Y151" s="4" t="s">
        <v>15</v>
      </c>
      <c r="Z151">
        <v>16</v>
      </c>
      <c r="AA151" s="3">
        <f t="shared" si="32"/>
        <v>1</v>
      </c>
      <c r="AB151" s="4" t="s">
        <v>16</v>
      </c>
      <c r="AC151">
        <v>16</v>
      </c>
      <c r="AD151">
        <f t="shared" si="33"/>
        <v>1</v>
      </c>
      <c r="AE151" s="4">
        <v>44963</v>
      </c>
      <c r="AF151">
        <v>16</v>
      </c>
      <c r="AG151">
        <f t="shared" si="34"/>
        <v>1</v>
      </c>
      <c r="AH151" s="4">
        <v>45052</v>
      </c>
      <c r="AI151">
        <v>16</v>
      </c>
      <c r="AJ151">
        <f t="shared" si="35"/>
        <v>1</v>
      </c>
      <c r="AK151" s="4">
        <v>45113</v>
      </c>
      <c r="AL151">
        <v>16</v>
      </c>
      <c r="AM151">
        <f t="shared" si="36"/>
        <v>1</v>
      </c>
      <c r="AN151" s="4">
        <v>45175</v>
      </c>
      <c r="AO151">
        <v>16</v>
      </c>
      <c r="AP151">
        <f t="shared" si="37"/>
        <v>1</v>
      </c>
      <c r="AQ151" s="5">
        <f t="shared" si="38"/>
        <v>100</v>
      </c>
    </row>
    <row r="152" spans="1:53" x14ac:dyDescent="0.35">
      <c r="A152">
        <v>145</v>
      </c>
      <c r="B152" s="4">
        <v>45261</v>
      </c>
      <c r="C152" s="4">
        <v>45021</v>
      </c>
      <c r="D152" s="2">
        <v>145</v>
      </c>
      <c r="E152" s="4">
        <v>45174</v>
      </c>
      <c r="F152">
        <v>15</v>
      </c>
      <c r="G152" s="4">
        <v>45265</v>
      </c>
      <c r="H152">
        <v>7</v>
      </c>
      <c r="I152" s="3">
        <f t="shared" si="26"/>
        <v>0.46666666666666667</v>
      </c>
      <c r="J152" s="4" t="s">
        <v>22</v>
      </c>
      <c r="K152">
        <v>7</v>
      </c>
      <c r="L152" s="3">
        <f t="shared" si="27"/>
        <v>0.46666666666666667</v>
      </c>
      <c r="M152" s="4" t="s">
        <v>11</v>
      </c>
      <c r="N152">
        <v>7</v>
      </c>
      <c r="O152" s="3">
        <f t="shared" si="28"/>
        <v>0.46666666666666667</v>
      </c>
      <c r="P152" s="4" t="s">
        <v>12</v>
      </c>
      <c r="Q152">
        <v>7</v>
      </c>
      <c r="R152" s="3">
        <f t="shared" si="29"/>
        <v>0.46666666666666667</v>
      </c>
      <c r="S152" s="4" t="s">
        <v>13</v>
      </c>
      <c r="T152">
        <v>7</v>
      </c>
      <c r="U152" s="3">
        <f t="shared" si="30"/>
        <v>0.46666666666666667</v>
      </c>
      <c r="V152" s="4" t="s">
        <v>14</v>
      </c>
      <c r="W152">
        <v>8</v>
      </c>
      <c r="X152" s="3">
        <f t="shared" si="31"/>
        <v>0.53333333333333333</v>
      </c>
      <c r="Y152" s="4" t="s">
        <v>15</v>
      </c>
      <c r="Z152">
        <v>8</v>
      </c>
      <c r="AA152" s="3">
        <f t="shared" si="32"/>
        <v>0.53333333333333333</v>
      </c>
      <c r="AB152" s="4" t="s">
        <v>16</v>
      </c>
      <c r="AC152">
        <v>10</v>
      </c>
      <c r="AD152">
        <f t="shared" si="33"/>
        <v>0.66666666666666663</v>
      </c>
      <c r="AE152" s="4">
        <v>44963</v>
      </c>
      <c r="AF152">
        <v>10</v>
      </c>
      <c r="AG152">
        <f t="shared" si="34"/>
        <v>0.66666666666666663</v>
      </c>
      <c r="AH152" s="4">
        <v>45052</v>
      </c>
      <c r="AI152">
        <v>10</v>
      </c>
      <c r="AJ152">
        <f t="shared" si="35"/>
        <v>0.66666666666666663</v>
      </c>
      <c r="AK152" s="4">
        <v>45113</v>
      </c>
      <c r="AL152">
        <v>12</v>
      </c>
      <c r="AM152">
        <f t="shared" si="36"/>
        <v>0.8</v>
      </c>
      <c r="AN152" s="4">
        <v>45175</v>
      </c>
      <c r="AO152">
        <v>12</v>
      </c>
      <c r="AP152">
        <f t="shared" si="37"/>
        <v>0.8</v>
      </c>
      <c r="AQ152" s="5">
        <f t="shared" si="38"/>
        <v>80</v>
      </c>
    </row>
    <row r="153" spans="1:53" x14ac:dyDescent="0.35">
      <c r="A153">
        <v>146</v>
      </c>
      <c r="B153" s="4">
        <v>45261</v>
      </c>
      <c r="C153" s="4">
        <v>45021</v>
      </c>
      <c r="D153" s="2">
        <v>146</v>
      </c>
      <c r="E153" s="4">
        <v>45174</v>
      </c>
      <c r="F153">
        <v>0</v>
      </c>
      <c r="G153" s="4">
        <v>45265</v>
      </c>
      <c r="H153">
        <v>0</v>
      </c>
      <c r="J153" s="4" t="s">
        <v>22</v>
      </c>
      <c r="K153">
        <v>0</v>
      </c>
      <c r="L153" s="3" t="e">
        <f t="shared" si="27"/>
        <v>#DIV/0!</v>
      </c>
      <c r="M153" s="4" t="s">
        <v>11</v>
      </c>
      <c r="N153">
        <v>0</v>
      </c>
      <c r="O153" s="3" t="e">
        <f t="shared" si="28"/>
        <v>#DIV/0!</v>
      </c>
      <c r="P153" s="4" t="s">
        <v>12</v>
      </c>
      <c r="Q153">
        <v>0</v>
      </c>
      <c r="R153" s="3" t="e">
        <f t="shared" si="29"/>
        <v>#DIV/0!</v>
      </c>
      <c r="S153" s="4" t="s">
        <v>13</v>
      </c>
      <c r="T153">
        <v>0</v>
      </c>
      <c r="U153" s="3" t="e">
        <f t="shared" si="30"/>
        <v>#DIV/0!</v>
      </c>
      <c r="V153" s="4" t="s">
        <v>14</v>
      </c>
      <c r="W153">
        <v>0</v>
      </c>
      <c r="X153" s="3" t="e">
        <f t="shared" si="31"/>
        <v>#DIV/0!</v>
      </c>
      <c r="Y153" s="4" t="s">
        <v>15</v>
      </c>
      <c r="Z153">
        <v>0</v>
      </c>
      <c r="AA153" s="3" t="e">
        <f t="shared" si="32"/>
        <v>#DIV/0!</v>
      </c>
      <c r="AB153" s="4" t="s">
        <v>16</v>
      </c>
      <c r="AC153">
        <v>0</v>
      </c>
      <c r="AD153" t="e">
        <f t="shared" si="33"/>
        <v>#DIV/0!</v>
      </c>
      <c r="AE153" s="4">
        <v>44963</v>
      </c>
      <c r="AF153">
        <v>0</v>
      </c>
      <c r="AG153" t="e">
        <f t="shared" si="34"/>
        <v>#DIV/0!</v>
      </c>
      <c r="AH153" s="4">
        <v>45052</v>
      </c>
      <c r="AI153">
        <v>0</v>
      </c>
      <c r="AJ153" t="e">
        <f t="shared" si="35"/>
        <v>#DIV/0!</v>
      </c>
      <c r="AK153" s="4">
        <v>45113</v>
      </c>
      <c r="AL153">
        <v>0</v>
      </c>
      <c r="AM153" t="e">
        <f t="shared" si="36"/>
        <v>#DIV/0!</v>
      </c>
      <c r="AN153" s="4">
        <v>45175</v>
      </c>
      <c r="AO153">
        <v>0</v>
      </c>
      <c r="AP153" t="e">
        <f t="shared" si="37"/>
        <v>#DIV/0!</v>
      </c>
      <c r="AQ153" s="5" t="e">
        <f t="shared" si="38"/>
        <v>#DIV/0!</v>
      </c>
    </row>
    <row r="154" spans="1:53" x14ac:dyDescent="0.35">
      <c r="A154">
        <v>147</v>
      </c>
      <c r="B154" s="4">
        <v>45261</v>
      </c>
      <c r="C154" s="4">
        <v>45021</v>
      </c>
      <c r="D154" s="2">
        <v>147</v>
      </c>
      <c r="E154" s="4">
        <v>45174</v>
      </c>
      <c r="F154">
        <v>0</v>
      </c>
      <c r="G154" s="4">
        <v>45265</v>
      </c>
      <c r="H154">
        <v>0</v>
      </c>
      <c r="J154" s="4" t="s">
        <v>22</v>
      </c>
      <c r="K154">
        <v>0</v>
      </c>
      <c r="L154" s="3" t="e">
        <f t="shared" si="27"/>
        <v>#DIV/0!</v>
      </c>
      <c r="M154" s="4" t="s">
        <v>11</v>
      </c>
      <c r="N154">
        <v>0</v>
      </c>
      <c r="O154" s="3" t="e">
        <f t="shared" si="28"/>
        <v>#DIV/0!</v>
      </c>
      <c r="P154" s="4" t="s">
        <v>12</v>
      </c>
      <c r="Q154">
        <v>0</v>
      </c>
      <c r="R154" s="3" t="e">
        <f t="shared" si="29"/>
        <v>#DIV/0!</v>
      </c>
      <c r="S154" s="4" t="s">
        <v>13</v>
      </c>
      <c r="T154">
        <v>0</v>
      </c>
      <c r="U154" s="3" t="e">
        <f t="shared" si="30"/>
        <v>#DIV/0!</v>
      </c>
      <c r="V154" s="4" t="s">
        <v>14</v>
      </c>
      <c r="W154">
        <v>0</v>
      </c>
      <c r="X154" s="3" t="e">
        <f t="shared" si="31"/>
        <v>#DIV/0!</v>
      </c>
      <c r="Y154" s="4" t="s">
        <v>15</v>
      </c>
      <c r="Z154">
        <v>0</v>
      </c>
      <c r="AA154" s="3" t="e">
        <f t="shared" si="32"/>
        <v>#DIV/0!</v>
      </c>
      <c r="AB154" s="4" t="s">
        <v>16</v>
      </c>
      <c r="AC154">
        <v>0</v>
      </c>
      <c r="AD154" t="e">
        <f t="shared" si="33"/>
        <v>#DIV/0!</v>
      </c>
      <c r="AE154" s="4">
        <v>44963</v>
      </c>
      <c r="AF154">
        <v>0</v>
      </c>
      <c r="AG154" t="e">
        <f t="shared" si="34"/>
        <v>#DIV/0!</v>
      </c>
      <c r="AH154" s="4">
        <v>45052</v>
      </c>
      <c r="AI154">
        <v>0</v>
      </c>
      <c r="AJ154" t="e">
        <f t="shared" si="35"/>
        <v>#DIV/0!</v>
      </c>
      <c r="AK154" s="4">
        <v>45113</v>
      </c>
      <c r="AL154">
        <v>0</v>
      </c>
      <c r="AM154" t="e">
        <f t="shared" si="36"/>
        <v>#DIV/0!</v>
      </c>
      <c r="AN154" s="4">
        <v>45175</v>
      </c>
      <c r="AO154">
        <v>0</v>
      </c>
      <c r="AP154" t="e">
        <f t="shared" si="37"/>
        <v>#DIV/0!</v>
      </c>
      <c r="AQ154" s="5" t="e">
        <f t="shared" si="38"/>
        <v>#DIV/0!</v>
      </c>
    </row>
    <row r="155" spans="1:53" x14ac:dyDescent="0.35">
      <c r="A155">
        <v>148</v>
      </c>
      <c r="B155" s="4">
        <v>45261</v>
      </c>
      <c r="C155" s="4">
        <v>45021</v>
      </c>
      <c r="D155" s="2">
        <v>148</v>
      </c>
      <c r="E155" s="4">
        <v>45174</v>
      </c>
      <c r="F155">
        <v>0</v>
      </c>
      <c r="G155" s="4">
        <v>45265</v>
      </c>
      <c r="H155">
        <v>0</v>
      </c>
      <c r="J155" s="4" t="s">
        <v>22</v>
      </c>
      <c r="K155">
        <v>0</v>
      </c>
      <c r="L155" s="3" t="e">
        <f t="shared" si="27"/>
        <v>#DIV/0!</v>
      </c>
      <c r="M155" s="4" t="s">
        <v>11</v>
      </c>
      <c r="N155">
        <v>0</v>
      </c>
      <c r="O155" s="3" t="e">
        <f t="shared" si="28"/>
        <v>#DIV/0!</v>
      </c>
      <c r="P155" s="4" t="s">
        <v>12</v>
      </c>
      <c r="Q155">
        <v>0</v>
      </c>
      <c r="R155" s="3" t="e">
        <f t="shared" si="29"/>
        <v>#DIV/0!</v>
      </c>
      <c r="S155" s="4" t="s">
        <v>13</v>
      </c>
      <c r="T155">
        <v>0</v>
      </c>
      <c r="U155" s="3" t="e">
        <f t="shared" si="30"/>
        <v>#DIV/0!</v>
      </c>
      <c r="V155" s="4" t="s">
        <v>14</v>
      </c>
      <c r="W155">
        <v>0</v>
      </c>
      <c r="X155" s="3" t="e">
        <f t="shared" si="31"/>
        <v>#DIV/0!</v>
      </c>
      <c r="Y155" s="4" t="s">
        <v>15</v>
      </c>
      <c r="Z155">
        <v>0</v>
      </c>
      <c r="AA155" s="3" t="e">
        <f t="shared" si="32"/>
        <v>#DIV/0!</v>
      </c>
      <c r="AB155" s="4" t="s">
        <v>16</v>
      </c>
      <c r="AC155">
        <v>0</v>
      </c>
      <c r="AD155" t="e">
        <f t="shared" si="33"/>
        <v>#DIV/0!</v>
      </c>
      <c r="AE155" s="4">
        <v>44963</v>
      </c>
      <c r="AF155">
        <v>0</v>
      </c>
      <c r="AG155" t="e">
        <f t="shared" si="34"/>
        <v>#DIV/0!</v>
      </c>
      <c r="AH155" s="4">
        <v>45052</v>
      </c>
      <c r="AI155">
        <v>0</v>
      </c>
      <c r="AJ155" t="e">
        <f t="shared" si="35"/>
        <v>#DIV/0!</v>
      </c>
      <c r="AK155" s="4">
        <v>45113</v>
      </c>
      <c r="AL155">
        <v>0</v>
      </c>
      <c r="AM155" t="e">
        <f t="shared" si="36"/>
        <v>#DIV/0!</v>
      </c>
      <c r="AN155" s="4">
        <v>45175</v>
      </c>
      <c r="AO155">
        <v>0</v>
      </c>
      <c r="AP155" t="e">
        <f t="shared" si="37"/>
        <v>#DIV/0!</v>
      </c>
      <c r="AQ155" s="5" t="e">
        <f t="shared" si="38"/>
        <v>#DIV/0!</v>
      </c>
    </row>
    <row r="156" spans="1:53" x14ac:dyDescent="0.35">
      <c r="A156">
        <v>149</v>
      </c>
      <c r="B156" s="4">
        <v>45261</v>
      </c>
      <c r="C156" s="4">
        <v>45021</v>
      </c>
      <c r="D156" s="2">
        <v>149</v>
      </c>
      <c r="E156" s="4">
        <v>45174</v>
      </c>
      <c r="F156">
        <v>0</v>
      </c>
      <c r="G156" s="4">
        <v>45265</v>
      </c>
      <c r="H156">
        <v>0</v>
      </c>
      <c r="J156" s="4" t="s">
        <v>22</v>
      </c>
      <c r="K156">
        <v>0</v>
      </c>
      <c r="L156" s="3" t="e">
        <f t="shared" si="27"/>
        <v>#DIV/0!</v>
      </c>
      <c r="M156" s="4" t="s">
        <v>11</v>
      </c>
      <c r="N156">
        <v>0</v>
      </c>
      <c r="O156" s="3" t="e">
        <f t="shared" si="28"/>
        <v>#DIV/0!</v>
      </c>
      <c r="P156" s="4" t="s">
        <v>12</v>
      </c>
      <c r="Q156">
        <v>0</v>
      </c>
      <c r="R156" s="3" t="e">
        <f t="shared" si="29"/>
        <v>#DIV/0!</v>
      </c>
      <c r="S156" s="4" t="s">
        <v>13</v>
      </c>
      <c r="T156">
        <v>0</v>
      </c>
      <c r="U156" s="3" t="e">
        <f t="shared" si="30"/>
        <v>#DIV/0!</v>
      </c>
      <c r="V156" s="4" t="s">
        <v>14</v>
      </c>
      <c r="W156">
        <v>0</v>
      </c>
      <c r="X156" s="3" t="e">
        <f t="shared" si="31"/>
        <v>#DIV/0!</v>
      </c>
      <c r="Y156" s="4" t="s">
        <v>15</v>
      </c>
      <c r="Z156">
        <v>0</v>
      </c>
      <c r="AA156" s="3" t="e">
        <f t="shared" si="32"/>
        <v>#DIV/0!</v>
      </c>
      <c r="AB156" s="4" t="s">
        <v>16</v>
      </c>
      <c r="AC156">
        <v>0</v>
      </c>
      <c r="AD156" t="e">
        <f t="shared" si="33"/>
        <v>#DIV/0!</v>
      </c>
      <c r="AE156" s="4">
        <v>44963</v>
      </c>
      <c r="AF156">
        <v>0</v>
      </c>
      <c r="AG156" t="e">
        <f t="shared" si="34"/>
        <v>#DIV/0!</v>
      </c>
      <c r="AH156" s="4">
        <v>45052</v>
      </c>
      <c r="AI156">
        <v>0</v>
      </c>
      <c r="AJ156" t="e">
        <f t="shared" si="35"/>
        <v>#DIV/0!</v>
      </c>
      <c r="AK156" s="4">
        <v>45113</v>
      </c>
      <c r="AL156">
        <v>0</v>
      </c>
      <c r="AM156" t="e">
        <f t="shared" si="36"/>
        <v>#DIV/0!</v>
      </c>
      <c r="AN156" s="4">
        <v>45175</v>
      </c>
      <c r="AO156">
        <v>0</v>
      </c>
      <c r="AP156" t="e">
        <f t="shared" si="37"/>
        <v>#DIV/0!</v>
      </c>
      <c r="AQ156" s="5" t="e">
        <f t="shared" si="38"/>
        <v>#DIV/0!</v>
      </c>
    </row>
    <row r="157" spans="1:53" x14ac:dyDescent="0.35">
      <c r="A157">
        <v>150</v>
      </c>
      <c r="B157" s="4">
        <v>45261</v>
      </c>
      <c r="C157" s="4">
        <v>45021</v>
      </c>
      <c r="D157" s="2">
        <v>150</v>
      </c>
      <c r="E157" s="4">
        <v>45174</v>
      </c>
      <c r="F157">
        <v>0</v>
      </c>
      <c r="G157" s="4">
        <v>45265</v>
      </c>
      <c r="H157">
        <v>0</v>
      </c>
      <c r="J157" s="4" t="s">
        <v>22</v>
      </c>
      <c r="K157">
        <v>0</v>
      </c>
      <c r="L157" s="3" t="e">
        <f t="shared" si="27"/>
        <v>#DIV/0!</v>
      </c>
      <c r="M157" s="4" t="s">
        <v>11</v>
      </c>
      <c r="N157">
        <v>0</v>
      </c>
      <c r="O157" s="3" t="e">
        <f t="shared" si="28"/>
        <v>#DIV/0!</v>
      </c>
      <c r="P157" s="4" t="s">
        <v>12</v>
      </c>
      <c r="Q157">
        <v>0</v>
      </c>
      <c r="R157" s="3" t="e">
        <f t="shared" si="29"/>
        <v>#DIV/0!</v>
      </c>
      <c r="S157" s="4" t="s">
        <v>13</v>
      </c>
      <c r="T157">
        <v>0</v>
      </c>
      <c r="U157" s="3" t="e">
        <f t="shared" si="30"/>
        <v>#DIV/0!</v>
      </c>
      <c r="V157" s="4" t="s">
        <v>14</v>
      </c>
      <c r="W157">
        <v>0</v>
      </c>
      <c r="X157" s="3" t="e">
        <f t="shared" si="31"/>
        <v>#DIV/0!</v>
      </c>
      <c r="Y157" s="4" t="s">
        <v>15</v>
      </c>
      <c r="Z157">
        <v>0</v>
      </c>
      <c r="AA157" s="3" t="e">
        <f t="shared" si="32"/>
        <v>#DIV/0!</v>
      </c>
      <c r="AB157" s="4" t="s">
        <v>16</v>
      </c>
      <c r="AC157">
        <v>0</v>
      </c>
      <c r="AD157" t="e">
        <f t="shared" si="33"/>
        <v>#DIV/0!</v>
      </c>
      <c r="AE157" s="4">
        <v>44963</v>
      </c>
      <c r="AF157">
        <v>0</v>
      </c>
      <c r="AG157" t="e">
        <f t="shared" si="34"/>
        <v>#DIV/0!</v>
      </c>
      <c r="AH157" s="4">
        <v>45052</v>
      </c>
      <c r="AI157">
        <v>0</v>
      </c>
      <c r="AJ157" t="e">
        <f t="shared" si="35"/>
        <v>#DIV/0!</v>
      </c>
      <c r="AK157" s="4">
        <v>45113</v>
      </c>
      <c r="AL157">
        <v>0</v>
      </c>
      <c r="AM157" t="e">
        <f t="shared" si="36"/>
        <v>#DIV/0!</v>
      </c>
      <c r="AN157" s="4">
        <v>45175</v>
      </c>
      <c r="AO157">
        <v>0</v>
      </c>
      <c r="AP157" t="e">
        <f t="shared" si="37"/>
        <v>#DIV/0!</v>
      </c>
      <c r="AQ157" s="5" t="e">
        <f t="shared" si="38"/>
        <v>#DIV/0!</v>
      </c>
    </row>
    <row r="158" spans="1:53" x14ac:dyDescent="0.35">
      <c r="A158">
        <v>151</v>
      </c>
      <c r="B158" s="4">
        <v>45261</v>
      </c>
      <c r="C158" s="4">
        <v>45021</v>
      </c>
      <c r="D158" s="2">
        <v>151</v>
      </c>
      <c r="E158" s="4">
        <v>45174</v>
      </c>
      <c r="F158">
        <v>15</v>
      </c>
      <c r="G158" s="4">
        <v>45265</v>
      </c>
      <c r="H158">
        <v>15</v>
      </c>
      <c r="I158" s="3">
        <f t="shared" si="26"/>
        <v>1</v>
      </c>
      <c r="J158" s="4" t="s">
        <v>22</v>
      </c>
      <c r="K158">
        <v>15</v>
      </c>
      <c r="L158" s="3">
        <f t="shared" si="27"/>
        <v>1</v>
      </c>
      <c r="M158" s="4" t="s">
        <v>11</v>
      </c>
      <c r="N158">
        <v>15</v>
      </c>
      <c r="O158" s="3">
        <f t="shared" si="28"/>
        <v>1</v>
      </c>
      <c r="P158" s="4" t="s">
        <v>12</v>
      </c>
      <c r="Q158">
        <v>15</v>
      </c>
      <c r="R158" s="3">
        <f t="shared" si="29"/>
        <v>1</v>
      </c>
      <c r="S158" s="4" t="s">
        <v>13</v>
      </c>
      <c r="T158">
        <v>15</v>
      </c>
      <c r="U158" s="3">
        <f t="shared" si="30"/>
        <v>1</v>
      </c>
      <c r="V158" s="4" t="s">
        <v>14</v>
      </c>
      <c r="W158">
        <v>15</v>
      </c>
      <c r="X158" s="3">
        <f t="shared" si="31"/>
        <v>1</v>
      </c>
      <c r="Y158" s="4" t="s">
        <v>15</v>
      </c>
      <c r="Z158">
        <v>15</v>
      </c>
      <c r="AA158" s="3">
        <f t="shared" si="32"/>
        <v>1</v>
      </c>
      <c r="AB158" s="4" t="s">
        <v>16</v>
      </c>
      <c r="AC158">
        <v>15</v>
      </c>
      <c r="AD158">
        <f t="shared" si="33"/>
        <v>1</v>
      </c>
      <c r="AE158" s="4">
        <v>44963</v>
      </c>
      <c r="AF158">
        <v>15</v>
      </c>
      <c r="AG158">
        <f t="shared" si="34"/>
        <v>1</v>
      </c>
      <c r="AH158" s="4">
        <v>45052</v>
      </c>
      <c r="AI158">
        <v>15</v>
      </c>
      <c r="AJ158">
        <f t="shared" si="35"/>
        <v>1</v>
      </c>
      <c r="AK158" s="4">
        <v>45113</v>
      </c>
      <c r="AL158">
        <v>15</v>
      </c>
      <c r="AM158">
        <f t="shared" si="36"/>
        <v>1</v>
      </c>
      <c r="AN158" s="4">
        <v>45175</v>
      </c>
      <c r="AO158">
        <v>15</v>
      </c>
      <c r="AP158">
        <f t="shared" si="37"/>
        <v>1</v>
      </c>
      <c r="AQ158" s="5">
        <f t="shared" si="38"/>
        <v>100</v>
      </c>
    </row>
    <row r="159" spans="1:53" x14ac:dyDescent="0.35">
      <c r="A159">
        <v>152</v>
      </c>
      <c r="B159" s="4">
        <v>45261</v>
      </c>
      <c r="C159" s="4">
        <v>45021</v>
      </c>
      <c r="D159" s="2">
        <v>152</v>
      </c>
      <c r="E159" s="4">
        <v>45174</v>
      </c>
      <c r="F159">
        <v>9</v>
      </c>
      <c r="G159" s="4">
        <v>45265</v>
      </c>
      <c r="H159">
        <v>4</v>
      </c>
      <c r="I159" s="3">
        <f t="shared" si="26"/>
        <v>0.44444444444444442</v>
      </c>
      <c r="J159" s="4" t="s">
        <v>22</v>
      </c>
      <c r="K159">
        <v>4</v>
      </c>
      <c r="L159" s="3">
        <f t="shared" si="27"/>
        <v>0.44444444444444442</v>
      </c>
      <c r="M159" s="4" t="s">
        <v>11</v>
      </c>
      <c r="N159">
        <v>4</v>
      </c>
      <c r="O159" s="3">
        <f t="shared" si="28"/>
        <v>0.44444444444444442</v>
      </c>
      <c r="P159" s="4" t="s">
        <v>12</v>
      </c>
      <c r="Q159">
        <v>4</v>
      </c>
      <c r="R159" s="3">
        <f t="shared" si="29"/>
        <v>0.44444444444444442</v>
      </c>
      <c r="S159" s="4" t="s">
        <v>13</v>
      </c>
      <c r="T159">
        <v>4</v>
      </c>
      <c r="U159" s="3">
        <f t="shared" si="30"/>
        <v>0.44444444444444442</v>
      </c>
      <c r="V159" s="4" t="s">
        <v>14</v>
      </c>
      <c r="W159">
        <v>4</v>
      </c>
      <c r="X159" s="3">
        <f t="shared" si="31"/>
        <v>0.44444444444444442</v>
      </c>
      <c r="Y159" s="4" t="s">
        <v>15</v>
      </c>
      <c r="Z159">
        <v>4</v>
      </c>
      <c r="AA159" s="3">
        <f t="shared" si="32"/>
        <v>0.44444444444444442</v>
      </c>
      <c r="AB159" s="4" t="s">
        <v>16</v>
      </c>
      <c r="AC159">
        <v>4</v>
      </c>
      <c r="AD159">
        <f t="shared" si="33"/>
        <v>0.44444444444444442</v>
      </c>
      <c r="AE159" s="4">
        <v>44963</v>
      </c>
      <c r="AF159">
        <v>4</v>
      </c>
      <c r="AG159">
        <f t="shared" si="34"/>
        <v>0.44444444444444442</v>
      </c>
      <c r="AH159" s="4">
        <v>45052</v>
      </c>
      <c r="AI159">
        <v>4</v>
      </c>
      <c r="AJ159">
        <f t="shared" si="35"/>
        <v>0.44444444444444442</v>
      </c>
      <c r="AK159" s="4">
        <v>45113</v>
      </c>
      <c r="AL159">
        <v>5</v>
      </c>
      <c r="AM159">
        <f t="shared" si="36"/>
        <v>0.55555555555555558</v>
      </c>
      <c r="AN159" s="4">
        <v>45175</v>
      </c>
      <c r="AO159">
        <v>5</v>
      </c>
      <c r="AP159">
        <f t="shared" si="37"/>
        <v>0.55555555555555558</v>
      </c>
      <c r="AQ159" s="5">
        <f t="shared" si="38"/>
        <v>55.555555555555557</v>
      </c>
    </row>
    <row r="160" spans="1:53" x14ac:dyDescent="0.35">
      <c r="A160">
        <v>153</v>
      </c>
      <c r="B160" s="4">
        <v>45261</v>
      </c>
      <c r="C160" s="4">
        <v>45021</v>
      </c>
      <c r="D160" s="2">
        <v>153</v>
      </c>
      <c r="E160" s="4">
        <v>45174</v>
      </c>
      <c r="F160">
        <v>10</v>
      </c>
      <c r="G160" s="4">
        <v>45265</v>
      </c>
      <c r="H160">
        <v>10</v>
      </c>
      <c r="I160" s="3">
        <f t="shared" si="26"/>
        <v>1</v>
      </c>
      <c r="J160" s="4" t="s">
        <v>22</v>
      </c>
      <c r="K160">
        <v>10</v>
      </c>
      <c r="L160" s="3">
        <f t="shared" si="27"/>
        <v>1</v>
      </c>
      <c r="M160" s="4" t="s">
        <v>11</v>
      </c>
      <c r="N160">
        <v>10</v>
      </c>
      <c r="O160" s="3">
        <f t="shared" si="28"/>
        <v>1</v>
      </c>
      <c r="P160" s="4" t="s">
        <v>12</v>
      </c>
      <c r="Q160">
        <v>10</v>
      </c>
      <c r="R160" s="3">
        <f t="shared" si="29"/>
        <v>1</v>
      </c>
      <c r="S160" s="4" t="s">
        <v>13</v>
      </c>
      <c r="T160">
        <v>10</v>
      </c>
      <c r="U160" s="3">
        <f t="shared" si="30"/>
        <v>1</v>
      </c>
      <c r="V160" s="4" t="s">
        <v>14</v>
      </c>
      <c r="W160">
        <v>10</v>
      </c>
      <c r="X160" s="3">
        <f t="shared" si="31"/>
        <v>1</v>
      </c>
      <c r="Y160" s="4" t="s">
        <v>15</v>
      </c>
      <c r="Z160">
        <v>10</v>
      </c>
      <c r="AA160" s="3">
        <f t="shared" si="32"/>
        <v>1</v>
      </c>
      <c r="AB160" s="4" t="s">
        <v>16</v>
      </c>
      <c r="AC160">
        <v>10</v>
      </c>
      <c r="AD160">
        <f t="shared" si="33"/>
        <v>1</v>
      </c>
      <c r="AE160" s="4">
        <v>44963</v>
      </c>
      <c r="AF160">
        <v>10</v>
      </c>
      <c r="AG160">
        <f t="shared" si="34"/>
        <v>1</v>
      </c>
      <c r="AH160" s="4">
        <v>45052</v>
      </c>
      <c r="AI160">
        <v>10</v>
      </c>
      <c r="AJ160">
        <f t="shared" si="35"/>
        <v>1</v>
      </c>
      <c r="AK160" s="4">
        <v>45113</v>
      </c>
      <c r="AL160">
        <v>10</v>
      </c>
      <c r="AM160">
        <f t="shared" si="36"/>
        <v>1</v>
      </c>
      <c r="AN160" s="4">
        <v>45175</v>
      </c>
      <c r="AO160">
        <v>10</v>
      </c>
      <c r="AP160">
        <f t="shared" si="37"/>
        <v>1</v>
      </c>
      <c r="AQ160" s="5">
        <f t="shared" si="38"/>
        <v>100</v>
      </c>
    </row>
    <row r="161" spans="1:43" x14ac:dyDescent="0.35">
      <c r="A161">
        <v>154</v>
      </c>
      <c r="B161" s="4">
        <v>45261</v>
      </c>
      <c r="C161" s="4">
        <v>45021</v>
      </c>
      <c r="D161" s="2">
        <v>154</v>
      </c>
      <c r="E161" s="4">
        <v>45174</v>
      </c>
      <c r="F161">
        <v>10</v>
      </c>
      <c r="G161" s="4">
        <v>45265</v>
      </c>
      <c r="H161">
        <v>10</v>
      </c>
      <c r="I161" s="3">
        <f t="shared" si="26"/>
        <v>1</v>
      </c>
      <c r="J161" s="4" t="s">
        <v>22</v>
      </c>
      <c r="K161">
        <v>10</v>
      </c>
      <c r="L161" s="3">
        <f t="shared" si="27"/>
        <v>1</v>
      </c>
      <c r="M161" s="4" t="s">
        <v>11</v>
      </c>
      <c r="N161">
        <v>10</v>
      </c>
      <c r="O161" s="3">
        <f t="shared" si="28"/>
        <v>1</v>
      </c>
      <c r="P161" s="4" t="s">
        <v>12</v>
      </c>
      <c r="Q161">
        <v>10</v>
      </c>
      <c r="R161" s="3">
        <f t="shared" si="29"/>
        <v>1</v>
      </c>
      <c r="S161" s="4" t="s">
        <v>13</v>
      </c>
      <c r="T161">
        <v>10</v>
      </c>
      <c r="U161" s="3">
        <f t="shared" si="30"/>
        <v>1</v>
      </c>
      <c r="V161" s="4" t="s">
        <v>14</v>
      </c>
      <c r="W161">
        <v>10</v>
      </c>
      <c r="X161" s="3">
        <f t="shared" si="31"/>
        <v>1</v>
      </c>
      <c r="Y161" s="4" t="s">
        <v>15</v>
      </c>
      <c r="Z161">
        <v>10</v>
      </c>
      <c r="AA161" s="3">
        <f t="shared" si="32"/>
        <v>1</v>
      </c>
      <c r="AB161" s="4" t="s">
        <v>16</v>
      </c>
      <c r="AC161">
        <v>10</v>
      </c>
      <c r="AD161">
        <f t="shared" si="33"/>
        <v>1</v>
      </c>
      <c r="AE161" s="4">
        <v>44963</v>
      </c>
      <c r="AF161">
        <v>10</v>
      </c>
      <c r="AG161">
        <f t="shared" si="34"/>
        <v>1</v>
      </c>
      <c r="AH161" s="4">
        <v>45052</v>
      </c>
      <c r="AI161">
        <v>10</v>
      </c>
      <c r="AJ161">
        <f t="shared" si="35"/>
        <v>1</v>
      </c>
      <c r="AK161" s="4">
        <v>45113</v>
      </c>
      <c r="AL161">
        <v>10</v>
      </c>
      <c r="AM161">
        <f t="shared" si="36"/>
        <v>1</v>
      </c>
      <c r="AN161" s="4">
        <v>45175</v>
      </c>
      <c r="AO161">
        <v>10</v>
      </c>
      <c r="AP161">
        <f t="shared" si="37"/>
        <v>1</v>
      </c>
      <c r="AQ161" s="5">
        <f t="shared" si="38"/>
        <v>100</v>
      </c>
    </row>
    <row r="162" spans="1:43" x14ac:dyDescent="0.35">
      <c r="A162">
        <v>155</v>
      </c>
      <c r="B162" s="4">
        <v>45261</v>
      </c>
      <c r="C162" s="4">
        <v>45021</v>
      </c>
      <c r="D162" s="2">
        <v>155</v>
      </c>
      <c r="E162" s="4">
        <v>45174</v>
      </c>
      <c r="F162">
        <v>15</v>
      </c>
      <c r="G162" s="4">
        <v>45265</v>
      </c>
      <c r="H162">
        <v>14</v>
      </c>
      <c r="I162" s="3">
        <f t="shared" si="26"/>
        <v>0.93333333333333335</v>
      </c>
      <c r="J162" s="4" t="s">
        <v>22</v>
      </c>
      <c r="K162">
        <v>14</v>
      </c>
      <c r="L162" s="3">
        <f t="shared" si="27"/>
        <v>0.93333333333333335</v>
      </c>
      <c r="M162" s="4" t="s">
        <v>11</v>
      </c>
      <c r="N162">
        <v>14</v>
      </c>
      <c r="O162" s="3">
        <f t="shared" si="28"/>
        <v>0.93333333333333335</v>
      </c>
      <c r="P162" s="4" t="s">
        <v>12</v>
      </c>
      <c r="Q162">
        <v>14</v>
      </c>
      <c r="R162" s="3">
        <f t="shared" si="29"/>
        <v>0.93333333333333335</v>
      </c>
      <c r="S162" s="4" t="s">
        <v>13</v>
      </c>
      <c r="T162">
        <v>14</v>
      </c>
      <c r="U162" s="3">
        <f t="shared" si="30"/>
        <v>0.93333333333333335</v>
      </c>
      <c r="V162" s="4" t="s">
        <v>14</v>
      </c>
      <c r="W162">
        <v>14</v>
      </c>
      <c r="X162" s="3">
        <f t="shared" si="31"/>
        <v>0.93333333333333335</v>
      </c>
      <c r="Y162" s="4" t="s">
        <v>15</v>
      </c>
      <c r="Z162">
        <v>14</v>
      </c>
      <c r="AA162" s="3">
        <f t="shared" si="32"/>
        <v>0.93333333333333335</v>
      </c>
      <c r="AB162" s="4" t="s">
        <v>16</v>
      </c>
      <c r="AC162">
        <v>14</v>
      </c>
      <c r="AD162">
        <f t="shared" si="33"/>
        <v>0.93333333333333335</v>
      </c>
      <c r="AE162" s="4">
        <v>44963</v>
      </c>
      <c r="AF162">
        <v>14</v>
      </c>
      <c r="AG162">
        <f t="shared" si="34"/>
        <v>0.93333333333333335</v>
      </c>
      <c r="AH162" s="4">
        <v>45052</v>
      </c>
      <c r="AI162">
        <v>14</v>
      </c>
      <c r="AJ162">
        <f t="shared" si="35"/>
        <v>0.93333333333333335</v>
      </c>
      <c r="AK162" s="4">
        <v>45113</v>
      </c>
      <c r="AL162">
        <v>14</v>
      </c>
      <c r="AM162">
        <f t="shared" si="36"/>
        <v>0.93333333333333335</v>
      </c>
      <c r="AN162" s="4">
        <v>45175</v>
      </c>
      <c r="AO162">
        <v>14</v>
      </c>
      <c r="AP162">
        <f t="shared" si="37"/>
        <v>0.93333333333333335</v>
      </c>
      <c r="AQ162" s="5">
        <f t="shared" si="38"/>
        <v>93.333333333333329</v>
      </c>
    </row>
    <row r="163" spans="1:43" x14ac:dyDescent="0.35">
      <c r="A163">
        <v>156</v>
      </c>
      <c r="B163" s="4">
        <v>45261</v>
      </c>
      <c r="C163" s="4">
        <v>45021</v>
      </c>
      <c r="D163" s="2">
        <v>156</v>
      </c>
      <c r="E163" s="4">
        <v>45174</v>
      </c>
      <c r="F163">
        <v>16</v>
      </c>
      <c r="G163" s="4">
        <v>45265</v>
      </c>
      <c r="H163">
        <v>8</v>
      </c>
      <c r="I163" s="3">
        <f t="shared" si="26"/>
        <v>0.5</v>
      </c>
      <c r="J163" s="4" t="s">
        <v>22</v>
      </c>
      <c r="K163">
        <v>8</v>
      </c>
      <c r="L163" s="3">
        <f t="shared" si="27"/>
        <v>0.5</v>
      </c>
      <c r="M163" s="4" t="s">
        <v>11</v>
      </c>
      <c r="N163">
        <v>8</v>
      </c>
      <c r="O163" s="3">
        <f t="shared" si="28"/>
        <v>0.5</v>
      </c>
      <c r="P163" s="4" t="s">
        <v>12</v>
      </c>
      <c r="Q163">
        <v>8</v>
      </c>
      <c r="R163" s="3">
        <f t="shared" si="29"/>
        <v>0.5</v>
      </c>
      <c r="S163" s="4" t="s">
        <v>13</v>
      </c>
      <c r="T163">
        <v>8</v>
      </c>
      <c r="U163" s="3">
        <f t="shared" si="30"/>
        <v>0.5</v>
      </c>
      <c r="V163" s="4" t="s">
        <v>14</v>
      </c>
      <c r="W163">
        <v>8</v>
      </c>
      <c r="X163" s="3">
        <f t="shared" si="31"/>
        <v>0.5</v>
      </c>
      <c r="Y163" s="4" t="s">
        <v>15</v>
      </c>
      <c r="Z163">
        <v>9</v>
      </c>
      <c r="AA163" s="3">
        <f t="shared" si="32"/>
        <v>0.5625</v>
      </c>
      <c r="AB163" s="4" t="s">
        <v>16</v>
      </c>
      <c r="AC163">
        <v>9</v>
      </c>
      <c r="AD163">
        <f t="shared" si="33"/>
        <v>0.5625</v>
      </c>
      <c r="AE163" s="4">
        <v>44963</v>
      </c>
      <c r="AF163">
        <v>10</v>
      </c>
      <c r="AG163">
        <f t="shared" si="34"/>
        <v>0.625</v>
      </c>
      <c r="AH163" s="4">
        <v>45052</v>
      </c>
      <c r="AI163">
        <v>10</v>
      </c>
      <c r="AJ163">
        <f t="shared" si="35"/>
        <v>0.625</v>
      </c>
      <c r="AK163" s="4">
        <v>45113</v>
      </c>
      <c r="AL163">
        <v>11</v>
      </c>
      <c r="AM163">
        <f t="shared" si="36"/>
        <v>0.6875</v>
      </c>
      <c r="AN163" s="4">
        <v>45175</v>
      </c>
      <c r="AO163">
        <v>11</v>
      </c>
      <c r="AP163">
        <f t="shared" si="37"/>
        <v>0.6875</v>
      </c>
      <c r="AQ163" s="5">
        <f t="shared" si="38"/>
        <v>68.75</v>
      </c>
    </row>
    <row r="164" spans="1:43" x14ac:dyDescent="0.35">
      <c r="A164">
        <v>157</v>
      </c>
      <c r="B164" s="4">
        <v>45261</v>
      </c>
      <c r="C164" s="4">
        <v>45021</v>
      </c>
      <c r="D164" s="2">
        <v>157</v>
      </c>
      <c r="E164" s="4">
        <v>45174</v>
      </c>
      <c r="F164">
        <v>7</v>
      </c>
      <c r="G164" s="4">
        <v>45265</v>
      </c>
      <c r="H164">
        <v>1</v>
      </c>
      <c r="I164" s="3">
        <f t="shared" si="26"/>
        <v>0.14285714285714285</v>
      </c>
      <c r="J164" s="4" t="s">
        <v>22</v>
      </c>
      <c r="K164">
        <v>1</v>
      </c>
      <c r="L164" s="3">
        <f t="shared" si="27"/>
        <v>0.14285714285714285</v>
      </c>
      <c r="M164" s="4" t="s">
        <v>11</v>
      </c>
      <c r="N164">
        <v>1</v>
      </c>
      <c r="O164" s="3">
        <f t="shared" si="28"/>
        <v>0.14285714285714285</v>
      </c>
      <c r="P164" s="4" t="s">
        <v>12</v>
      </c>
      <c r="Q164">
        <v>1</v>
      </c>
      <c r="R164" s="3">
        <f t="shared" si="29"/>
        <v>0.14285714285714285</v>
      </c>
      <c r="S164" s="4" t="s">
        <v>13</v>
      </c>
      <c r="T164">
        <v>1</v>
      </c>
      <c r="U164" s="3">
        <f t="shared" si="30"/>
        <v>0.14285714285714285</v>
      </c>
      <c r="V164" s="4" t="s">
        <v>14</v>
      </c>
      <c r="W164">
        <v>1</v>
      </c>
      <c r="X164" s="3">
        <f t="shared" si="31"/>
        <v>0.14285714285714285</v>
      </c>
      <c r="Y164" s="4" t="s">
        <v>15</v>
      </c>
      <c r="Z164">
        <v>1</v>
      </c>
      <c r="AA164" s="3">
        <f t="shared" si="32"/>
        <v>0.14285714285714285</v>
      </c>
      <c r="AB164" s="4" t="s">
        <v>16</v>
      </c>
      <c r="AC164">
        <v>1</v>
      </c>
      <c r="AD164">
        <f t="shared" si="33"/>
        <v>0.14285714285714285</v>
      </c>
      <c r="AE164" s="4">
        <v>44963</v>
      </c>
      <c r="AF164">
        <v>1</v>
      </c>
      <c r="AG164">
        <f t="shared" si="34"/>
        <v>0.14285714285714285</v>
      </c>
      <c r="AH164" s="4">
        <v>45052</v>
      </c>
      <c r="AI164">
        <v>1</v>
      </c>
      <c r="AJ164">
        <f t="shared" si="35"/>
        <v>0.14285714285714285</v>
      </c>
      <c r="AK164" s="4">
        <v>45113</v>
      </c>
      <c r="AL164">
        <v>1</v>
      </c>
      <c r="AM164">
        <f t="shared" si="36"/>
        <v>0.14285714285714285</v>
      </c>
      <c r="AN164" s="4">
        <v>45175</v>
      </c>
      <c r="AO164">
        <v>1</v>
      </c>
      <c r="AP164">
        <f t="shared" si="37"/>
        <v>0.14285714285714285</v>
      </c>
      <c r="AQ164" s="5">
        <f t="shared" si="38"/>
        <v>14.285714285714285</v>
      </c>
    </row>
    <row r="165" spans="1:43" x14ac:dyDescent="0.35">
      <c r="A165">
        <v>158</v>
      </c>
      <c r="B165" s="4">
        <v>45261</v>
      </c>
      <c r="C165" s="4">
        <v>45021</v>
      </c>
      <c r="D165" s="2">
        <v>158</v>
      </c>
      <c r="E165" s="4">
        <v>45174</v>
      </c>
      <c r="F165">
        <v>10</v>
      </c>
      <c r="G165" s="4">
        <v>45265</v>
      </c>
      <c r="H165">
        <v>3</v>
      </c>
      <c r="I165" s="3">
        <f t="shared" si="26"/>
        <v>0.3</v>
      </c>
      <c r="J165" s="4" t="s">
        <v>22</v>
      </c>
      <c r="K165">
        <v>4</v>
      </c>
      <c r="L165" s="3">
        <f t="shared" si="27"/>
        <v>0.4</v>
      </c>
      <c r="M165" s="4" t="s">
        <v>11</v>
      </c>
      <c r="N165">
        <v>4</v>
      </c>
      <c r="O165" s="3">
        <f t="shared" si="28"/>
        <v>0.4</v>
      </c>
      <c r="P165" s="4" t="s">
        <v>12</v>
      </c>
      <c r="Q165">
        <v>4</v>
      </c>
      <c r="R165" s="3">
        <f t="shared" si="29"/>
        <v>0.4</v>
      </c>
      <c r="S165" s="4" t="s">
        <v>13</v>
      </c>
      <c r="T165">
        <v>4</v>
      </c>
      <c r="U165" s="3">
        <f t="shared" si="30"/>
        <v>0.4</v>
      </c>
      <c r="V165" s="4" t="s">
        <v>14</v>
      </c>
      <c r="W165">
        <v>4</v>
      </c>
      <c r="X165" s="3">
        <f t="shared" si="31"/>
        <v>0.4</v>
      </c>
      <c r="Y165" s="4" t="s">
        <v>15</v>
      </c>
      <c r="Z165">
        <v>4</v>
      </c>
      <c r="AA165" s="3">
        <f t="shared" si="32"/>
        <v>0.4</v>
      </c>
      <c r="AB165" s="4" t="s">
        <v>16</v>
      </c>
      <c r="AC165">
        <v>4</v>
      </c>
      <c r="AD165">
        <f t="shared" si="33"/>
        <v>0.4</v>
      </c>
      <c r="AE165" s="4">
        <v>44963</v>
      </c>
      <c r="AF165">
        <v>4</v>
      </c>
      <c r="AG165">
        <f t="shared" si="34"/>
        <v>0.4</v>
      </c>
      <c r="AH165" s="4">
        <v>45052</v>
      </c>
      <c r="AI165">
        <v>4</v>
      </c>
      <c r="AJ165">
        <f t="shared" si="35"/>
        <v>0.4</v>
      </c>
      <c r="AK165" s="4">
        <v>45113</v>
      </c>
      <c r="AL165">
        <v>4</v>
      </c>
      <c r="AM165">
        <f t="shared" si="36"/>
        <v>0.4</v>
      </c>
      <c r="AN165" s="4">
        <v>45175</v>
      </c>
      <c r="AO165">
        <v>4</v>
      </c>
      <c r="AP165">
        <f t="shared" si="37"/>
        <v>0.4</v>
      </c>
      <c r="AQ165" s="5">
        <f t="shared" si="38"/>
        <v>40</v>
      </c>
    </row>
    <row r="166" spans="1:43" x14ac:dyDescent="0.35">
      <c r="A166">
        <v>159</v>
      </c>
      <c r="B166" s="4">
        <v>45261</v>
      </c>
      <c r="C166" s="4">
        <v>45021</v>
      </c>
      <c r="D166" s="2">
        <v>159</v>
      </c>
      <c r="E166" s="4">
        <v>45174</v>
      </c>
      <c r="F166">
        <v>8</v>
      </c>
      <c r="G166" s="4">
        <v>45265</v>
      </c>
      <c r="H166">
        <v>8</v>
      </c>
      <c r="I166" s="3">
        <f t="shared" si="26"/>
        <v>1</v>
      </c>
      <c r="J166" s="4" t="s">
        <v>22</v>
      </c>
      <c r="K166">
        <v>8</v>
      </c>
      <c r="L166" s="3">
        <f t="shared" si="27"/>
        <v>1</v>
      </c>
      <c r="M166" s="4" t="s">
        <v>11</v>
      </c>
      <c r="N166">
        <v>8</v>
      </c>
      <c r="O166" s="3">
        <f t="shared" si="28"/>
        <v>1</v>
      </c>
      <c r="P166" s="4" t="s">
        <v>12</v>
      </c>
      <c r="Q166">
        <v>8</v>
      </c>
      <c r="R166" s="3">
        <f t="shared" si="29"/>
        <v>1</v>
      </c>
      <c r="S166" s="4" t="s">
        <v>13</v>
      </c>
      <c r="T166">
        <v>8</v>
      </c>
      <c r="U166" s="3">
        <f t="shared" si="30"/>
        <v>1</v>
      </c>
      <c r="V166" s="4" t="s">
        <v>14</v>
      </c>
      <c r="W166">
        <v>8</v>
      </c>
      <c r="X166" s="3">
        <f t="shared" si="31"/>
        <v>1</v>
      </c>
      <c r="Y166" s="4" t="s">
        <v>15</v>
      </c>
      <c r="Z166">
        <v>8</v>
      </c>
      <c r="AA166" s="3">
        <f t="shared" si="32"/>
        <v>1</v>
      </c>
      <c r="AB166" s="4" t="s">
        <v>16</v>
      </c>
      <c r="AC166">
        <v>8</v>
      </c>
      <c r="AD166">
        <f t="shared" si="33"/>
        <v>1</v>
      </c>
      <c r="AE166" s="4">
        <v>44963</v>
      </c>
      <c r="AF166">
        <v>8</v>
      </c>
      <c r="AG166">
        <f t="shared" si="34"/>
        <v>1</v>
      </c>
      <c r="AH166" s="4">
        <v>45052</v>
      </c>
      <c r="AI166">
        <v>8</v>
      </c>
      <c r="AJ166">
        <f t="shared" si="35"/>
        <v>1</v>
      </c>
      <c r="AK166" s="4">
        <v>45113</v>
      </c>
      <c r="AL166">
        <v>8</v>
      </c>
      <c r="AM166">
        <f t="shared" si="36"/>
        <v>1</v>
      </c>
      <c r="AN166" s="4">
        <v>45175</v>
      </c>
      <c r="AO166">
        <v>8</v>
      </c>
      <c r="AP166">
        <f t="shared" si="37"/>
        <v>1</v>
      </c>
      <c r="AQ166" s="5">
        <f t="shared" si="38"/>
        <v>100</v>
      </c>
    </row>
    <row r="167" spans="1:43" x14ac:dyDescent="0.35">
      <c r="A167">
        <v>160</v>
      </c>
      <c r="B167" s="4">
        <v>45261</v>
      </c>
      <c r="C167" s="4">
        <v>45021</v>
      </c>
      <c r="D167" s="2">
        <v>160</v>
      </c>
      <c r="E167" s="4">
        <v>45174</v>
      </c>
      <c r="F167">
        <v>0</v>
      </c>
      <c r="G167" s="4">
        <v>45265</v>
      </c>
      <c r="H167">
        <v>0</v>
      </c>
      <c r="J167" s="4" t="s">
        <v>22</v>
      </c>
      <c r="K167">
        <v>0</v>
      </c>
      <c r="L167" s="3" t="e">
        <f t="shared" si="27"/>
        <v>#DIV/0!</v>
      </c>
      <c r="M167" s="4" t="s">
        <v>11</v>
      </c>
      <c r="N167">
        <v>0</v>
      </c>
      <c r="O167" s="3" t="e">
        <f t="shared" si="28"/>
        <v>#DIV/0!</v>
      </c>
      <c r="P167" s="4" t="s">
        <v>12</v>
      </c>
      <c r="Q167">
        <v>0</v>
      </c>
      <c r="R167" s="3" t="e">
        <f t="shared" si="29"/>
        <v>#DIV/0!</v>
      </c>
      <c r="S167" s="4" t="s">
        <v>13</v>
      </c>
      <c r="T167">
        <v>0</v>
      </c>
      <c r="U167" s="3" t="e">
        <f t="shared" si="30"/>
        <v>#DIV/0!</v>
      </c>
      <c r="V167" s="4" t="s">
        <v>14</v>
      </c>
      <c r="W167">
        <v>0</v>
      </c>
      <c r="X167" s="3" t="e">
        <f t="shared" si="31"/>
        <v>#DIV/0!</v>
      </c>
      <c r="Y167" s="4" t="s">
        <v>15</v>
      </c>
      <c r="Z167">
        <v>0</v>
      </c>
      <c r="AA167" s="3" t="e">
        <f t="shared" si="32"/>
        <v>#DIV/0!</v>
      </c>
      <c r="AB167" s="4" t="s">
        <v>16</v>
      </c>
      <c r="AC167">
        <v>0</v>
      </c>
      <c r="AD167" t="e">
        <f t="shared" si="33"/>
        <v>#DIV/0!</v>
      </c>
      <c r="AE167" s="4">
        <v>44963</v>
      </c>
      <c r="AF167">
        <v>0</v>
      </c>
      <c r="AG167" t="e">
        <f t="shared" si="34"/>
        <v>#DIV/0!</v>
      </c>
      <c r="AH167" s="4">
        <v>45052</v>
      </c>
      <c r="AI167">
        <v>0</v>
      </c>
      <c r="AJ167" t="e">
        <f t="shared" si="35"/>
        <v>#DIV/0!</v>
      </c>
      <c r="AK167" s="4">
        <v>45113</v>
      </c>
      <c r="AL167">
        <v>0</v>
      </c>
      <c r="AM167" t="e">
        <f t="shared" si="36"/>
        <v>#DIV/0!</v>
      </c>
      <c r="AN167" s="4">
        <v>45175</v>
      </c>
      <c r="AO167">
        <v>0</v>
      </c>
      <c r="AP167" t="e">
        <f t="shared" si="37"/>
        <v>#DIV/0!</v>
      </c>
      <c r="AQ167" s="5" t="e">
        <f t="shared" si="38"/>
        <v>#DIV/0!</v>
      </c>
    </row>
    <row r="168" spans="1:43" x14ac:dyDescent="0.35">
      <c r="A168">
        <v>161</v>
      </c>
      <c r="B168" s="4">
        <v>45261</v>
      </c>
      <c r="C168" s="4">
        <v>45021</v>
      </c>
      <c r="D168" s="2">
        <v>161</v>
      </c>
      <c r="E168" s="4">
        <v>45174</v>
      </c>
      <c r="F168">
        <v>15</v>
      </c>
      <c r="G168" s="4">
        <v>45265</v>
      </c>
      <c r="H168">
        <v>15</v>
      </c>
      <c r="I168" s="3">
        <f t="shared" si="26"/>
        <v>1</v>
      </c>
      <c r="J168" s="4" t="s">
        <v>22</v>
      </c>
      <c r="K168">
        <v>15</v>
      </c>
      <c r="L168" s="3">
        <f t="shared" si="27"/>
        <v>1</v>
      </c>
      <c r="M168" s="4" t="s">
        <v>11</v>
      </c>
      <c r="N168">
        <v>15</v>
      </c>
      <c r="O168" s="3">
        <f t="shared" si="28"/>
        <v>1</v>
      </c>
      <c r="P168" s="4" t="s">
        <v>12</v>
      </c>
      <c r="Q168">
        <v>15</v>
      </c>
      <c r="R168" s="3">
        <f t="shared" si="29"/>
        <v>1</v>
      </c>
      <c r="S168" s="4" t="s">
        <v>13</v>
      </c>
      <c r="T168">
        <v>15</v>
      </c>
      <c r="U168" s="3">
        <f t="shared" si="30"/>
        <v>1</v>
      </c>
      <c r="V168" s="4" t="s">
        <v>14</v>
      </c>
      <c r="W168">
        <v>15</v>
      </c>
      <c r="X168" s="3">
        <f t="shared" si="31"/>
        <v>1</v>
      </c>
      <c r="Y168" s="4" t="s">
        <v>15</v>
      </c>
      <c r="Z168">
        <v>15</v>
      </c>
      <c r="AA168" s="3">
        <f t="shared" si="32"/>
        <v>1</v>
      </c>
      <c r="AB168" s="4" t="s">
        <v>16</v>
      </c>
      <c r="AC168">
        <v>15</v>
      </c>
      <c r="AD168">
        <f t="shared" si="33"/>
        <v>1</v>
      </c>
      <c r="AE168" s="4">
        <v>44963</v>
      </c>
      <c r="AF168">
        <v>15</v>
      </c>
      <c r="AG168">
        <f t="shared" si="34"/>
        <v>1</v>
      </c>
      <c r="AH168" s="4">
        <v>45052</v>
      </c>
      <c r="AI168">
        <v>15</v>
      </c>
      <c r="AJ168">
        <f t="shared" si="35"/>
        <v>1</v>
      </c>
      <c r="AK168" s="4">
        <v>45113</v>
      </c>
      <c r="AL168">
        <v>15</v>
      </c>
      <c r="AM168">
        <f t="shared" si="36"/>
        <v>1</v>
      </c>
      <c r="AN168" s="4">
        <v>45175</v>
      </c>
      <c r="AO168">
        <v>15</v>
      </c>
      <c r="AP168">
        <f t="shared" si="37"/>
        <v>1</v>
      </c>
      <c r="AQ168" s="5">
        <f t="shared" si="38"/>
        <v>100</v>
      </c>
    </row>
    <row r="169" spans="1:43" x14ac:dyDescent="0.35">
      <c r="A169">
        <v>162</v>
      </c>
      <c r="B169" s="4">
        <v>45261</v>
      </c>
      <c r="C169" s="4">
        <v>45021</v>
      </c>
      <c r="D169" s="2">
        <v>162</v>
      </c>
      <c r="E169" s="4">
        <v>45174</v>
      </c>
      <c r="F169">
        <v>11</v>
      </c>
      <c r="G169" s="4">
        <v>45265</v>
      </c>
      <c r="H169">
        <v>2</v>
      </c>
      <c r="I169" s="3">
        <f t="shared" si="26"/>
        <v>0.18181818181818182</v>
      </c>
      <c r="J169" s="4" t="s">
        <v>22</v>
      </c>
      <c r="K169">
        <v>3</v>
      </c>
      <c r="L169" s="3">
        <f t="shared" si="27"/>
        <v>0.27272727272727271</v>
      </c>
      <c r="M169" s="4" t="s">
        <v>11</v>
      </c>
      <c r="N169">
        <v>3</v>
      </c>
      <c r="O169" s="3">
        <f t="shared" si="28"/>
        <v>0.27272727272727271</v>
      </c>
      <c r="P169" s="4" t="s">
        <v>12</v>
      </c>
      <c r="Q169">
        <v>4</v>
      </c>
      <c r="R169" s="3">
        <f t="shared" si="29"/>
        <v>0.36363636363636365</v>
      </c>
      <c r="S169" s="4" t="s">
        <v>13</v>
      </c>
      <c r="T169">
        <v>4</v>
      </c>
      <c r="U169" s="3">
        <f t="shared" si="30"/>
        <v>0.36363636363636365</v>
      </c>
      <c r="V169" s="4" t="s">
        <v>14</v>
      </c>
      <c r="W169">
        <v>4</v>
      </c>
      <c r="X169" s="3">
        <f t="shared" si="31"/>
        <v>0.36363636363636365</v>
      </c>
      <c r="Y169" s="4" t="s">
        <v>15</v>
      </c>
      <c r="Z169">
        <v>4</v>
      </c>
      <c r="AA169" s="3">
        <f t="shared" si="32"/>
        <v>0.36363636363636365</v>
      </c>
      <c r="AB169" s="4" t="s">
        <v>16</v>
      </c>
      <c r="AC169">
        <v>4</v>
      </c>
      <c r="AD169">
        <f t="shared" si="33"/>
        <v>0.36363636363636365</v>
      </c>
      <c r="AE169" s="4">
        <v>44963</v>
      </c>
      <c r="AF169">
        <v>6</v>
      </c>
      <c r="AG169">
        <f t="shared" si="34"/>
        <v>0.54545454545454541</v>
      </c>
      <c r="AH169" s="4">
        <v>45052</v>
      </c>
      <c r="AI169">
        <v>6</v>
      </c>
      <c r="AJ169">
        <f t="shared" si="35"/>
        <v>0.54545454545454541</v>
      </c>
      <c r="AK169" s="4">
        <v>45113</v>
      </c>
      <c r="AL169">
        <v>6</v>
      </c>
      <c r="AM169">
        <f t="shared" si="36"/>
        <v>0.54545454545454541</v>
      </c>
      <c r="AN169" s="4">
        <v>45175</v>
      </c>
      <c r="AO169">
        <v>6</v>
      </c>
      <c r="AP169">
        <f t="shared" si="37"/>
        <v>0.54545454545454541</v>
      </c>
      <c r="AQ169" s="5">
        <f t="shared" si="38"/>
        <v>54.54545454545454</v>
      </c>
    </row>
    <row r="170" spans="1:43" x14ac:dyDescent="0.35">
      <c r="A170">
        <v>163</v>
      </c>
      <c r="B170" s="4">
        <v>45262</v>
      </c>
      <c r="C170" s="4">
        <v>44962</v>
      </c>
      <c r="D170" s="2" t="s">
        <v>10</v>
      </c>
      <c r="E170" s="4">
        <v>45174</v>
      </c>
      <c r="F170">
        <v>14</v>
      </c>
      <c r="G170" s="4">
        <v>45265</v>
      </c>
      <c r="H170">
        <v>14</v>
      </c>
      <c r="I170" s="3">
        <f t="shared" si="26"/>
        <v>1</v>
      </c>
      <c r="J170" s="4" t="s">
        <v>22</v>
      </c>
      <c r="K170">
        <v>14</v>
      </c>
      <c r="L170" s="3">
        <f t="shared" si="27"/>
        <v>1</v>
      </c>
      <c r="M170" s="4" t="s">
        <v>11</v>
      </c>
      <c r="N170">
        <v>14</v>
      </c>
      <c r="O170" s="3">
        <f t="shared" si="28"/>
        <v>1</v>
      </c>
      <c r="P170" s="4" t="s">
        <v>12</v>
      </c>
      <c r="Q170">
        <v>14</v>
      </c>
      <c r="R170" s="3">
        <f t="shared" si="29"/>
        <v>1</v>
      </c>
      <c r="S170" s="4" t="s">
        <v>13</v>
      </c>
      <c r="T170">
        <v>14</v>
      </c>
      <c r="U170" s="3">
        <f t="shared" si="30"/>
        <v>1</v>
      </c>
      <c r="V170" s="4" t="s">
        <v>14</v>
      </c>
      <c r="W170">
        <v>14</v>
      </c>
      <c r="X170" s="3">
        <f t="shared" si="31"/>
        <v>1</v>
      </c>
      <c r="Y170" s="4" t="s">
        <v>15</v>
      </c>
      <c r="Z170">
        <v>14</v>
      </c>
      <c r="AA170" s="3">
        <f t="shared" si="32"/>
        <v>1</v>
      </c>
      <c r="AB170" s="4" t="s">
        <v>16</v>
      </c>
      <c r="AC170">
        <v>14</v>
      </c>
      <c r="AD170">
        <f t="shared" si="33"/>
        <v>1</v>
      </c>
      <c r="AE170" s="4">
        <v>44963</v>
      </c>
      <c r="AF170">
        <v>14</v>
      </c>
      <c r="AG170">
        <f t="shared" si="34"/>
        <v>1</v>
      </c>
      <c r="AH170" s="4">
        <v>45052</v>
      </c>
      <c r="AI170">
        <v>14</v>
      </c>
      <c r="AJ170">
        <f t="shared" si="35"/>
        <v>1</v>
      </c>
      <c r="AK170" s="4">
        <v>45113</v>
      </c>
      <c r="AL170">
        <v>14</v>
      </c>
      <c r="AM170">
        <f t="shared" si="36"/>
        <v>1</v>
      </c>
      <c r="AN170" s="4">
        <v>45175</v>
      </c>
      <c r="AO170">
        <v>14</v>
      </c>
      <c r="AP170">
        <f t="shared" si="37"/>
        <v>1</v>
      </c>
      <c r="AQ170" s="5">
        <f t="shared" si="38"/>
        <v>100</v>
      </c>
    </row>
    <row r="171" spans="1:43" x14ac:dyDescent="0.35">
      <c r="A171">
        <v>164</v>
      </c>
      <c r="B171" s="4">
        <v>45263</v>
      </c>
      <c r="C171" s="4">
        <v>44962</v>
      </c>
      <c r="D171" s="2" t="s">
        <v>17</v>
      </c>
      <c r="E171" s="4">
        <v>45174</v>
      </c>
      <c r="F171">
        <v>16</v>
      </c>
      <c r="G171" s="4">
        <v>45265</v>
      </c>
      <c r="H171">
        <v>2</v>
      </c>
      <c r="I171" s="3">
        <f t="shared" si="26"/>
        <v>0.125</v>
      </c>
      <c r="J171" s="4" t="s">
        <v>22</v>
      </c>
      <c r="K171">
        <v>2</v>
      </c>
      <c r="L171" s="3">
        <f t="shared" si="27"/>
        <v>0.125</v>
      </c>
      <c r="M171" s="4" t="s">
        <v>11</v>
      </c>
      <c r="N171">
        <v>2</v>
      </c>
      <c r="O171" s="3">
        <f t="shared" si="28"/>
        <v>0.125</v>
      </c>
      <c r="P171" s="4" t="s">
        <v>12</v>
      </c>
      <c r="Q171">
        <v>2</v>
      </c>
      <c r="R171" s="3">
        <f t="shared" si="29"/>
        <v>0.125</v>
      </c>
      <c r="S171" s="4" t="s">
        <v>13</v>
      </c>
      <c r="T171">
        <v>2</v>
      </c>
      <c r="U171" s="3">
        <f t="shared" si="30"/>
        <v>0.125</v>
      </c>
      <c r="V171" s="4" t="s">
        <v>14</v>
      </c>
      <c r="W171">
        <v>2</v>
      </c>
      <c r="X171" s="3">
        <f t="shared" si="31"/>
        <v>0.125</v>
      </c>
      <c r="Y171" s="4" t="s">
        <v>15</v>
      </c>
      <c r="Z171">
        <v>2</v>
      </c>
      <c r="AA171" s="3">
        <f t="shared" si="32"/>
        <v>0.125</v>
      </c>
      <c r="AB171" s="4" t="s">
        <v>16</v>
      </c>
      <c r="AC171">
        <v>2</v>
      </c>
      <c r="AD171">
        <f t="shared" si="33"/>
        <v>0.125</v>
      </c>
      <c r="AE171" s="4">
        <v>44963</v>
      </c>
      <c r="AF171">
        <v>2</v>
      </c>
      <c r="AG171">
        <f t="shared" si="34"/>
        <v>0.125</v>
      </c>
      <c r="AH171" s="4">
        <v>45052</v>
      </c>
      <c r="AI171">
        <v>2</v>
      </c>
      <c r="AJ171">
        <f t="shared" si="35"/>
        <v>0.125</v>
      </c>
      <c r="AK171" s="4">
        <v>45113</v>
      </c>
      <c r="AL171">
        <v>2</v>
      </c>
      <c r="AM171">
        <f t="shared" si="36"/>
        <v>0.125</v>
      </c>
      <c r="AN171" s="4">
        <v>45175</v>
      </c>
      <c r="AO171">
        <v>3</v>
      </c>
      <c r="AP171">
        <f t="shared" si="37"/>
        <v>0.1875</v>
      </c>
      <c r="AQ171" s="5">
        <f t="shared" si="38"/>
        <v>18.75</v>
      </c>
    </row>
    <row r="172" spans="1:43" x14ac:dyDescent="0.35">
      <c r="A172">
        <v>165</v>
      </c>
      <c r="B172" s="4">
        <v>45266</v>
      </c>
      <c r="C172" s="4">
        <v>45021</v>
      </c>
      <c r="D172" s="2">
        <v>128</v>
      </c>
      <c r="E172" s="4" t="s">
        <v>12</v>
      </c>
      <c r="F172">
        <v>5</v>
      </c>
      <c r="S172" s="4" t="s">
        <v>13</v>
      </c>
      <c r="T172">
        <v>2</v>
      </c>
      <c r="U172" s="3">
        <f t="shared" si="30"/>
        <v>0.4</v>
      </c>
      <c r="V172" s="4" t="s">
        <v>14</v>
      </c>
      <c r="W172">
        <v>3</v>
      </c>
      <c r="X172" s="3">
        <f t="shared" si="31"/>
        <v>0.6</v>
      </c>
      <c r="Y172" s="4" t="s">
        <v>32</v>
      </c>
      <c r="Z172">
        <v>4</v>
      </c>
      <c r="AA172" s="3">
        <f t="shared" si="32"/>
        <v>0.8</v>
      </c>
      <c r="AB172" s="4" t="s">
        <v>16</v>
      </c>
      <c r="AC172">
        <v>4</v>
      </c>
      <c r="AD172">
        <f t="shared" si="33"/>
        <v>0.8</v>
      </c>
      <c r="AE172" s="4">
        <v>44963</v>
      </c>
      <c r="AF172">
        <v>4</v>
      </c>
      <c r="AG172">
        <f t="shared" si="34"/>
        <v>0.8</v>
      </c>
      <c r="AH172" s="4">
        <v>45052</v>
      </c>
      <c r="AI172">
        <v>4</v>
      </c>
      <c r="AJ172">
        <f t="shared" si="35"/>
        <v>0.8</v>
      </c>
      <c r="AK172" s="4">
        <v>45113</v>
      </c>
      <c r="AL172">
        <v>6</v>
      </c>
      <c r="AM172">
        <f t="shared" si="36"/>
        <v>1.2</v>
      </c>
      <c r="AN172" s="4">
        <v>45175</v>
      </c>
      <c r="AO172">
        <v>6</v>
      </c>
      <c r="AP172">
        <f t="shared" si="37"/>
        <v>1.2</v>
      </c>
      <c r="AQ172" s="5">
        <f t="shared" si="38"/>
        <v>120</v>
      </c>
    </row>
    <row r="173" spans="1:43" x14ac:dyDescent="0.35">
      <c r="A173">
        <v>166</v>
      </c>
      <c r="B173" s="4">
        <v>45265</v>
      </c>
      <c r="C173" s="4">
        <v>45021</v>
      </c>
      <c r="D173" s="2" t="s">
        <v>33</v>
      </c>
      <c r="E173" s="4" t="s">
        <v>12</v>
      </c>
      <c r="F173">
        <v>5</v>
      </c>
      <c r="S173" s="4" t="s">
        <v>13</v>
      </c>
      <c r="T173">
        <v>5</v>
      </c>
      <c r="U173" s="3">
        <f t="shared" si="30"/>
        <v>1</v>
      </c>
      <c r="V173" s="4" t="s">
        <v>14</v>
      </c>
      <c r="W173">
        <v>5</v>
      </c>
      <c r="X173" s="3">
        <f t="shared" si="31"/>
        <v>1</v>
      </c>
      <c r="Y173" s="4" t="s">
        <v>34</v>
      </c>
      <c r="Z173">
        <v>5</v>
      </c>
      <c r="AA173" s="3">
        <f t="shared" si="32"/>
        <v>1</v>
      </c>
      <c r="AB173" s="4" t="s">
        <v>16</v>
      </c>
      <c r="AC173">
        <v>5</v>
      </c>
      <c r="AD173">
        <f t="shared" si="33"/>
        <v>1</v>
      </c>
      <c r="AE173" s="4">
        <v>44963</v>
      </c>
      <c r="AF173">
        <v>5</v>
      </c>
      <c r="AG173">
        <f t="shared" si="34"/>
        <v>1</v>
      </c>
      <c r="AH173" s="4">
        <v>45052</v>
      </c>
      <c r="AI173">
        <v>5</v>
      </c>
      <c r="AJ173">
        <f t="shared" si="35"/>
        <v>1</v>
      </c>
      <c r="AK173" s="4">
        <v>45113</v>
      </c>
      <c r="AL173">
        <v>5</v>
      </c>
      <c r="AM173">
        <f t="shared" si="36"/>
        <v>1</v>
      </c>
      <c r="AN173" s="4">
        <v>45175</v>
      </c>
      <c r="AO173">
        <v>5</v>
      </c>
      <c r="AP173">
        <f t="shared" si="37"/>
        <v>1</v>
      </c>
      <c r="AQ173" s="5">
        <f t="shared" si="38"/>
        <v>100</v>
      </c>
    </row>
    <row r="174" spans="1:43" x14ac:dyDescent="0.35">
      <c r="A174">
        <v>167</v>
      </c>
      <c r="B174" s="4">
        <v>45267</v>
      </c>
      <c r="C174" s="4">
        <v>45021</v>
      </c>
      <c r="D174" s="2">
        <v>158</v>
      </c>
      <c r="E174" s="4" t="s">
        <v>12</v>
      </c>
      <c r="F174">
        <v>5</v>
      </c>
      <c r="S174" s="4" t="s">
        <v>13</v>
      </c>
      <c r="T174">
        <v>2</v>
      </c>
      <c r="U174" s="3">
        <f t="shared" si="30"/>
        <v>0.4</v>
      </c>
      <c r="V174" s="4" t="s">
        <v>14</v>
      </c>
      <c r="W174">
        <v>4</v>
      </c>
      <c r="X174" s="3">
        <f t="shared" si="31"/>
        <v>0.8</v>
      </c>
      <c r="Y174" s="4" t="s">
        <v>35</v>
      </c>
      <c r="Z174">
        <v>4</v>
      </c>
      <c r="AA174" s="3">
        <f t="shared" si="32"/>
        <v>0.8</v>
      </c>
      <c r="AB174" s="4" t="s">
        <v>16</v>
      </c>
      <c r="AC174">
        <v>4</v>
      </c>
      <c r="AD174">
        <f t="shared" si="33"/>
        <v>0.8</v>
      </c>
      <c r="AE174" s="4">
        <v>44963</v>
      </c>
      <c r="AF174">
        <v>4</v>
      </c>
      <c r="AG174">
        <f t="shared" si="34"/>
        <v>0.8</v>
      </c>
      <c r="AH174" s="4">
        <v>45052</v>
      </c>
      <c r="AI174">
        <v>4</v>
      </c>
      <c r="AJ174">
        <f t="shared" si="35"/>
        <v>0.8</v>
      </c>
      <c r="AK174" s="4">
        <v>45113</v>
      </c>
      <c r="AL174">
        <v>4</v>
      </c>
      <c r="AM174">
        <f t="shared" si="36"/>
        <v>0.8</v>
      </c>
      <c r="AN174" s="4">
        <v>45175</v>
      </c>
      <c r="AO174">
        <v>5</v>
      </c>
      <c r="AP174">
        <f t="shared" si="37"/>
        <v>1</v>
      </c>
      <c r="AQ174" s="5">
        <f t="shared" si="38"/>
        <v>100</v>
      </c>
    </row>
    <row r="175" spans="1:43" x14ac:dyDescent="0.35">
      <c r="A175">
        <v>168</v>
      </c>
      <c r="B175" s="4">
        <v>45264</v>
      </c>
      <c r="C175" s="4">
        <v>44990</v>
      </c>
      <c r="D175" s="2">
        <v>83</v>
      </c>
      <c r="E175" s="4" t="s">
        <v>12</v>
      </c>
      <c r="F175">
        <v>10</v>
      </c>
      <c r="S175" s="4" t="s">
        <v>13</v>
      </c>
      <c r="T175">
        <v>1</v>
      </c>
      <c r="U175" s="3">
        <f t="shared" si="30"/>
        <v>0.1</v>
      </c>
      <c r="V175" s="4" t="s">
        <v>14</v>
      </c>
      <c r="W175">
        <v>4</v>
      </c>
      <c r="X175" s="3">
        <f t="shared" si="31"/>
        <v>0.4</v>
      </c>
      <c r="Y175" s="4" t="s">
        <v>36</v>
      </c>
      <c r="Z175">
        <v>4</v>
      </c>
      <c r="AA175" s="3">
        <f t="shared" si="32"/>
        <v>0.4</v>
      </c>
      <c r="AB175" s="4" t="s">
        <v>16</v>
      </c>
      <c r="AC175">
        <v>4</v>
      </c>
      <c r="AD175">
        <f t="shared" si="33"/>
        <v>0.4</v>
      </c>
      <c r="AE175" s="4">
        <v>44963</v>
      </c>
      <c r="AF175">
        <v>5</v>
      </c>
      <c r="AG175">
        <f t="shared" si="34"/>
        <v>0.5</v>
      </c>
      <c r="AH175" s="4">
        <v>45052</v>
      </c>
      <c r="AI175">
        <v>5</v>
      </c>
      <c r="AJ175">
        <f t="shared" si="35"/>
        <v>0.5</v>
      </c>
      <c r="AK175" s="4">
        <v>45113</v>
      </c>
      <c r="AL175">
        <v>7</v>
      </c>
      <c r="AM175">
        <f t="shared" si="36"/>
        <v>0.7</v>
      </c>
      <c r="AN175" s="4">
        <v>45175</v>
      </c>
      <c r="AO175">
        <v>7</v>
      </c>
      <c r="AP175">
        <f t="shared" si="37"/>
        <v>0.7</v>
      </c>
      <c r="AQ175" s="5">
        <f t="shared" si="38"/>
        <v>70</v>
      </c>
    </row>
  </sheetData>
  <conditionalFormatting sqref="AQ2:AQ175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"/>
  <sheetViews>
    <sheetView workbookViewId="0">
      <selection activeCell="H11" sqref="H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KH23 raw</vt:lpstr>
      <vt:lpstr> 2251 F2 RAW </vt:lpstr>
      <vt:lpstr>s24 raw</vt:lpstr>
      <vt:lpstr>110257raw</vt:lpstr>
      <vt:lpstr>11088raw</vt:lpstr>
      <vt:lpstr>5122raw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Madhusudan Chunletia</cp:lastModifiedBy>
  <dcterms:created xsi:type="dcterms:W3CDTF">2015-06-05T18:17:20Z</dcterms:created>
  <dcterms:modified xsi:type="dcterms:W3CDTF">2024-08-19T07:47:23Z</dcterms:modified>
</cp:coreProperties>
</file>