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新井諒介\Documents\中田班\研究関連\M1\実験\4pro\program10000\実験結果\"/>
    </mc:Choice>
  </mc:AlternateContent>
  <xr:revisionPtr revIDLastSave="0" documentId="13_ncr:1_{551930C3-A265-470F-9F1D-A3E880EA3BE8}" xr6:coauthVersionLast="47" xr6:coauthVersionMax="47" xr10:uidLastSave="{00000000-0000-0000-0000-000000000000}"/>
  <bookViews>
    <workbookView xWindow="-98" yWindow="-98" windowWidth="20715" windowHeight="13155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1" i="1" l="1"/>
  <c r="B29" i="1"/>
  <c r="B33" i="1"/>
  <c r="C33" i="1"/>
  <c r="C32" i="1"/>
  <c r="C31" i="1"/>
  <c r="C30" i="1"/>
  <c r="C29" i="1"/>
  <c r="C28" i="1"/>
  <c r="B28" i="1"/>
  <c r="B30" i="1" l="1"/>
  <c r="B32" i="1"/>
</calcChain>
</file>

<file path=xl/sharedStrings.xml><?xml version="1.0" encoding="utf-8"?>
<sst xmlns="http://schemas.openxmlformats.org/spreadsheetml/2006/main" count="32" uniqueCount="31">
  <si>
    <t>箱ひげ図データ</t>
  </si>
  <si>
    <t>グラフ用データ</t>
  </si>
  <si>
    <t>箱の境界1</t>
  </si>
  <si>
    <t>中央線</t>
  </si>
  <si>
    <t>箱の境界2</t>
  </si>
  <si>
    <t>ひげの長さ1</t>
  </si>
  <si>
    <t>ひげの長さ2</t>
  </si>
  <si>
    <t>使用方法</t>
    <rPh sb="0" eb="4">
      <t>シヨウホウホウ</t>
    </rPh>
    <phoneticPr fontId="1"/>
  </si>
  <si>
    <t>・罫線で囲まれたセルに変数名または数値を入力してください。</t>
    <rPh sb="1" eb="3">
      <t>ケイセン</t>
    </rPh>
    <rPh sb="4" eb="5">
      <t>カコ</t>
    </rPh>
    <rPh sb="11" eb="14">
      <t>ヘンスウメイ</t>
    </rPh>
    <rPh sb="17" eb="18">
      <t>スウ</t>
    </rPh>
    <rPh sb="18" eb="19">
      <t>アタイ</t>
    </rPh>
    <rPh sb="20" eb="22">
      <t>ニュウリョク</t>
    </rPh>
    <phoneticPr fontId="1"/>
  </si>
  <si>
    <t>・数値はすべて正の値である必要があります。</t>
    <rPh sb="1" eb="2">
      <t>スウ</t>
    </rPh>
    <rPh sb="2" eb="3">
      <t>アタイ</t>
    </rPh>
    <rPh sb="7" eb="8">
      <t>セイ</t>
    </rPh>
    <rPh sb="9" eb="10">
      <t>アタイ</t>
    </rPh>
    <rPh sb="13" eb="15">
      <t>ヒツヨウ</t>
    </rPh>
    <phoneticPr fontId="1"/>
  </si>
  <si>
    <t>変数の名前</t>
    <rPh sb="3" eb="5">
      <t>ナマエ</t>
    </rPh>
    <phoneticPr fontId="1"/>
  </si>
  <si>
    <t>ひげの上端</t>
    <rPh sb="3" eb="5">
      <t>ジョウタン</t>
    </rPh>
    <phoneticPr fontId="1"/>
  </si>
  <si>
    <t>箱の上端</t>
    <rPh sb="0" eb="1">
      <t>ハコ</t>
    </rPh>
    <rPh sb="2" eb="4">
      <t>ジョウタン</t>
    </rPh>
    <phoneticPr fontId="1"/>
  </si>
  <si>
    <t>箱の中央</t>
    <rPh sb="0" eb="1">
      <t>ハコ</t>
    </rPh>
    <phoneticPr fontId="1"/>
  </si>
  <si>
    <t>箱の下端</t>
    <rPh sb="0" eb="1">
      <t>ハコ</t>
    </rPh>
    <rPh sb="2" eb="4">
      <t>カタン</t>
    </rPh>
    <phoneticPr fontId="1"/>
  </si>
  <si>
    <t>ひげの下端</t>
    <rPh sb="3" eb="5">
      <t>カタン</t>
    </rPh>
    <phoneticPr fontId="1"/>
  </si>
  <si>
    <t>・ひげの数値がない場合は空欄としてください。</t>
    <rPh sb="4" eb="6">
      <t>スウチ</t>
    </rPh>
    <rPh sb="9" eb="11">
      <t>バアイ</t>
    </rPh>
    <rPh sb="12" eb="14">
      <t>クウラン</t>
    </rPh>
    <phoneticPr fontId="1"/>
  </si>
  <si>
    <t>・外れ値には対応していません。</t>
    <phoneticPr fontId="1"/>
  </si>
  <si>
    <t>・変数の数を減らす場合、いずれかの列を選択後、削除してください。</t>
    <phoneticPr fontId="1"/>
  </si>
  <si>
    <t>箱ひげ図自動作成シート</t>
    <rPh sb="4" eb="6">
      <t>ジドウ</t>
    </rPh>
    <rPh sb="6" eb="8">
      <t>サクセイ</t>
    </rPh>
    <phoneticPr fontId="1"/>
  </si>
  <si>
    <t>・変数の数を増やす場合、一番右以外の列を選択後、コピーしてそのまま同じ位置に挿入してください。</t>
    <rPh sb="14" eb="15">
      <t>ミギ</t>
    </rPh>
    <phoneticPr fontId="1"/>
  </si>
  <si>
    <t>デッドラインミス</t>
    <phoneticPr fontId="1"/>
  </si>
  <si>
    <t>step1</t>
  </si>
  <si>
    <t>step1</t>
    <phoneticPr fontId="1"/>
  </si>
  <si>
    <t>step2</t>
  </si>
  <si>
    <t>step2</t>
    <phoneticPr fontId="1"/>
  </si>
  <si>
    <t>第一</t>
    <rPh sb="0" eb="2">
      <t>ダイイチ</t>
    </rPh>
    <phoneticPr fontId="3"/>
  </si>
  <si>
    <t>第三</t>
    <rPh sb="0" eb="2">
      <t>ダイサン</t>
    </rPh>
    <phoneticPr fontId="3"/>
  </si>
  <si>
    <t>平均</t>
    <rPh sb="0" eb="2">
      <t>ヘイキン</t>
    </rPh>
    <phoneticPr fontId="3"/>
  </si>
  <si>
    <t>最大</t>
    <rPh sb="0" eb="2">
      <t>サイダイ</t>
    </rPh>
    <phoneticPr fontId="3"/>
  </si>
  <si>
    <t>最小</t>
    <rPh sb="0" eb="2">
      <t>サイショウ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</si>
</sst>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"/>
  </numFmts>
  <fonts count="4" x14ac:knownFonts="1">
    <font>
      <sz val="10"/>
      <color theme="1"/>
      <name val="メイリオ"/>
      <family val="3"/>
      <charset val="128"/>
    </font>
    <font>
      <sz val="6"/>
      <name val="メイリオ"/>
      <family val="3"/>
      <charset val="128"/>
    </font>
    <font>
      <sz val="11"/>
      <color theme="1"/>
      <name val="Meiryo UI"/>
      <family val="3"/>
      <charset val="128"/>
    </font>
    <font>
      <sz val="11"/>
      <color theme="0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Border="1">
      <alignment vertical="center"/>
    </xf>
    <xf numFmtId="49" fontId="2" fillId="0" borderId="1" xfId="0" applyNumberFormat="1" applyFont="1" applyBorder="1">
      <alignment vertical="center"/>
    </xf>
    <xf numFmtId="49" fontId="2" fillId="0" borderId="0" xfId="0" applyNumberFormat="1" applyFont="1" applyFill="1" applyBorder="1">
      <alignment vertical="center"/>
    </xf>
    <xf numFmtId="176" fontId="2" fillId="0" borderId="1" xfId="0" applyNumberFormat="1" applyFont="1" applyBorder="1">
      <alignment vertical="center"/>
    </xf>
    <xf numFmtId="0" fontId="2" fillId="0" borderId="0" xfId="0" applyFont="1" applyFill="1" applyBorder="1">
      <alignment vertical="center"/>
    </xf>
    <xf numFmtId="49" fontId="2" fillId="0" borderId="0" xfId="0" applyNumberFormat="1" applyFont="1">
      <alignment vertical="center"/>
    </xf>
    <xf numFmtId="176" fontId="2" fillId="0" borderId="0" xfId="0" applyNumberFormat="1" applyFont="1">
      <alignment vertical="center"/>
    </xf>
    <xf numFmtId="0" fontId="0" fillId="0" borderId="1" xfId="0" applyBorder="1">
      <alignment vertical="center"/>
    </xf>
    <xf numFmtId="0" fontId="2" fillId="0" borderId="1" xfId="0" applyFon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617214417758217"/>
          <c:y val="6.1838670166229223E-2"/>
          <c:w val="0.71972623235004285"/>
          <c:h val="0.8229914260717410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Sheet1!$A$29</c:f>
              <c:strCache>
                <c:ptCount val="1"/>
                <c:pt idx="0">
                  <c:v>箱の境界1</c:v>
                </c:pt>
              </c:strCache>
            </c:strRef>
          </c:tx>
          <c:spPr>
            <a:noFill/>
            <a:ln w="25400">
              <a:noFill/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Sheet1!$B$32:$C$32</c:f>
                <c:numCache>
                  <c:formatCode>General</c:formatCode>
                  <c:ptCount val="2"/>
                  <c:pt idx="0">
                    <c:v>-448229.25</c:v>
                  </c:pt>
                  <c:pt idx="1">
                    <c:v>-376430.25</c:v>
                  </c:pt>
                </c:numCache>
              </c:numRef>
            </c:plus>
          </c:errBars>
          <c:cat>
            <c:strRef>
              <c:f>Sheet1!$B$28:$C$28</c:f>
              <c:strCache>
                <c:ptCount val="2"/>
                <c:pt idx="0">
                  <c:v>step1</c:v>
                </c:pt>
                <c:pt idx="1">
                  <c:v>step2</c:v>
                </c:pt>
              </c:strCache>
            </c:strRef>
          </c:cat>
          <c:val>
            <c:numRef>
              <c:f>Sheet1!$B$29:$C$29</c:f>
              <c:numCache>
                <c:formatCode>0.000</c:formatCode>
                <c:ptCount val="2"/>
                <c:pt idx="0">
                  <c:v>2167114.25</c:v>
                </c:pt>
                <c:pt idx="1">
                  <c:v>2095315.25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85-4A2B-9990-CE0C1D54FE41}"/>
            </c:ext>
          </c:extLst>
        </c:ser>
        <c:ser>
          <c:idx val="1"/>
          <c:order val="1"/>
          <c:tx>
            <c:strRef>
              <c:f>Sheet1!$A$30</c:f>
              <c:strCache>
                <c:ptCount val="1"/>
                <c:pt idx="0">
                  <c:v>中央線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B685-4A2B-9990-CE0C1D54FE41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B685-4A2B-9990-CE0C1D54FE41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B685-4A2B-9990-CE0C1D54FE41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B685-4A2B-9990-CE0C1D54FE41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B685-4A2B-9990-CE0C1D54FE41}"/>
              </c:ext>
            </c:extLst>
          </c:dPt>
          <c:cat>
            <c:strRef>
              <c:f>Sheet1!$B$28:$C$28</c:f>
              <c:strCache>
                <c:ptCount val="2"/>
                <c:pt idx="0">
                  <c:v>step1</c:v>
                </c:pt>
                <c:pt idx="1">
                  <c:v>step2</c:v>
                </c:pt>
              </c:strCache>
            </c:strRef>
          </c:cat>
          <c:val>
            <c:numRef>
              <c:f>Sheet1!$B$30:$C$30</c:f>
              <c:numCache>
                <c:formatCode>0.000</c:formatCode>
                <c:ptCount val="2"/>
                <c:pt idx="0">
                  <c:v>408320.5</c:v>
                </c:pt>
                <c:pt idx="1">
                  <c:v>490655.29999999981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685-4A2B-9990-CE0C1D54FE41}"/>
            </c:ext>
          </c:extLst>
        </c:ser>
        <c:ser>
          <c:idx val="2"/>
          <c:order val="2"/>
          <c:tx>
            <c:strRef>
              <c:f>Sheet1!$A$31</c:f>
              <c:strCache>
                <c:ptCount val="1"/>
                <c:pt idx="0">
                  <c:v>箱の境界2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D-B685-4A2B-9990-CE0C1D54FE41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F-B685-4A2B-9990-CE0C1D54FE41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1-B685-4A2B-9990-CE0C1D54FE41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3-B685-4A2B-9990-CE0C1D54FE41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5-B685-4A2B-9990-CE0C1D54FE41}"/>
              </c:ext>
            </c:extLst>
          </c:dPt>
          <c:errBars>
            <c:errBarType val="plus"/>
            <c:errValType val="cust"/>
            <c:noEndCap val="0"/>
            <c:plus>
              <c:numRef>
                <c:f>Sheet1!$B$33:$C$33</c:f>
                <c:numCache>
                  <c:formatCode>General</c:formatCode>
                  <c:ptCount val="2"/>
                  <c:pt idx="0">
                    <c:v>1330388</c:v>
                  </c:pt>
                  <c:pt idx="1">
                    <c:v>1250354</c:v>
                  </c:pt>
                </c:numCache>
              </c:numRef>
            </c:plus>
          </c:errBars>
          <c:cat>
            <c:strRef>
              <c:f>Sheet1!$B$28:$C$28</c:f>
              <c:strCache>
                <c:ptCount val="2"/>
                <c:pt idx="0">
                  <c:v>step1</c:v>
                </c:pt>
                <c:pt idx="1">
                  <c:v>step2</c:v>
                </c:pt>
              </c:strCache>
            </c:strRef>
          </c:cat>
          <c:val>
            <c:numRef>
              <c:f>Sheet1!$B$31:$C$31</c:f>
              <c:numCache>
                <c:formatCode>0.000</c:formatCode>
                <c:ptCount val="2"/>
                <c:pt idx="0">
                  <c:v>275237.25</c:v>
                </c:pt>
                <c:pt idx="1">
                  <c:v>243761.45000000019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B685-4A2B-9990-CE0C1D54FE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8669056"/>
        <c:axId val="218670592"/>
      </c:barChart>
      <c:lineChart>
        <c:grouping val="standard"/>
        <c:varyColors val="0"/>
        <c:ser>
          <c:idx val="3"/>
          <c:order val="3"/>
          <c:tx>
            <c:strRef>
              <c:f>Sheet1!$A$34</c:f>
              <c:strCache>
                <c:ptCount val="1"/>
                <c:pt idx="0">
                  <c:v>デッドラインミス</c:v>
                </c:pt>
              </c:strCache>
            </c:strRef>
          </c:tx>
          <c:marker>
            <c:symbol val="none"/>
          </c:marker>
          <c:cat>
            <c:strRef>
              <c:f>Sheet1!$B$28:$C$28</c:f>
              <c:strCache>
                <c:ptCount val="2"/>
                <c:pt idx="0">
                  <c:v>step1</c:v>
                </c:pt>
                <c:pt idx="1">
                  <c:v>step2</c:v>
                </c:pt>
              </c:strCache>
            </c:strRef>
          </c:cat>
          <c:val>
            <c:numRef>
              <c:f>Sheet1!$B$34:$C$34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4CF6-41AF-BD92-BAC0D7B6DE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189408"/>
        <c:axId val="190198560"/>
      </c:lineChart>
      <c:catAx>
        <c:axId val="2186690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low"/>
        <c:crossAx val="218670592"/>
        <c:crosses val="autoZero"/>
        <c:auto val="1"/>
        <c:lblAlgn val="ctr"/>
        <c:lblOffset val="100"/>
        <c:noMultiLvlLbl val="0"/>
      </c:catAx>
      <c:valAx>
        <c:axId val="218670592"/>
        <c:scaling>
          <c:orientation val="minMax"/>
          <c:min val="150000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メモリ消費量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218669056"/>
        <c:crosses val="autoZero"/>
        <c:crossBetween val="between"/>
      </c:valAx>
      <c:valAx>
        <c:axId val="190198560"/>
        <c:scaling>
          <c:orientation val="minMax"/>
          <c:max val="1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デッドラインミス回数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0189408"/>
        <c:crosses val="max"/>
        <c:crossBetween val="between"/>
      </c:valAx>
      <c:catAx>
        <c:axId val="1901894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0198560"/>
        <c:crosses val="autoZero"/>
        <c:auto val="1"/>
        <c:lblAlgn val="ctr"/>
        <c:lblOffset val="100"/>
        <c:noMultiLvlLbl val="0"/>
      </c:catAx>
      <c:spPr>
        <a:noFill/>
      </c:spPr>
    </c:plotArea>
    <c:plotVisOnly val="1"/>
    <c:dispBlanksAs val="gap"/>
    <c:showDLblsOverMax val="0"/>
  </c:chart>
  <c:txPr>
    <a:bodyPr/>
    <a:lstStyle/>
    <a:p>
      <a:pPr>
        <a:defRPr sz="9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ja-JP" altLang="en-US" sz="1200"/>
              <a:t>箱ひげ図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21045730923756528"/>
          <c:y val="0.16406089238845145"/>
          <c:w val="0.71122543015456396"/>
          <c:h val="0.75952215064026085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Sheet1!$A$29</c:f>
              <c:strCache>
                <c:ptCount val="1"/>
                <c:pt idx="0">
                  <c:v>箱の境界1</c:v>
                </c:pt>
              </c:strCache>
            </c:strRef>
          </c:tx>
          <c:spPr>
            <a:noFill/>
            <a:ln w="25400">
              <a:noFill/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Sheet1!$B$32:$C$32</c:f>
                <c:numCache>
                  <c:formatCode>General</c:formatCode>
                  <c:ptCount val="2"/>
                  <c:pt idx="0">
                    <c:v>-448229.25</c:v>
                  </c:pt>
                  <c:pt idx="1">
                    <c:v>-376430.25</c:v>
                  </c:pt>
                </c:numCache>
              </c:numRef>
            </c:plus>
          </c:errBars>
          <c:cat>
            <c:strRef>
              <c:f>Sheet1!$B$28:$C$28</c:f>
              <c:strCache>
                <c:ptCount val="2"/>
                <c:pt idx="0">
                  <c:v>step1</c:v>
                </c:pt>
                <c:pt idx="1">
                  <c:v>step2</c:v>
                </c:pt>
              </c:strCache>
            </c:strRef>
          </c:cat>
          <c:val>
            <c:numRef>
              <c:f>Sheet1!$B$29:$C$29</c:f>
              <c:numCache>
                <c:formatCode>0.000</c:formatCode>
                <c:ptCount val="2"/>
                <c:pt idx="0">
                  <c:v>2167114.25</c:v>
                </c:pt>
                <c:pt idx="1">
                  <c:v>2095315.25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97-4DBB-8CB4-4FB254CA3846}"/>
            </c:ext>
          </c:extLst>
        </c:ser>
        <c:ser>
          <c:idx val="1"/>
          <c:order val="1"/>
          <c:tx>
            <c:strRef>
              <c:f>Sheet1!$A$30</c:f>
              <c:strCache>
                <c:ptCount val="1"/>
                <c:pt idx="0">
                  <c:v>中央線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D197-4DBB-8CB4-4FB254CA3846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D197-4DBB-8CB4-4FB254CA3846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D197-4DBB-8CB4-4FB254CA3846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D197-4DBB-8CB4-4FB254CA3846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D197-4DBB-8CB4-4FB254CA3846}"/>
              </c:ext>
            </c:extLst>
          </c:dPt>
          <c:cat>
            <c:strRef>
              <c:f>Sheet1!$B$28:$C$28</c:f>
              <c:strCache>
                <c:ptCount val="2"/>
                <c:pt idx="0">
                  <c:v>step1</c:v>
                </c:pt>
                <c:pt idx="1">
                  <c:v>step2</c:v>
                </c:pt>
              </c:strCache>
            </c:strRef>
          </c:cat>
          <c:val>
            <c:numRef>
              <c:f>Sheet1!$B$30:$C$30</c:f>
              <c:numCache>
                <c:formatCode>0.000</c:formatCode>
                <c:ptCount val="2"/>
                <c:pt idx="0">
                  <c:v>408320.5</c:v>
                </c:pt>
                <c:pt idx="1">
                  <c:v>490655.29999999981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197-4DBB-8CB4-4FB254CA3846}"/>
            </c:ext>
          </c:extLst>
        </c:ser>
        <c:ser>
          <c:idx val="2"/>
          <c:order val="2"/>
          <c:tx>
            <c:strRef>
              <c:f>Sheet1!$A$31</c:f>
              <c:strCache>
                <c:ptCount val="1"/>
                <c:pt idx="0">
                  <c:v>箱の境界2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D197-4DBB-8CB4-4FB254CA3846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D197-4DBB-8CB4-4FB254CA3846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D197-4DBB-8CB4-4FB254CA3846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D197-4DBB-8CB4-4FB254CA3846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D197-4DBB-8CB4-4FB254CA3846}"/>
              </c:ext>
            </c:extLst>
          </c:dPt>
          <c:errBars>
            <c:errBarType val="plus"/>
            <c:errValType val="cust"/>
            <c:noEndCap val="0"/>
            <c:plus>
              <c:numRef>
                <c:f>Sheet1!$B$33:$C$33</c:f>
                <c:numCache>
                  <c:formatCode>General</c:formatCode>
                  <c:ptCount val="2"/>
                  <c:pt idx="0">
                    <c:v>1330388</c:v>
                  </c:pt>
                  <c:pt idx="1">
                    <c:v>1250354</c:v>
                  </c:pt>
                </c:numCache>
              </c:numRef>
            </c:plus>
          </c:errBars>
          <c:cat>
            <c:strRef>
              <c:f>Sheet1!$B$28:$C$28</c:f>
              <c:strCache>
                <c:ptCount val="2"/>
                <c:pt idx="0">
                  <c:v>step1</c:v>
                </c:pt>
                <c:pt idx="1">
                  <c:v>step2</c:v>
                </c:pt>
              </c:strCache>
            </c:strRef>
          </c:cat>
          <c:val>
            <c:numRef>
              <c:f>Sheet1!$B$31:$C$31</c:f>
              <c:numCache>
                <c:formatCode>0.000</c:formatCode>
                <c:ptCount val="2"/>
                <c:pt idx="0">
                  <c:v>275237.25</c:v>
                </c:pt>
                <c:pt idx="1">
                  <c:v>243761.45000000019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D197-4DBB-8CB4-4FB254CA38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5973888"/>
        <c:axId val="215975424"/>
      </c:barChart>
      <c:catAx>
        <c:axId val="215973888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low"/>
        <c:crossAx val="215975424"/>
        <c:crosses val="autoZero"/>
        <c:auto val="1"/>
        <c:lblAlgn val="ctr"/>
        <c:lblOffset val="100"/>
        <c:noMultiLvlLbl val="0"/>
      </c:catAx>
      <c:valAx>
        <c:axId val="215975424"/>
        <c:scaling>
          <c:orientation val="minMax"/>
        </c:scaling>
        <c:delete val="0"/>
        <c:axPos val="t"/>
        <c:numFmt formatCode="General" sourceLinked="0"/>
        <c:majorTickMark val="out"/>
        <c:minorTickMark val="none"/>
        <c:tickLblPos val="nextTo"/>
        <c:crossAx val="21597388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txPr>
    <a:bodyPr/>
    <a:lstStyle/>
    <a:p>
      <a:pPr>
        <a:defRPr sz="9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134471</xdr:colOff>
      <xdr:row>10</xdr:row>
      <xdr:rowOff>0</xdr:rowOff>
    </xdr:from>
    <xdr:to>
      <xdr:col>4</xdr:col>
      <xdr:colOff>941295</xdr:colOff>
      <xdr:row>25</xdr:row>
      <xdr:rowOff>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10</xdr:row>
      <xdr:rowOff>0</xdr:rowOff>
    </xdr:from>
    <xdr:to>
      <xdr:col>11</xdr:col>
      <xdr:colOff>0</xdr:colOff>
      <xdr:row>25</xdr:row>
      <xdr:rowOff>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4"/>
  <sheetViews>
    <sheetView tabSelected="1" zoomScale="85" zoomScaleNormal="85" workbookViewId="0">
      <selection activeCell="F30" sqref="F30"/>
    </sheetView>
  </sheetViews>
  <sheetFormatPr defaultColWidth="9" defaultRowHeight="15" x14ac:dyDescent="0.75"/>
  <cols>
    <col min="1" max="2" width="10.64453125" style="1" bestFit="1" customWidth="1"/>
    <col min="3" max="5" width="11.8203125" style="1" bestFit="1" customWidth="1"/>
    <col min="6" max="6" width="1.64453125" style="1" customWidth="1"/>
    <col min="7" max="16384" width="9" style="1"/>
  </cols>
  <sheetData>
    <row r="1" spans="1:8" x14ac:dyDescent="0.75">
      <c r="A1" s="1" t="s">
        <v>19</v>
      </c>
      <c r="H1" s="2"/>
    </row>
    <row r="2" spans="1:8" x14ac:dyDescent="0.75">
      <c r="H2" s="2"/>
    </row>
    <row r="3" spans="1:8" x14ac:dyDescent="0.75">
      <c r="A3" s="1" t="s">
        <v>0</v>
      </c>
      <c r="G3" s="2" t="s">
        <v>7</v>
      </c>
    </row>
    <row r="4" spans="1:8" x14ac:dyDescent="0.75">
      <c r="A4" s="1" t="s">
        <v>10</v>
      </c>
      <c r="B4" s="3" t="s">
        <v>23</v>
      </c>
      <c r="C4" s="3" t="s">
        <v>25</v>
      </c>
      <c r="E4" s="4" t="s">
        <v>8</v>
      </c>
    </row>
    <row r="5" spans="1:8" ht="16.5" x14ac:dyDescent="0.75">
      <c r="A5" s="1" t="s">
        <v>11</v>
      </c>
      <c r="B5" s="9">
        <v>4181060</v>
      </c>
      <c r="C5" s="5">
        <v>4080086</v>
      </c>
      <c r="E5" s="2" t="s">
        <v>9</v>
      </c>
    </row>
    <row r="6" spans="1:8" ht="16.5" x14ac:dyDescent="0.75">
      <c r="A6" s="1" t="s">
        <v>12</v>
      </c>
      <c r="B6" s="9">
        <v>2850672</v>
      </c>
      <c r="C6" s="5">
        <v>2829732</v>
      </c>
      <c r="E6" s="2" t="s">
        <v>16</v>
      </c>
    </row>
    <row r="7" spans="1:8" ht="16.5" x14ac:dyDescent="0.75">
      <c r="A7" s="1" t="s">
        <v>13</v>
      </c>
      <c r="B7" s="9">
        <v>2575434.75</v>
      </c>
      <c r="C7" s="5">
        <v>2585970.5499999998</v>
      </c>
      <c r="E7" s="6" t="s">
        <v>17</v>
      </c>
    </row>
    <row r="8" spans="1:8" ht="16.5" x14ac:dyDescent="0.75">
      <c r="A8" s="1" t="s">
        <v>14</v>
      </c>
      <c r="B8" s="9">
        <v>2167114.25</v>
      </c>
      <c r="C8" s="5">
        <v>2095315.25</v>
      </c>
      <c r="E8" s="2" t="s">
        <v>20</v>
      </c>
    </row>
    <row r="9" spans="1:8" x14ac:dyDescent="0.75">
      <c r="A9" s="1" t="s">
        <v>15</v>
      </c>
      <c r="B9" s="5">
        <v>1718885</v>
      </c>
      <c r="C9" s="5">
        <v>1718885</v>
      </c>
      <c r="E9" s="2" t="s">
        <v>18</v>
      </c>
      <c r="F9" s="2"/>
    </row>
    <row r="24" spans="1:18" x14ac:dyDescent="0.75">
      <c r="M24" s="10"/>
      <c r="N24" s="10" t="s">
        <v>26</v>
      </c>
      <c r="O24" s="10" t="s">
        <v>27</v>
      </c>
      <c r="P24" s="10" t="s">
        <v>28</v>
      </c>
      <c r="Q24" s="10" t="s">
        <v>29</v>
      </c>
      <c r="R24" s="10" t="s">
        <v>30</v>
      </c>
    </row>
    <row r="25" spans="1:18" x14ac:dyDescent="0.75">
      <c r="M25" s="10" t="s">
        <v>22</v>
      </c>
      <c r="N25" s="10">
        <v>2167114.25</v>
      </c>
      <c r="O25" s="10">
        <v>2850672</v>
      </c>
      <c r="P25" s="10">
        <v>2575434.75</v>
      </c>
      <c r="Q25" s="10">
        <v>4181060</v>
      </c>
      <c r="R25" s="10">
        <v>1718885</v>
      </c>
    </row>
    <row r="26" spans="1:18" x14ac:dyDescent="0.75">
      <c r="M26" s="10" t="s">
        <v>24</v>
      </c>
      <c r="N26" s="10">
        <v>2095315.25</v>
      </c>
      <c r="O26" s="10">
        <v>2829732</v>
      </c>
      <c r="P26" s="10">
        <v>2585970.5499999998</v>
      </c>
      <c r="Q26" s="10">
        <v>4080086</v>
      </c>
      <c r="R26" s="10">
        <v>1718885</v>
      </c>
    </row>
    <row r="27" spans="1:18" x14ac:dyDescent="0.75">
      <c r="A27" s="1" t="s">
        <v>1</v>
      </c>
    </row>
    <row r="28" spans="1:18" x14ac:dyDescent="0.75">
      <c r="A28" s="1" t="s">
        <v>10</v>
      </c>
      <c r="B28" s="7" t="str">
        <f>B4</f>
        <v>step1</v>
      </c>
      <c r="C28" s="7" t="str">
        <f>C4</f>
        <v>step2</v>
      </c>
    </row>
    <row r="29" spans="1:18" x14ac:dyDescent="0.75">
      <c r="A29" s="1" t="s">
        <v>2</v>
      </c>
      <c r="B29" s="8">
        <f>B8</f>
        <v>2167114.25</v>
      </c>
      <c r="C29" s="8">
        <f t="shared" ref="C29" si="0">C8</f>
        <v>2095315.25</v>
      </c>
    </row>
    <row r="30" spans="1:18" x14ac:dyDescent="0.75">
      <c r="A30" s="1" t="s">
        <v>3</v>
      </c>
      <c r="B30" s="8">
        <f>B7-B8</f>
        <v>408320.5</v>
      </c>
      <c r="C30" s="8">
        <f t="shared" ref="C30" si="1">C7-C8</f>
        <v>490655.29999999981</v>
      </c>
    </row>
    <row r="31" spans="1:18" x14ac:dyDescent="0.75">
      <c r="A31" s="1" t="s">
        <v>4</v>
      </c>
      <c r="B31" s="8">
        <f>B6-B7</f>
        <v>275237.25</v>
      </c>
      <c r="C31" s="8">
        <f t="shared" ref="C31" si="2">C6-C7</f>
        <v>243761.45000000019</v>
      </c>
    </row>
    <row r="32" spans="1:18" x14ac:dyDescent="0.75">
      <c r="A32" s="1" t="s">
        <v>5</v>
      </c>
      <c r="B32" s="8">
        <f>IF(ISBLANK(B9),0,B9-B8)</f>
        <v>-448229.25</v>
      </c>
      <c r="C32" s="8">
        <f t="shared" ref="C32" si="3">IF(ISBLANK(C9),0,C9-C8)</f>
        <v>-376430.25</v>
      </c>
    </row>
    <row r="33" spans="1:3" x14ac:dyDescent="0.75">
      <c r="A33" s="1" t="s">
        <v>6</v>
      </c>
      <c r="B33" s="8">
        <f>IF(ISBLANK(B5),0,B5-B6)</f>
        <v>1330388</v>
      </c>
      <c r="C33" s="8">
        <f t="shared" ref="C33" si="4">IF(ISBLANK(C5),0,C5-C6)</f>
        <v>1250354</v>
      </c>
    </row>
    <row r="34" spans="1:3" x14ac:dyDescent="0.75">
      <c r="A34" s="1" t="s">
        <v>21</v>
      </c>
      <c r="B34" s="1">
        <v>0</v>
      </c>
      <c r="C34" s="1">
        <v>0</v>
      </c>
    </row>
  </sheetData>
  <phoneticPr fontId="1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F4F1F-DF9B-4893-A1B8-F8D2EC036321}">
  <dimension ref="A1"/>
  <sheetViews>
    <sheetView workbookViewId="0"/>
  </sheetViews>
  <sheetFormatPr defaultRowHeight="16.5" x14ac:dyDescent="0.7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SSRI</dc:creator>
  <cp:lastModifiedBy>新井諒介</cp:lastModifiedBy>
  <dcterms:created xsi:type="dcterms:W3CDTF">2013-05-23T07:07:19Z</dcterms:created>
  <dcterms:modified xsi:type="dcterms:W3CDTF">2021-12-25T10:49:20Z</dcterms:modified>
</cp:coreProperties>
</file>