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新井諒介\Documents\中田班\研究関連B4\実験\parameter0.9\program1000000\"/>
    </mc:Choice>
  </mc:AlternateContent>
  <xr:revisionPtr revIDLastSave="0" documentId="13_ncr:1_{6C31971E-7898-4323-BA30-2598AA0C4C13}" xr6:coauthVersionLast="47" xr6:coauthVersionMax="47" xr10:uidLastSave="{00000000-0000-0000-0000-000000000000}"/>
  <bookViews>
    <workbookView xWindow="3585" yWindow="3585" windowWidth="13905" windowHeight="953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E33" i="1"/>
  <c r="D33" i="1"/>
  <c r="C33" i="1"/>
  <c r="E32" i="1"/>
  <c r="D32" i="1"/>
  <c r="C32" i="1"/>
  <c r="B32" i="1"/>
  <c r="E31" i="1"/>
  <c r="D31" i="1"/>
  <c r="C31" i="1"/>
  <c r="E30" i="1"/>
  <c r="D30" i="1"/>
  <c r="C30" i="1"/>
  <c r="E29" i="1"/>
  <c r="D29" i="1"/>
  <c r="C29" i="1"/>
  <c r="B31" i="1"/>
  <c r="B30" i="1"/>
  <c r="B29" i="1"/>
  <c r="E28" i="1"/>
  <c r="D28" i="1"/>
  <c r="C28" i="1"/>
  <c r="B28" i="1"/>
</calcChain>
</file>

<file path=xl/sharedStrings.xml><?xml version="1.0" encoding="utf-8"?>
<sst xmlns="http://schemas.openxmlformats.org/spreadsheetml/2006/main" count="28" uniqueCount="27">
  <si>
    <t>箱ひげ図データ</t>
  </si>
  <si>
    <t>グラフ用データ</t>
  </si>
  <si>
    <t>箱の境界1</t>
  </si>
  <si>
    <t>中央線</t>
  </si>
  <si>
    <t>ひげの長さ1</t>
  </si>
  <si>
    <t>ひげの長さ2</t>
  </si>
  <si>
    <t>使用方法</t>
    <rPh sb="0" eb="4">
      <t>シヨウホウホウ</t>
    </rPh>
    <phoneticPr fontId="1"/>
  </si>
  <si>
    <t>・罫線で囲まれたセルに変数名または数値を入力してください。</t>
    <rPh sb="1" eb="3">
      <t>ケイセン</t>
    </rPh>
    <rPh sb="4" eb="5">
      <t>カコ</t>
    </rPh>
    <rPh sb="11" eb="14">
      <t>ヘンスウメイ</t>
    </rPh>
    <rPh sb="17" eb="18">
      <t>スウ</t>
    </rPh>
    <rPh sb="18" eb="19">
      <t>アタイ</t>
    </rPh>
    <rPh sb="20" eb="22">
      <t>ニュウリョク</t>
    </rPh>
    <phoneticPr fontId="1"/>
  </si>
  <si>
    <t>・数値はすべて正の値である必要があります。</t>
    <rPh sb="1" eb="2">
      <t>スウ</t>
    </rPh>
    <rPh sb="2" eb="3">
      <t>アタイ</t>
    </rPh>
    <rPh sb="7" eb="8">
      <t>セイ</t>
    </rPh>
    <rPh sb="9" eb="10">
      <t>アタイ</t>
    </rPh>
    <rPh sb="13" eb="15">
      <t>ヒツヨウ</t>
    </rPh>
    <phoneticPr fontId="1"/>
  </si>
  <si>
    <t>変数の名前</t>
    <rPh sb="3" eb="5">
      <t>ナマエ</t>
    </rPh>
    <phoneticPr fontId="1"/>
  </si>
  <si>
    <t>ひげの上端</t>
    <rPh sb="3" eb="5">
      <t>ジョウタン</t>
    </rPh>
    <phoneticPr fontId="1"/>
  </si>
  <si>
    <t>箱の上端</t>
    <rPh sb="0" eb="1">
      <t>ハコ</t>
    </rPh>
    <rPh sb="2" eb="4">
      <t>ジョウタン</t>
    </rPh>
    <phoneticPr fontId="1"/>
  </si>
  <si>
    <t>箱の中央</t>
    <rPh sb="0" eb="1">
      <t>ハコ</t>
    </rPh>
    <phoneticPr fontId="1"/>
  </si>
  <si>
    <t>箱の下端</t>
    <rPh sb="0" eb="1">
      <t>ハコ</t>
    </rPh>
    <rPh sb="2" eb="4">
      <t>カタン</t>
    </rPh>
    <phoneticPr fontId="1"/>
  </si>
  <si>
    <t>ひげの下端</t>
    <rPh sb="3" eb="5">
      <t>カタン</t>
    </rPh>
    <phoneticPr fontId="1"/>
  </si>
  <si>
    <t>・ひげの数値がない場合は空欄としてください。</t>
    <rPh sb="4" eb="6">
      <t>スウチ</t>
    </rPh>
    <rPh sb="9" eb="11">
      <t>バアイ</t>
    </rPh>
    <rPh sb="12" eb="14">
      <t>クウラン</t>
    </rPh>
    <phoneticPr fontId="1"/>
  </si>
  <si>
    <t>・外れ値には対応していません。</t>
    <phoneticPr fontId="1"/>
  </si>
  <si>
    <t>・変数の数を減らす場合、いずれかの列を選択後、削除してください。</t>
    <phoneticPr fontId="1"/>
  </si>
  <si>
    <t>箱ひげ図自動作成シート</t>
    <rPh sb="4" eb="6">
      <t>ジドウ</t>
    </rPh>
    <rPh sb="6" eb="8">
      <t>サクセイ</t>
    </rPh>
    <phoneticPr fontId="1"/>
  </si>
  <si>
    <t>・変数の数を増やす場合、一番右以外の列を選択後、コピーしてそのまま同じ位置に挿入してください。</t>
    <rPh sb="14" eb="15">
      <t>ミギ</t>
    </rPh>
    <phoneticPr fontId="1"/>
  </si>
  <si>
    <t>α＝1000</t>
    <phoneticPr fontId="1"/>
  </si>
  <si>
    <t>提案手法</t>
    <rPh sb="0" eb="4">
      <t>テイアンシュホウ</t>
    </rPh>
    <phoneticPr fontId="1"/>
  </si>
  <si>
    <t>平均値</t>
    <rPh sb="0" eb="3">
      <t>ヘイキンチ</t>
    </rPh>
    <phoneticPr fontId="1"/>
  </si>
  <si>
    <t>デッドラインミス</t>
    <phoneticPr fontId="1"/>
  </si>
  <si>
    <t>最悪メモリ消費量</t>
    <rPh sb="0" eb="2">
      <t>サイアク</t>
    </rPh>
    <rPh sb="5" eb="8">
      <t>ショウヒリョウ</t>
    </rPh>
    <phoneticPr fontId="1"/>
  </si>
  <si>
    <t>α＝100</t>
    <phoneticPr fontId="1"/>
  </si>
  <si>
    <t>α＝1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</si>
</sst>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0"/>
      <color theme="1"/>
      <name val="メイリオ"/>
      <family val="3"/>
      <charset val="128"/>
    </font>
    <font>
      <sz val="6"/>
      <name val="メイリオ"/>
      <family val="3"/>
      <charset val="128"/>
    </font>
    <font>
      <sz val="11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 applyFill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4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1461006798408"/>
          <c:y val="0.12632496409646907"/>
          <c:w val="0.7736854618219281"/>
          <c:h val="0.75952215064026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Sheet1!$B$32:$E$32</c:f>
                <c:numCache>
                  <c:formatCode>General</c:formatCode>
                  <c:ptCount val="4"/>
                  <c:pt idx="0">
                    <c:v>-4570245</c:v>
                  </c:pt>
                  <c:pt idx="1">
                    <c:v>-4570245</c:v>
                  </c:pt>
                  <c:pt idx="2">
                    <c:v>-4570245</c:v>
                  </c:pt>
                  <c:pt idx="3">
                    <c:v>-4100404</c:v>
                  </c:pt>
                </c:numCache>
              </c:numRef>
            </c:plus>
          </c:errBars>
          <c:cat>
            <c:strRef>
              <c:f>Sheet1!$B$4:$E$4</c:f>
              <c:strCache>
                <c:ptCount val="4"/>
                <c:pt idx="0">
                  <c:v>α＝1000</c:v>
                </c:pt>
                <c:pt idx="1">
                  <c:v>α＝100</c:v>
                </c:pt>
                <c:pt idx="2">
                  <c:v>α＝1</c:v>
                </c:pt>
                <c:pt idx="3">
                  <c:v>提案手法</c:v>
                </c:pt>
              </c:strCache>
            </c:strRef>
          </c:cat>
          <c:val>
            <c:numRef>
              <c:f>Sheet1!$B$29:$E$29</c:f>
              <c:numCache>
                <c:formatCode>0.000</c:formatCode>
                <c:ptCount val="4"/>
                <c:pt idx="0">
                  <c:v>8494388</c:v>
                </c:pt>
                <c:pt idx="1">
                  <c:v>8494388</c:v>
                </c:pt>
                <c:pt idx="2">
                  <c:v>8494388</c:v>
                </c:pt>
                <c:pt idx="3">
                  <c:v>8024547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5-4A2B-9990-CE0C1D54FE41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685-4A2B-9990-CE0C1D54FE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685-4A2B-9990-CE0C1D54FE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685-4A2B-9990-CE0C1D54FE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685-4A2B-9990-CE0C1D54FE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685-4A2B-9990-CE0C1D54FE41}"/>
              </c:ext>
            </c:extLst>
          </c:dPt>
          <c:cat>
            <c:strRef>
              <c:f>Sheet1!$B$4:$E$4</c:f>
              <c:strCache>
                <c:ptCount val="4"/>
                <c:pt idx="0">
                  <c:v>α＝1000</c:v>
                </c:pt>
                <c:pt idx="1">
                  <c:v>α＝100</c:v>
                </c:pt>
                <c:pt idx="2">
                  <c:v>α＝1</c:v>
                </c:pt>
                <c:pt idx="3">
                  <c:v>提案手法</c:v>
                </c:pt>
              </c:strCache>
            </c:strRef>
          </c:cat>
          <c:val>
            <c:numRef>
              <c:f>Sheet1!$B$30:$E$30</c:f>
              <c:numCache>
                <c:formatCode>0.000</c:formatCode>
                <c:ptCount val="4"/>
                <c:pt idx="0">
                  <c:v>4478703</c:v>
                </c:pt>
                <c:pt idx="1">
                  <c:v>4479513</c:v>
                </c:pt>
                <c:pt idx="2">
                  <c:v>3302802</c:v>
                </c:pt>
                <c:pt idx="3">
                  <c:v>3361765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85-4A2B-9990-CE0C1D54FE41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最悪メモリ消費量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B685-4A2B-9990-CE0C1D54FE4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B685-4A2B-9990-CE0C1D54FE4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B685-4A2B-9990-CE0C1D54FE4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B685-4A2B-9990-CE0C1D54FE4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B685-4A2B-9990-CE0C1D54FE41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Sheet1!$B$33:$E$33</c:f>
                <c:numCache>
                  <c:formatCode>General</c:formatCode>
                  <c:ptCount val="4"/>
                  <c:pt idx="0">
                    <c:v>21536935</c:v>
                  </c:pt>
                  <c:pt idx="1">
                    <c:v>21749982</c:v>
                  </c:pt>
                  <c:pt idx="2">
                    <c:v>22807498</c:v>
                  </c:pt>
                  <c:pt idx="3">
                    <c:v>22954494</c:v>
                  </c:pt>
                </c:numCache>
              </c:numRef>
            </c:plus>
          </c:errBars>
          <c:cat>
            <c:strRef>
              <c:f>Sheet1!$B$4:$E$4</c:f>
              <c:strCache>
                <c:ptCount val="4"/>
                <c:pt idx="0">
                  <c:v>α＝1000</c:v>
                </c:pt>
                <c:pt idx="1">
                  <c:v>α＝100</c:v>
                </c:pt>
                <c:pt idx="2">
                  <c:v>α＝1</c:v>
                </c:pt>
                <c:pt idx="3">
                  <c:v>提案手法</c:v>
                </c:pt>
              </c:strCache>
            </c:strRef>
          </c:cat>
          <c:val>
            <c:numRef>
              <c:f>Sheet1!$B$31:$E$31</c:f>
              <c:numCache>
                <c:formatCode>0.000</c:formatCode>
                <c:ptCount val="4"/>
                <c:pt idx="0">
                  <c:v>3738771</c:v>
                </c:pt>
                <c:pt idx="1">
                  <c:v>3524914</c:v>
                </c:pt>
                <c:pt idx="2">
                  <c:v>3644109</c:v>
                </c:pt>
                <c:pt idx="3">
                  <c:v>3907991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685-4A2B-9990-CE0C1D54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669056"/>
        <c:axId val="218670592"/>
      </c:barChart>
      <c:lineChart>
        <c:grouping val="standard"/>
        <c:varyColors val="0"/>
        <c:ser>
          <c:idx val="3"/>
          <c:order val="3"/>
          <c:tx>
            <c:strRef>
              <c:f>Sheet1!$A$10</c:f>
              <c:strCache>
                <c:ptCount val="1"/>
                <c:pt idx="0">
                  <c:v>デッドラインミス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/>
          </c:spPr>
          <c:marker>
            <c:symbol val="none"/>
          </c:marker>
          <c:val>
            <c:numRef>
              <c:f>Sheet1!$B$10:$E$10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C09-4E1B-B1FF-4335FD3FF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988831"/>
        <c:axId val="1556569455"/>
      </c:lineChart>
      <c:catAx>
        <c:axId val="21866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18670592"/>
        <c:crosses val="autoZero"/>
        <c:auto val="1"/>
        <c:lblAlgn val="ctr"/>
        <c:lblOffset val="100"/>
        <c:noMultiLvlLbl val="0"/>
      </c:catAx>
      <c:valAx>
        <c:axId val="218670592"/>
        <c:scaling>
          <c:orientation val="minMax"/>
          <c:max val="18000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最悪メモリ消費量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8669056"/>
        <c:crosses val="autoZero"/>
        <c:crossBetween val="between"/>
      </c:valAx>
      <c:valAx>
        <c:axId val="1556569455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デッドラインミス回数</a:t>
                </a:r>
                <a:endParaRPr lang="en-US" alt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4988831"/>
        <c:crosses val="max"/>
        <c:crossBetween val="between"/>
      </c:valAx>
      <c:catAx>
        <c:axId val="804988831"/>
        <c:scaling>
          <c:orientation val="minMax"/>
        </c:scaling>
        <c:delete val="1"/>
        <c:axPos val="b"/>
        <c:majorTickMark val="out"/>
        <c:minorTickMark val="none"/>
        <c:tickLblPos val="nextTo"/>
        <c:crossAx val="1556569455"/>
        <c:crosses val="autoZero"/>
        <c:auto val="1"/>
        <c:lblAlgn val="ctr"/>
        <c:lblOffset val="100"/>
        <c:noMultiLvlLbl val="0"/>
      </c:catAx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1"/>
    </c:legend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ja-JP" altLang="en-US" sz="1200"/>
              <a:t>箱ひげ図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953426655001457"/>
          <c:y val="0.16406076513163129"/>
          <c:w val="0.71122543015456396"/>
          <c:h val="0.7595221506402608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Sheet1!$B$32:$E$32</c:f>
                <c:numCache>
                  <c:formatCode>General</c:formatCode>
                  <c:ptCount val="4"/>
                  <c:pt idx="0">
                    <c:v>-4570245</c:v>
                  </c:pt>
                  <c:pt idx="1">
                    <c:v>-4570245</c:v>
                  </c:pt>
                  <c:pt idx="2">
                    <c:v>-4570245</c:v>
                  </c:pt>
                  <c:pt idx="3">
                    <c:v>-4100404</c:v>
                  </c:pt>
                </c:numCache>
              </c:numRef>
            </c:plus>
          </c:errBars>
          <c:cat>
            <c:strRef>
              <c:f>Sheet1!$B$28:$E$28</c:f>
              <c:strCache>
                <c:ptCount val="4"/>
                <c:pt idx="0">
                  <c:v>α＝1000</c:v>
                </c:pt>
                <c:pt idx="1">
                  <c:v>α＝100</c:v>
                </c:pt>
                <c:pt idx="2">
                  <c:v>α＝1</c:v>
                </c:pt>
                <c:pt idx="3">
                  <c:v>提案手法</c:v>
                </c:pt>
              </c:strCache>
            </c:strRef>
          </c:cat>
          <c:val>
            <c:numRef>
              <c:f>Sheet1!$B$29:$E$29</c:f>
              <c:numCache>
                <c:formatCode>0.000</c:formatCode>
                <c:ptCount val="4"/>
                <c:pt idx="0">
                  <c:v>8494388</c:v>
                </c:pt>
                <c:pt idx="1">
                  <c:v>8494388</c:v>
                </c:pt>
                <c:pt idx="2">
                  <c:v>8494388</c:v>
                </c:pt>
                <c:pt idx="3">
                  <c:v>8024547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7-4DBB-8CB4-4FB254CA3846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197-4DBB-8CB4-4FB254CA38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197-4DBB-8CB4-4FB254CA38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197-4DBB-8CB4-4FB254CA38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197-4DBB-8CB4-4FB254CA38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197-4DBB-8CB4-4FB254CA3846}"/>
              </c:ext>
            </c:extLst>
          </c:dPt>
          <c:cat>
            <c:strRef>
              <c:f>Sheet1!$B$28:$E$28</c:f>
              <c:strCache>
                <c:ptCount val="4"/>
                <c:pt idx="0">
                  <c:v>α＝1000</c:v>
                </c:pt>
                <c:pt idx="1">
                  <c:v>α＝100</c:v>
                </c:pt>
                <c:pt idx="2">
                  <c:v>α＝1</c:v>
                </c:pt>
                <c:pt idx="3">
                  <c:v>提案手法</c:v>
                </c:pt>
              </c:strCache>
            </c:strRef>
          </c:cat>
          <c:val>
            <c:numRef>
              <c:f>Sheet1!$B$30:$E$30</c:f>
              <c:numCache>
                <c:formatCode>0.000</c:formatCode>
                <c:ptCount val="4"/>
                <c:pt idx="0">
                  <c:v>4478703</c:v>
                </c:pt>
                <c:pt idx="1">
                  <c:v>4479513</c:v>
                </c:pt>
                <c:pt idx="2">
                  <c:v>3302802</c:v>
                </c:pt>
                <c:pt idx="3">
                  <c:v>3361765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97-4DBB-8CB4-4FB254CA3846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最悪メモリ消費量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197-4DBB-8CB4-4FB254CA38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197-4DBB-8CB4-4FB254CA38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197-4DBB-8CB4-4FB254CA38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197-4DBB-8CB4-4FB254CA38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197-4DBB-8CB4-4FB254CA3846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Sheet1!$B$33:$E$33</c:f>
                <c:numCache>
                  <c:formatCode>General</c:formatCode>
                  <c:ptCount val="4"/>
                  <c:pt idx="0">
                    <c:v>21536935</c:v>
                  </c:pt>
                  <c:pt idx="1">
                    <c:v>21749982</c:v>
                  </c:pt>
                  <c:pt idx="2">
                    <c:v>22807498</c:v>
                  </c:pt>
                  <c:pt idx="3">
                    <c:v>22954494</c:v>
                  </c:pt>
                </c:numCache>
              </c:numRef>
            </c:plus>
          </c:errBars>
          <c:cat>
            <c:strRef>
              <c:f>Sheet1!$B$28:$E$28</c:f>
              <c:strCache>
                <c:ptCount val="4"/>
                <c:pt idx="0">
                  <c:v>α＝1000</c:v>
                </c:pt>
                <c:pt idx="1">
                  <c:v>α＝100</c:v>
                </c:pt>
                <c:pt idx="2">
                  <c:v>α＝1</c:v>
                </c:pt>
                <c:pt idx="3">
                  <c:v>提案手法</c:v>
                </c:pt>
              </c:strCache>
            </c:strRef>
          </c:cat>
          <c:val>
            <c:numRef>
              <c:f>Sheet1!$B$31:$E$31</c:f>
              <c:numCache>
                <c:formatCode>0.000</c:formatCode>
                <c:ptCount val="4"/>
                <c:pt idx="0">
                  <c:v>3738771</c:v>
                </c:pt>
                <c:pt idx="1">
                  <c:v>3524914</c:v>
                </c:pt>
                <c:pt idx="2">
                  <c:v>3644109</c:v>
                </c:pt>
                <c:pt idx="3">
                  <c:v>3907991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97-4DBB-8CB4-4FB254CA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5973888"/>
        <c:axId val="215975424"/>
      </c:barChart>
      <c:catAx>
        <c:axId val="2159738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crossAx val="215975424"/>
        <c:crosses val="autoZero"/>
        <c:auto val="1"/>
        <c:lblAlgn val="ctr"/>
        <c:lblOffset val="100"/>
        <c:noMultiLvlLbl val="0"/>
      </c:catAx>
      <c:valAx>
        <c:axId val="215975424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crossAx val="2159738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34</xdr:row>
      <xdr:rowOff>152400</xdr:rowOff>
    </xdr:from>
    <xdr:to>
      <xdr:col>8</xdr:col>
      <xdr:colOff>338138</xdr:colOff>
      <xdr:row>50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11</xdr:col>
      <xdr:colOff>0</xdr:colOff>
      <xdr:row>25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E10" sqref="E10"/>
    </sheetView>
  </sheetViews>
  <sheetFormatPr defaultColWidth="9" defaultRowHeight="15" x14ac:dyDescent="0.75"/>
  <cols>
    <col min="1" max="1" width="10.64453125" style="1" bestFit="1" customWidth="1"/>
    <col min="2" max="5" width="13.46875" style="1" bestFit="1" customWidth="1"/>
    <col min="6" max="6" width="1.64453125" style="1" customWidth="1"/>
    <col min="7" max="16384" width="9" style="1"/>
  </cols>
  <sheetData>
    <row r="1" spans="1:8" x14ac:dyDescent="0.75">
      <c r="A1" s="1" t="s">
        <v>18</v>
      </c>
      <c r="H1" s="2"/>
    </row>
    <row r="2" spans="1:8" x14ac:dyDescent="0.75">
      <c r="H2" s="2"/>
    </row>
    <row r="3" spans="1:8" x14ac:dyDescent="0.75">
      <c r="A3" s="1" t="s">
        <v>0</v>
      </c>
      <c r="G3" s="2" t="s">
        <v>6</v>
      </c>
    </row>
    <row r="4" spans="1:8" x14ac:dyDescent="0.75">
      <c r="A4" s="1" t="s">
        <v>9</v>
      </c>
      <c r="B4" s="3" t="s">
        <v>20</v>
      </c>
      <c r="C4" s="3" t="s">
        <v>25</v>
      </c>
      <c r="D4" s="3" t="s">
        <v>26</v>
      </c>
      <c r="E4" s="3" t="s">
        <v>21</v>
      </c>
      <c r="F4" s="1" t="s">
        <v>22</v>
      </c>
      <c r="G4" s="4" t="s">
        <v>7</v>
      </c>
    </row>
    <row r="5" spans="1:8" ht="16.5" x14ac:dyDescent="0.75">
      <c r="A5" s="1" t="s">
        <v>10</v>
      </c>
      <c r="B5" s="9">
        <v>38248797</v>
      </c>
      <c r="C5" s="9">
        <v>38248797</v>
      </c>
      <c r="D5" s="9">
        <v>38248797</v>
      </c>
      <c r="E5" s="9">
        <v>38248797</v>
      </c>
      <c r="F5" s="1">
        <v>1248683</v>
      </c>
      <c r="G5" s="2" t="s">
        <v>8</v>
      </c>
    </row>
    <row r="6" spans="1:8" x14ac:dyDescent="0.75">
      <c r="A6" s="1" t="s">
        <v>11</v>
      </c>
      <c r="B6" s="5">
        <v>16711862</v>
      </c>
      <c r="C6" s="5">
        <v>16498815</v>
      </c>
      <c r="D6" s="5">
        <v>15441299</v>
      </c>
      <c r="E6" s="5">
        <v>15294303</v>
      </c>
      <c r="F6" s="1">
        <v>1120848</v>
      </c>
      <c r="G6" s="2" t="s">
        <v>15</v>
      </c>
    </row>
    <row r="7" spans="1:8" x14ac:dyDescent="0.75">
      <c r="A7" s="1" t="s">
        <v>12</v>
      </c>
      <c r="B7" s="5">
        <v>12973091</v>
      </c>
      <c r="C7" s="5">
        <v>12973901</v>
      </c>
      <c r="D7" s="5">
        <v>11797190</v>
      </c>
      <c r="E7" s="5">
        <v>11386312</v>
      </c>
      <c r="G7" s="6" t="s">
        <v>16</v>
      </c>
    </row>
    <row r="8" spans="1:8" x14ac:dyDescent="0.75">
      <c r="A8" s="1" t="s">
        <v>13</v>
      </c>
      <c r="B8" s="5">
        <v>8494388</v>
      </c>
      <c r="C8" s="5">
        <v>8494388</v>
      </c>
      <c r="D8" s="5">
        <v>8494388</v>
      </c>
      <c r="E8" s="5">
        <v>8024547</v>
      </c>
      <c r="F8" s="1">
        <v>1112681</v>
      </c>
      <c r="G8" s="2" t="s">
        <v>19</v>
      </c>
    </row>
    <row r="9" spans="1:8" x14ac:dyDescent="0.75">
      <c r="A9" s="1" t="s">
        <v>14</v>
      </c>
      <c r="B9" s="5">
        <v>3924143</v>
      </c>
      <c r="C9" s="5">
        <v>3924143</v>
      </c>
      <c r="D9" s="5">
        <v>3924143</v>
      </c>
      <c r="E9" s="5">
        <v>3924143</v>
      </c>
      <c r="G9" s="2" t="s">
        <v>17</v>
      </c>
      <c r="H9" s="2"/>
    </row>
    <row r="10" spans="1:8" x14ac:dyDescent="0.75">
      <c r="A10" s="1" t="s">
        <v>23</v>
      </c>
      <c r="B10" s="1">
        <v>45</v>
      </c>
      <c r="C10" s="1">
        <v>45</v>
      </c>
      <c r="D10" s="1">
        <v>7</v>
      </c>
      <c r="E10" s="1">
        <v>0</v>
      </c>
    </row>
    <row r="27" spans="1:5" x14ac:dyDescent="0.75">
      <c r="A27" s="1" t="s">
        <v>1</v>
      </c>
    </row>
    <row r="28" spans="1:5" x14ac:dyDescent="0.75">
      <c r="A28" s="1" t="s">
        <v>9</v>
      </c>
      <c r="B28" s="7" t="str">
        <f>B4</f>
        <v>α＝1000</v>
      </c>
      <c r="C28" s="7" t="str">
        <f>C4</f>
        <v>α＝100</v>
      </c>
      <c r="D28" s="7" t="str">
        <f t="shared" ref="D28:E28" si="0">D4</f>
        <v>α＝1</v>
      </c>
      <c r="E28" s="7" t="str">
        <f t="shared" si="0"/>
        <v>提案手法</v>
      </c>
    </row>
    <row r="29" spans="1:5" x14ac:dyDescent="0.75">
      <c r="A29" s="1" t="s">
        <v>2</v>
      </c>
      <c r="B29" s="8">
        <f>B8</f>
        <v>8494388</v>
      </c>
      <c r="C29" s="8">
        <f t="shared" ref="C29:E29" si="1">C8</f>
        <v>8494388</v>
      </c>
      <c r="D29" s="8">
        <f t="shared" si="1"/>
        <v>8494388</v>
      </c>
      <c r="E29" s="8">
        <f t="shared" si="1"/>
        <v>8024547</v>
      </c>
    </row>
    <row r="30" spans="1:5" x14ac:dyDescent="0.75">
      <c r="A30" s="1" t="s">
        <v>3</v>
      </c>
      <c r="B30" s="8">
        <f>B7-B8</f>
        <v>4478703</v>
      </c>
      <c r="C30" s="8">
        <f t="shared" ref="C30:E30" si="2">C7-C8</f>
        <v>4479513</v>
      </c>
      <c r="D30" s="8">
        <f t="shared" si="2"/>
        <v>3302802</v>
      </c>
      <c r="E30" s="8">
        <f t="shared" si="2"/>
        <v>3361765</v>
      </c>
    </row>
    <row r="31" spans="1:5" x14ac:dyDescent="0.75">
      <c r="A31" s="1" t="s">
        <v>24</v>
      </c>
      <c r="B31" s="8">
        <f>B6-B7</f>
        <v>3738771</v>
      </c>
      <c r="C31" s="8">
        <f t="shared" ref="C31:E31" si="3">C6-C7</f>
        <v>3524914</v>
      </c>
      <c r="D31" s="8">
        <f t="shared" si="3"/>
        <v>3644109</v>
      </c>
      <c r="E31" s="8">
        <f t="shared" si="3"/>
        <v>3907991</v>
      </c>
    </row>
    <row r="32" spans="1:5" x14ac:dyDescent="0.75">
      <c r="A32" s="1" t="s">
        <v>4</v>
      </c>
      <c r="B32" s="8">
        <f>IF(ISBLANK(B9),0,B9-B8)</f>
        <v>-4570245</v>
      </c>
      <c r="C32" s="8">
        <f t="shared" ref="C32:E32" si="4">IF(ISBLANK(C9),0,C9-C8)</f>
        <v>-4570245</v>
      </c>
      <c r="D32" s="8">
        <f t="shared" si="4"/>
        <v>-4570245</v>
      </c>
      <c r="E32" s="8">
        <f t="shared" si="4"/>
        <v>-4100404</v>
      </c>
    </row>
    <row r="33" spans="1:5" x14ac:dyDescent="0.75">
      <c r="A33" s="1" t="s">
        <v>5</v>
      </c>
      <c r="B33" s="8">
        <f>IF(ISBLANK(B5),0,B5-B6)</f>
        <v>21536935</v>
      </c>
      <c r="C33" s="8">
        <f t="shared" ref="C33:E33" si="5">IF(ISBLANK(C5),0,C5-C6)</f>
        <v>21749982</v>
      </c>
      <c r="D33" s="8">
        <f t="shared" si="5"/>
        <v>22807498</v>
      </c>
      <c r="E33" s="8">
        <f t="shared" si="5"/>
        <v>22954494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SSRI</dc:creator>
  <cp:lastModifiedBy>新井諒介</cp:lastModifiedBy>
  <dcterms:created xsi:type="dcterms:W3CDTF">2013-05-23T07:07:19Z</dcterms:created>
  <dcterms:modified xsi:type="dcterms:W3CDTF">2021-06-24T11:09:58Z</dcterms:modified>
</cp:coreProperties>
</file>