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新井諒介\Documents\中田班\研究関連M1\実験\2pro\program10000\"/>
    </mc:Choice>
  </mc:AlternateContent>
  <xr:revisionPtr revIDLastSave="0" documentId="8_{D4955F7F-6DFC-422D-A526-AD19D6F652A7}" xr6:coauthVersionLast="47" xr6:coauthVersionMax="47" xr10:uidLastSave="{00000000-0000-0000-0000-000000000000}"/>
  <bookViews>
    <workbookView xWindow="10515" yWindow="1388" windowWidth="13905" windowHeight="9532" xr2:uid="{5BD516A1-EFEB-48D4-BAAC-15CE51A80C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J10" i="1"/>
  <c r="J9" i="1"/>
  <c r="J8" i="1"/>
  <c r="I11" i="1"/>
  <c r="I10" i="1"/>
  <c r="I9" i="1"/>
  <c r="I8" i="1"/>
  <c r="H11" i="1"/>
  <c r="H10" i="1"/>
  <c r="H9" i="1"/>
  <c r="H8" i="1"/>
  <c r="G11" i="1"/>
  <c r="G10" i="1"/>
  <c r="G9" i="1"/>
  <c r="G8" i="1"/>
  <c r="K5" i="1"/>
  <c r="K4" i="1"/>
  <c r="K3" i="1"/>
  <c r="K2" i="1"/>
  <c r="J5" i="1"/>
  <c r="J4" i="1"/>
  <c r="J3" i="1"/>
  <c r="J2" i="1"/>
  <c r="I5" i="1"/>
  <c r="I4" i="1"/>
  <c r="I3" i="1"/>
  <c r="I2" i="1"/>
  <c r="H5" i="1"/>
  <c r="H4" i="1"/>
  <c r="H3" i="1"/>
  <c r="H2" i="1"/>
  <c r="D14" i="1"/>
  <c r="C14" i="1"/>
  <c r="B14" i="1"/>
  <c r="A14" i="1"/>
</calcChain>
</file>

<file path=xl/sharedStrings.xml><?xml version="1.0" encoding="utf-8"?>
<sst xmlns="http://schemas.openxmlformats.org/spreadsheetml/2006/main" count="22" uniqueCount="17">
  <si>
    <t>α=1000</t>
    <phoneticPr fontId="1"/>
  </si>
  <si>
    <t>α=1</t>
    <phoneticPr fontId="1"/>
  </si>
  <si>
    <t>マルチ</t>
    <phoneticPr fontId="1"/>
  </si>
  <si>
    <t>2pro</t>
    <phoneticPr fontId="1"/>
  </si>
  <si>
    <t>α＝100</t>
    <phoneticPr fontId="1"/>
  </si>
  <si>
    <t>平均</t>
    <rPh sb="0" eb="2">
      <t>ヘイキン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</si>
  <si>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</si>
  <si>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</si>
  <si>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標準偏差</t>
    <rPh sb="0" eb="4">
      <t>ヒョウジュンヘンサ</t>
    </rPh>
    <phoneticPr fontId="1"/>
  </si>
  <si>
    <t>デッドラインミス</t>
    <phoneticPr fontId="1"/>
  </si>
  <si>
    <t>α＝1000</t>
    <phoneticPr fontId="1"/>
  </si>
  <si>
    <t>α＝1</t>
    <phoneticPr fontId="1"/>
  </si>
  <si>
    <t>提案手法</t>
    <rPh sb="0" eb="4">
      <t>テイアンシュホウ</t>
    </rPh>
    <phoneticPr fontId="1"/>
  </si>
  <si>
    <t>中央値</t>
    <rPh sb="0" eb="3">
      <t>チュウオウチ</t>
    </rPh>
    <phoneticPr fontId="1"/>
  </si>
  <si>
    <t>第1</t>
    <rPh sb="0" eb="1">
      <t>ダイ</t>
    </rPh>
    <phoneticPr fontId="1"/>
  </si>
  <si>
    <t>第3</t>
    <rPh sb="0" eb="1">
      <t>ダイ</t>
    </rPh>
    <phoneticPr fontId="1"/>
  </si>
  <si>
    <t>中央</t>
    <rPh sb="0" eb="2">
      <t>チュウオウ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</si>
</sst>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92CEC-CA74-45FF-81E5-7A6ED427E870}">
  <dimension ref="A1:L15"/>
  <sheetViews>
    <sheetView tabSelected="1" topLeftCell="F1" workbookViewId="0">
      <selection activeCell="G1" sqref="G1:L5"/>
    </sheetView>
  </sheetViews>
  <sheetFormatPr defaultRowHeight="17.649999999999999" x14ac:dyDescent="0.7"/>
  <cols>
    <col min="12" max="12" width="17.6875" customWidth="1"/>
  </cols>
  <sheetData>
    <row r="1" spans="1:12" x14ac:dyDescent="0.7">
      <c r="A1" s="1" t="s">
        <v>3</v>
      </c>
      <c r="B1" s="1"/>
      <c r="C1" s="1"/>
      <c r="D1" s="1"/>
      <c r="G1" s="2"/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</row>
    <row r="2" spans="1:12" x14ac:dyDescent="0.7">
      <c r="A2" t="s">
        <v>0</v>
      </c>
      <c r="B2" t="s">
        <v>4</v>
      </c>
      <c r="C2" t="s">
        <v>1</v>
      </c>
      <c r="D2" t="s">
        <v>2</v>
      </c>
      <c r="G2" s="2" t="s">
        <v>10</v>
      </c>
      <c r="H2">
        <f>AVERAGE(A3:A12)</f>
        <v>234083.9</v>
      </c>
      <c r="I2" s="2">
        <f>MAX(A3:A12)</f>
        <v>320496</v>
      </c>
      <c r="J2" s="2">
        <f>MIN(A3:A12)</f>
        <v>97387</v>
      </c>
      <c r="K2" s="2">
        <f>_xlfn.STDEV.P(A3:A12)</f>
        <v>80085.498058574871</v>
      </c>
      <c r="L2" s="2">
        <v>7</v>
      </c>
    </row>
    <row r="3" spans="1:12" x14ac:dyDescent="0.7">
      <c r="A3">
        <v>295696</v>
      </c>
      <c r="B3">
        <v>311851</v>
      </c>
      <c r="C3">
        <v>277263</v>
      </c>
      <c r="D3">
        <v>302529</v>
      </c>
      <c r="G3" s="2" t="s">
        <v>4</v>
      </c>
      <c r="H3" s="2">
        <f>AVERAGE(B3:B12)</f>
        <v>233616.1</v>
      </c>
      <c r="I3" s="2">
        <f>MAX(B3:B12)</f>
        <v>311851</v>
      </c>
      <c r="J3" s="2">
        <f>MIN(B3:B12)</f>
        <v>83255</v>
      </c>
      <c r="K3" s="2">
        <f>_xlfn.STDEV.P(B3:B12)</f>
        <v>84574.660336829023</v>
      </c>
      <c r="L3" s="2">
        <v>4</v>
      </c>
    </row>
    <row r="4" spans="1:12" x14ac:dyDescent="0.7">
      <c r="A4">
        <v>97387</v>
      </c>
      <c r="B4">
        <v>83255</v>
      </c>
      <c r="C4">
        <v>83255</v>
      </c>
      <c r="D4">
        <v>83255</v>
      </c>
      <c r="G4" s="2" t="s">
        <v>11</v>
      </c>
      <c r="H4" s="2">
        <f>AVERAGE(C3:C12)</f>
        <v>229511.6</v>
      </c>
      <c r="I4" s="2">
        <f>MAX(C3:C12)</f>
        <v>319166</v>
      </c>
      <c r="J4" s="2">
        <f>MIN(C3:C12)</f>
        <v>83255</v>
      </c>
      <c r="K4" s="2">
        <f>_xlfn.STDEV.P(C3:C12)</f>
        <v>83405.908440829298</v>
      </c>
      <c r="L4" s="2">
        <v>0</v>
      </c>
    </row>
    <row r="5" spans="1:12" x14ac:dyDescent="0.7">
      <c r="A5">
        <v>246741</v>
      </c>
      <c r="B5">
        <v>267193</v>
      </c>
      <c r="C5">
        <v>258643</v>
      </c>
      <c r="D5">
        <v>258643</v>
      </c>
      <c r="G5" s="2" t="s">
        <v>12</v>
      </c>
      <c r="H5" s="2">
        <f>AVERAGE(D3:D12)</f>
        <v>231884.79999999999</v>
      </c>
      <c r="I5" s="2">
        <f>MAX(D3:D12)</f>
        <v>319166</v>
      </c>
      <c r="J5" s="2">
        <f>MIN(D3:D12)</f>
        <v>83255</v>
      </c>
      <c r="K5" s="2">
        <f>_xlfn.STDEV.P(D3:D12)</f>
        <v>85407.192952116166</v>
      </c>
      <c r="L5" s="2">
        <v>0</v>
      </c>
    </row>
    <row r="6" spans="1:12" x14ac:dyDescent="0.7">
      <c r="A6">
        <v>294495</v>
      </c>
      <c r="B6">
        <v>287433</v>
      </c>
      <c r="C6">
        <v>282406</v>
      </c>
      <c r="D6">
        <v>282406</v>
      </c>
    </row>
    <row r="7" spans="1:12" x14ac:dyDescent="0.7">
      <c r="A7">
        <v>320496</v>
      </c>
      <c r="B7">
        <v>303272</v>
      </c>
      <c r="C7">
        <v>305466</v>
      </c>
      <c r="D7">
        <v>305466</v>
      </c>
      <c r="F7" s="2"/>
      <c r="G7" s="2" t="s">
        <v>13</v>
      </c>
      <c r="H7" s="2" t="s">
        <v>14</v>
      </c>
      <c r="I7" s="2" t="s">
        <v>15</v>
      </c>
      <c r="J7" s="2" t="s">
        <v>16</v>
      </c>
    </row>
    <row r="8" spans="1:12" x14ac:dyDescent="0.7">
      <c r="A8">
        <v>302677</v>
      </c>
      <c r="B8">
        <v>302677</v>
      </c>
      <c r="C8">
        <v>290739</v>
      </c>
      <c r="D8">
        <v>290739</v>
      </c>
      <c r="F8" s="2" t="s">
        <v>10</v>
      </c>
      <c r="G8" s="2">
        <f>MEDIAN(A3:A12)</f>
        <v>270618</v>
      </c>
      <c r="H8" s="2">
        <f>QUARTILE(A3:A12,1)</f>
        <v>173851.25</v>
      </c>
      <c r="I8" s="2">
        <f>QUARTILE(A3:A12,3)</f>
        <v>299473</v>
      </c>
      <c r="J8" s="2">
        <f>QUARTILE(A3:A12,2)</f>
        <v>270618</v>
      </c>
    </row>
    <row r="9" spans="1:12" x14ac:dyDescent="0.7">
      <c r="A9">
        <v>300732</v>
      </c>
      <c r="B9">
        <v>302677</v>
      </c>
      <c r="C9">
        <v>319166</v>
      </c>
      <c r="D9">
        <v>319166</v>
      </c>
      <c r="F9" s="2" t="s">
        <v>4</v>
      </c>
      <c r="G9" s="2">
        <f>MEDIAN(B3:B12)</f>
        <v>277313</v>
      </c>
      <c r="H9" s="2">
        <f>QUARTILE(B3:B12,1)</f>
        <v>176171</v>
      </c>
      <c r="I9" s="2">
        <f>QUARTILE(B3:B12,3)</f>
        <v>302677</v>
      </c>
      <c r="J9" s="2">
        <f>QUARTILE(B3:B12,2)</f>
        <v>277313</v>
      </c>
    </row>
    <row r="10" spans="1:12" x14ac:dyDescent="0.7">
      <c r="A10">
        <v>161340</v>
      </c>
      <c r="B10">
        <v>161340</v>
      </c>
      <c r="C10">
        <v>133735</v>
      </c>
      <c r="D10">
        <v>133735</v>
      </c>
      <c r="F10" s="2" t="s">
        <v>11</v>
      </c>
      <c r="G10" s="2">
        <f>MEDIAN(C3:C12)</f>
        <v>267953</v>
      </c>
      <c r="H10" s="2">
        <f>QUARTILE(C3:C12,1)</f>
        <v>160084.75</v>
      </c>
      <c r="I10" s="2">
        <f>QUARTILE(C3:C12,3)</f>
        <v>288655.75</v>
      </c>
      <c r="J10" s="2">
        <f>QUARTILE(C3:C12,2)</f>
        <v>267953</v>
      </c>
    </row>
    <row r="11" spans="1:12" x14ac:dyDescent="0.7">
      <c r="A11">
        <v>109890</v>
      </c>
      <c r="B11">
        <v>95799</v>
      </c>
      <c r="C11">
        <v>105309</v>
      </c>
      <c r="D11">
        <v>103775</v>
      </c>
      <c r="F11" s="2" t="s">
        <v>12</v>
      </c>
      <c r="G11" s="2">
        <f>MEDIAN(D3:D12)</f>
        <v>270524.5</v>
      </c>
      <c r="H11" s="2">
        <f>QUARTILE(D3:D12,1)</f>
        <v>160084.75</v>
      </c>
      <c r="I11" s="2">
        <f>QUARTILE(D3:D12,3)</f>
        <v>299581.5</v>
      </c>
      <c r="J11" s="2">
        <f>QUARTILE(D3:D12,2)</f>
        <v>270524.5</v>
      </c>
    </row>
    <row r="12" spans="1:12" x14ac:dyDescent="0.7">
      <c r="A12">
        <v>211385</v>
      </c>
      <c r="B12">
        <v>220664</v>
      </c>
      <c r="C12">
        <v>239134</v>
      </c>
      <c r="D12">
        <v>239134</v>
      </c>
    </row>
    <row r="14" spans="1:12" x14ac:dyDescent="0.7">
      <c r="A14">
        <f>AVERAGE(A3:A12)</f>
        <v>234083.9</v>
      </c>
      <c r="B14">
        <f>AVERAGE(B3:B12)</f>
        <v>233616.1</v>
      </c>
      <c r="C14">
        <f>AVERAGE(C3:C12)</f>
        <v>229511.6</v>
      </c>
      <c r="D14">
        <f>AVERAGE(D3:D12)</f>
        <v>231884.79999999999</v>
      </c>
    </row>
    <row r="15" spans="1:12" x14ac:dyDescent="0.7">
      <c r="A15">
        <v>8</v>
      </c>
      <c r="B15">
        <v>4</v>
      </c>
      <c r="C15">
        <v>0</v>
      </c>
      <c r="D15">
        <v>0</v>
      </c>
    </row>
  </sheetData>
  <mergeCells count="1">
    <mergeCell ref="A1:D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新井諒介</dc:creator>
  <cp:lastModifiedBy>新井諒介</cp:lastModifiedBy>
  <dcterms:created xsi:type="dcterms:W3CDTF">2021-06-23T05:22:54Z</dcterms:created>
  <dcterms:modified xsi:type="dcterms:W3CDTF">2021-06-24T11:09:54Z</dcterms:modified>
</cp:coreProperties>
</file>