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C321595B-5EE5-4B13-986A-9F57D80FF87B}" xr6:coauthVersionLast="47" xr6:coauthVersionMax="47" xr10:uidLastSave="{00000000-0000-0000-0000-000000000000}"/>
  <bookViews>
    <workbookView xWindow="338" yWindow="1500" windowWidth="13680" windowHeight="9533" firstSheet="1" activeTab="1" xr2:uid="{00000000-000D-0000-FFFF-FFFF00000000}"/>
  </bookViews>
  <sheets>
    <sheet name="sheet1(M100000)" sheetId="1" r:id="rId1"/>
    <sheet name="sheet2(M1000000)" sheetId="2" r:id="rId2"/>
    <sheet name="Sheet1" sheetId="3" state="hidden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D28" i="2"/>
  <c r="C28" i="2"/>
  <c r="B28" i="2"/>
  <c r="B30" i="1" l="1"/>
  <c r="E29" i="1"/>
  <c r="D33" i="1"/>
  <c r="D32" i="1"/>
  <c r="D31" i="1"/>
  <c r="D30" i="1"/>
  <c r="D29" i="1"/>
  <c r="D28" i="1"/>
  <c r="B29" i="1"/>
  <c r="B33" i="1"/>
  <c r="E33" i="1"/>
  <c r="C33" i="1"/>
  <c r="E32" i="1"/>
  <c r="C32" i="1"/>
  <c r="E31" i="1"/>
  <c r="C31" i="1"/>
  <c r="E30" i="1"/>
  <c r="C30" i="1"/>
  <c r="C29" i="1"/>
  <c r="E28" i="1"/>
  <c r="C28" i="1"/>
  <c r="B28" i="1"/>
  <c r="B31" i="1" l="1"/>
  <c r="B32" i="1"/>
</calcChain>
</file>

<file path=xl/sharedStrings.xml><?xml version="1.0" encoding="utf-8"?>
<sst xmlns="http://schemas.openxmlformats.org/spreadsheetml/2006/main" count="56" uniqueCount="28">
  <si>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</si>
  <si>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</si>
  <si>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</si>
  <si>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</si>
  <si>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</si>
  <si>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</si>
  <si>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</si>
  <si>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</si>
  <si>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</si>
  <si>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</si>
  <si>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</si>
  <si>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</si>
  <si>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</si>
  <si>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</si>
  <si>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</si>
  <si>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</si>
  <si>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</si>
  <si>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</si>
  <si>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</si>
  <si>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</si>
  <si>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</si>
  <si>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</si>
  <si>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α=100</t>
    <phoneticPr fontId="1"/>
  </si>
  <si>
    <t xml:space="preserve">α＝1 </t>
    <phoneticPr fontId="1"/>
  </si>
  <si>
    <t>デッドラインミス</t>
    <phoneticPr fontId="1"/>
  </si>
  <si>
    <t>マルチ(LW)</t>
    <phoneticPr fontId="1"/>
  </si>
  <si>
    <t>LLF</t>
    <phoneticPr fontId="1"/>
  </si>
  <si>
    <t>デッドラインミス平均</t>
    <rPh sb="8" eb="10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</si>
</sst>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'sheet1(M100000)'!$A$29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'sheet1(M100000)'!$B$32:$E$32</c:f>
                <c:numCache>
                  <c:formatCode>General</c:formatCode>
                  <c:ptCount val="4"/>
                  <c:pt idx="0">
                    <c:v>-1828171</c:v>
                  </c:pt>
                  <c:pt idx="1">
                    <c:v>-2290947</c:v>
                  </c:pt>
                  <c:pt idx="2">
                    <c:v>-1633784</c:v>
                  </c:pt>
                  <c:pt idx="3">
                    <c:v>-1779687</c:v>
                  </c:pt>
                </c:numCache>
              </c:numRef>
            </c:plus>
          </c:errBars>
          <c:cat>
            <c:strRef>
              <c:f>'sheet1(M100000)'!$B$28:$E$28</c:f>
              <c:strCache>
                <c:ptCount val="4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マルチ(LW)</c:v>
                </c:pt>
              </c:strCache>
            </c:strRef>
          </c:cat>
          <c:val>
            <c:numRef>
              <c:f>'sheet1(M100000)'!$B$29:$E$29</c:f>
              <c:numCache>
                <c:formatCode>0.000</c:formatCode>
                <c:ptCount val="4"/>
                <c:pt idx="0">
                  <c:v>3355098</c:v>
                </c:pt>
                <c:pt idx="1">
                  <c:v>3514017</c:v>
                </c:pt>
                <c:pt idx="2">
                  <c:v>3392247</c:v>
                </c:pt>
                <c:pt idx="3">
                  <c:v>3077983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'sheet1(M100000)'!$A$30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'sheet1(M100000)'!$B$28:$E$28</c:f>
              <c:strCache>
                <c:ptCount val="4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マルチ(LW)</c:v>
                </c:pt>
              </c:strCache>
            </c:strRef>
          </c:cat>
          <c:val>
            <c:numRef>
              <c:f>'sheet1(M100000)'!$B$30:$E$30</c:f>
              <c:numCache>
                <c:formatCode>0.000</c:formatCode>
                <c:ptCount val="4"/>
                <c:pt idx="0">
                  <c:v>584897</c:v>
                </c:pt>
                <c:pt idx="1">
                  <c:v>392856</c:v>
                </c:pt>
                <c:pt idx="2">
                  <c:v>253713</c:v>
                </c:pt>
                <c:pt idx="3">
                  <c:v>417754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'sheet1(M100000)'!$A$31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'sheet1(M100000)'!$B$33:$E$33</c:f>
                <c:numCache>
                  <c:formatCode>General</c:formatCode>
                  <c:ptCount val="4"/>
                  <c:pt idx="0">
                    <c:v>990095</c:v>
                  </c:pt>
                  <c:pt idx="1">
                    <c:v>1566775</c:v>
                  </c:pt>
                  <c:pt idx="2">
                    <c:v>1207030</c:v>
                  </c:pt>
                  <c:pt idx="3">
                    <c:v>621237</c:v>
                  </c:pt>
                </c:numCache>
              </c:numRef>
            </c:plus>
          </c:errBars>
          <c:cat>
            <c:strRef>
              <c:f>'sheet1(M100000)'!$B$28:$E$28</c:f>
              <c:strCache>
                <c:ptCount val="4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マルチ(LW)</c:v>
                </c:pt>
              </c:strCache>
            </c:strRef>
          </c:cat>
          <c:val>
            <c:numRef>
              <c:f>'sheet1(M100000)'!$B$31:$E$31</c:f>
              <c:numCache>
                <c:formatCode>0.000</c:formatCode>
                <c:ptCount val="4"/>
                <c:pt idx="0">
                  <c:v>1091787</c:v>
                </c:pt>
                <c:pt idx="1">
                  <c:v>812791</c:v>
                </c:pt>
                <c:pt idx="2">
                  <c:v>380473</c:v>
                </c:pt>
                <c:pt idx="3">
                  <c:v>866084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'sheet1(M100000)'!$A$34</c:f>
              <c:strCache>
                <c:ptCount val="1"/>
                <c:pt idx="0">
                  <c:v>デッドラインミス</c:v>
                </c:pt>
              </c:strCache>
            </c:strRef>
          </c:tx>
          <c:marker>
            <c:symbol val="none"/>
          </c:marker>
          <c:cat>
            <c:strRef>
              <c:f>'sheet1(M100000)'!$B$28:$E$28</c:f>
              <c:strCache>
                <c:ptCount val="4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マルチ(LW)</c:v>
                </c:pt>
              </c:strCache>
            </c:strRef>
          </c:cat>
          <c:val>
            <c:numRef>
              <c:f>'sheet1(M100000)'!$B$34:$E$34</c:f>
              <c:numCache>
                <c:formatCode>General</c:formatCode>
                <c:ptCount val="4"/>
                <c:pt idx="0">
                  <c:v>3.1</c:v>
                </c:pt>
                <c:pt idx="1">
                  <c:v>2.8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7000000"/>
          <c:min val="1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'sheet1(M100000)'!$A$29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'sheet1(M100000)'!$B$32:$E$32</c:f>
                <c:numCache>
                  <c:formatCode>General</c:formatCode>
                  <c:ptCount val="4"/>
                  <c:pt idx="0">
                    <c:v>-1828171</c:v>
                  </c:pt>
                  <c:pt idx="1">
                    <c:v>-2290947</c:v>
                  </c:pt>
                  <c:pt idx="2">
                    <c:v>-1633784</c:v>
                  </c:pt>
                  <c:pt idx="3">
                    <c:v>-1779687</c:v>
                  </c:pt>
                </c:numCache>
              </c:numRef>
            </c:plus>
          </c:errBars>
          <c:cat>
            <c:strRef>
              <c:f>'sheet1(M100000)'!$B$28:$E$28</c:f>
              <c:strCache>
                <c:ptCount val="4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マルチ(LW)</c:v>
                </c:pt>
              </c:strCache>
            </c:strRef>
          </c:cat>
          <c:val>
            <c:numRef>
              <c:f>'sheet1(M100000)'!$B$29:$E$29</c:f>
              <c:numCache>
                <c:formatCode>0.000</c:formatCode>
                <c:ptCount val="4"/>
                <c:pt idx="0">
                  <c:v>3355098</c:v>
                </c:pt>
                <c:pt idx="1">
                  <c:v>3514017</c:v>
                </c:pt>
                <c:pt idx="2">
                  <c:v>3392247</c:v>
                </c:pt>
                <c:pt idx="3">
                  <c:v>3077983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'sheet1(M100000)'!$A$30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'sheet1(M100000)'!$B$28:$E$28</c:f>
              <c:strCache>
                <c:ptCount val="4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マルチ(LW)</c:v>
                </c:pt>
              </c:strCache>
            </c:strRef>
          </c:cat>
          <c:val>
            <c:numRef>
              <c:f>'sheet1(M100000)'!$B$30:$E$30</c:f>
              <c:numCache>
                <c:formatCode>0.000</c:formatCode>
                <c:ptCount val="4"/>
                <c:pt idx="0">
                  <c:v>584897</c:v>
                </c:pt>
                <c:pt idx="1">
                  <c:v>392856</c:v>
                </c:pt>
                <c:pt idx="2">
                  <c:v>253713</c:v>
                </c:pt>
                <c:pt idx="3">
                  <c:v>417754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'sheet1(M100000)'!$A$31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'sheet1(M100000)'!$B$33:$E$33</c:f>
                <c:numCache>
                  <c:formatCode>General</c:formatCode>
                  <c:ptCount val="4"/>
                  <c:pt idx="0">
                    <c:v>990095</c:v>
                  </c:pt>
                  <c:pt idx="1">
                    <c:v>1566775</c:v>
                  </c:pt>
                  <c:pt idx="2">
                    <c:v>1207030</c:v>
                  </c:pt>
                  <c:pt idx="3">
                    <c:v>621237</c:v>
                  </c:pt>
                </c:numCache>
              </c:numRef>
            </c:plus>
          </c:errBars>
          <c:cat>
            <c:strRef>
              <c:f>'sheet1(M100000)'!$B$28:$E$28</c:f>
              <c:strCache>
                <c:ptCount val="4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マルチ(LW)</c:v>
                </c:pt>
              </c:strCache>
            </c:strRef>
          </c:cat>
          <c:val>
            <c:numRef>
              <c:f>'sheet1(M100000)'!$B$31:$E$31</c:f>
              <c:numCache>
                <c:formatCode>0.000</c:formatCode>
                <c:ptCount val="4"/>
                <c:pt idx="0">
                  <c:v>1091787</c:v>
                </c:pt>
                <c:pt idx="1">
                  <c:v>812791</c:v>
                </c:pt>
                <c:pt idx="2">
                  <c:v>380473</c:v>
                </c:pt>
                <c:pt idx="3">
                  <c:v>866084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'[1]Sheet1 (2)'!$A$29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'[1]Sheet1 (2)'!$B$32:$F$32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'[1]Sheet1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'[1]Sheet1 (2)'!$B$29:$F$29</c:f>
              <c:numCache>
                <c:formatCode>General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1-4B6C-9CE8-2769D2991BDD}"/>
            </c:ext>
          </c:extLst>
        </c:ser>
        <c:ser>
          <c:idx val="1"/>
          <c:order val="1"/>
          <c:tx>
            <c:strRef>
              <c:f>'[1]Sheet1 (2)'!$A$30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71-4B6C-9CE8-2769D2991B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471-4B6C-9CE8-2769D2991B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471-4B6C-9CE8-2769D2991B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471-4B6C-9CE8-2769D2991B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471-4B6C-9CE8-2769D2991BDD}"/>
              </c:ext>
            </c:extLst>
          </c:dPt>
          <c:cat>
            <c:strRef>
              <c:f>'[1]Sheet1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'[1]Sheet1 (2)'!$B$30:$F$30</c:f>
              <c:numCache>
                <c:formatCode>General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71-4B6C-9CE8-2769D2991BDD}"/>
            </c:ext>
          </c:extLst>
        </c:ser>
        <c:ser>
          <c:idx val="2"/>
          <c:order val="2"/>
          <c:tx>
            <c:strRef>
              <c:f>'[1]Sheet1 (2)'!$A$31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471-4B6C-9CE8-2769D2991BD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471-4B6C-9CE8-2769D2991BD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471-4B6C-9CE8-2769D2991BD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471-4B6C-9CE8-2769D2991BD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471-4B6C-9CE8-2769D2991BDD}"/>
              </c:ext>
            </c:extLst>
          </c:dPt>
          <c:errBars>
            <c:errBarType val="plus"/>
            <c:errValType val="cust"/>
            <c:noEndCap val="0"/>
            <c:plus>
              <c:numRef>
                <c:f>'[1]Sheet1 (2)'!$B$33:$F$33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'[1]Sheet1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'[1]Sheet1 (2)'!$B$31:$F$31</c:f>
              <c:numCache>
                <c:formatCode>General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71-4B6C-9CE8-2769D299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'[1]Sheet1 (2)'!$A$34</c:f>
              <c:strCache>
                <c:ptCount val="1"/>
                <c:pt idx="0">
                  <c:v>デッドラインミス平均</c:v>
                </c:pt>
              </c:strCache>
            </c:strRef>
          </c:tx>
          <c:marker>
            <c:symbol val="none"/>
          </c:marker>
          <c:cat>
            <c:strRef>
              <c:f>'[1]Sheet1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'[1]Sheet1 (2)'!$B$34:$F$34</c:f>
              <c:numCache>
                <c:formatCode>General</c:formatCode>
                <c:ptCount val="5"/>
                <c:pt idx="0">
                  <c:v>3</c:v>
                </c:pt>
                <c:pt idx="1">
                  <c:v>2.4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71-4B6C-9CE8-2769D299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90000000"/>
          <c:min val="2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'[1]Sheet1 (2)'!$A$29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'[1]Sheet1 (2)'!$B$32:$F$32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'[1]Sheet1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'[1]Sheet1 (2)'!$B$29:$F$29</c:f>
              <c:numCache>
                <c:formatCode>General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0-4CE2-B885-FB457D7B72F6}"/>
            </c:ext>
          </c:extLst>
        </c:ser>
        <c:ser>
          <c:idx val="1"/>
          <c:order val="1"/>
          <c:tx>
            <c:strRef>
              <c:f>'[1]Sheet1 (2)'!$A$30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50-4CE2-B885-FB457D7B72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50-4CE2-B885-FB457D7B72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A50-4CE2-B885-FB457D7B72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A50-4CE2-B885-FB457D7B72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A50-4CE2-B885-FB457D7B72F6}"/>
              </c:ext>
            </c:extLst>
          </c:dPt>
          <c:cat>
            <c:strRef>
              <c:f>'[1]Sheet1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'[1]Sheet1 (2)'!$B$30:$F$30</c:f>
              <c:numCache>
                <c:formatCode>General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50-4CE2-B885-FB457D7B72F6}"/>
            </c:ext>
          </c:extLst>
        </c:ser>
        <c:ser>
          <c:idx val="2"/>
          <c:order val="2"/>
          <c:tx>
            <c:strRef>
              <c:f>'[1]Sheet1 (2)'!$A$31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50-4CE2-B885-FB457D7B72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50-4CE2-B885-FB457D7B72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50-4CE2-B885-FB457D7B72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50-4CE2-B885-FB457D7B72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50-4CE2-B885-FB457D7B72F6}"/>
              </c:ext>
            </c:extLst>
          </c:dPt>
          <c:errBars>
            <c:errBarType val="plus"/>
            <c:errValType val="cust"/>
            <c:noEndCap val="0"/>
            <c:plus>
              <c:numRef>
                <c:f>'[1]Sheet1 (2)'!$B$33:$F$33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'[1]Sheet1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'[1]Sheet1 (2)'!$B$31:$F$31</c:f>
              <c:numCache>
                <c:formatCode>General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50-4CE2-B885-FB457D7B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719137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C94683A-532D-42A3-9486-6CBE51E50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</xdr:row>
      <xdr:rowOff>0</xdr:rowOff>
    </xdr:from>
    <xdr:to>
      <xdr:col>14</xdr:col>
      <xdr:colOff>719138</xdr:colOff>
      <xdr:row>25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9A4E2AB-966E-48FC-8617-321A63693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5;&#39443;&#32080;&#26524;(&#12464;&#12521;&#12501;)4proIMP2_M10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</sheetNames>
    <sheetDataSet>
      <sheetData sheetId="0">
        <row r="28">
          <cell r="B28" t="str">
            <v>α＝1000</v>
          </cell>
          <cell r="C28" t="str">
            <v>α=100</v>
          </cell>
          <cell r="D28" t="str">
            <v xml:space="preserve">α＝1 </v>
          </cell>
          <cell r="E28" t="str">
            <v>LLF</v>
          </cell>
          <cell r="F28" t="str">
            <v>マルチ(LW)</v>
          </cell>
        </row>
        <row r="29">
          <cell r="A29" t="str">
            <v>箱の境界1</v>
          </cell>
          <cell r="B29">
            <v>42995249</v>
          </cell>
          <cell r="C29">
            <v>41917413</v>
          </cell>
          <cell r="D29">
            <v>36748271</v>
          </cell>
          <cell r="E29">
            <v>38359834</v>
          </cell>
          <cell r="F29">
            <v>40269891</v>
          </cell>
        </row>
        <row r="30">
          <cell r="A30" t="str">
            <v>中央線</v>
          </cell>
          <cell r="B30">
            <v>11561190</v>
          </cell>
          <cell r="C30">
            <v>9708375</v>
          </cell>
          <cell r="D30">
            <v>9429702</v>
          </cell>
          <cell r="E30">
            <v>17084867</v>
          </cell>
          <cell r="F30">
            <v>5481177</v>
          </cell>
        </row>
        <row r="31">
          <cell r="A31" t="str">
            <v>箱の境界2</v>
          </cell>
          <cell r="B31">
            <v>7445453</v>
          </cell>
          <cell r="C31">
            <v>10811592</v>
          </cell>
          <cell r="D31">
            <v>8785970</v>
          </cell>
          <cell r="E31">
            <v>15983507</v>
          </cell>
          <cell r="F31">
            <v>6372650</v>
          </cell>
        </row>
        <row r="32">
          <cell r="B32">
            <v>-12430258</v>
          </cell>
          <cell r="C32">
            <v>-11352422</v>
          </cell>
          <cell r="D32">
            <v>-8316103</v>
          </cell>
          <cell r="E32">
            <v>-3223943</v>
          </cell>
          <cell r="F32">
            <v>-11927941</v>
          </cell>
        </row>
        <row r="33">
          <cell r="B33">
            <v>19264035</v>
          </cell>
          <cell r="C33">
            <v>2053263</v>
          </cell>
          <cell r="D33">
            <v>7693176</v>
          </cell>
          <cell r="E33">
            <v>11070832</v>
          </cell>
          <cell r="F33">
            <v>2879826</v>
          </cell>
        </row>
        <row r="34">
          <cell r="A34" t="str">
            <v>デッドラインミス平均</v>
          </cell>
          <cell r="B34">
            <v>3</v>
          </cell>
          <cell r="C34">
            <v>2.4</v>
          </cell>
          <cell r="D34">
            <v>0.9</v>
          </cell>
          <cell r="E34">
            <v>0</v>
          </cell>
          <cell r="F3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zoomScaleNormal="100" workbookViewId="0">
      <selection activeCell="K29" sqref="K29"/>
    </sheetView>
  </sheetViews>
  <sheetFormatPr defaultColWidth="9" defaultRowHeight="15" x14ac:dyDescent="0.75"/>
  <cols>
    <col min="1" max="1" width="10.64453125" style="1" bestFit="1" customWidth="1"/>
    <col min="2" max="4" width="12.3515625" style="1" bestFit="1" customWidth="1"/>
    <col min="5" max="5" width="11.8203125" style="1" bestFit="1" customWidth="1"/>
    <col min="6" max="6" width="10.5859375" style="1" customWidth="1"/>
    <col min="7" max="16384" width="9" style="1"/>
  </cols>
  <sheetData>
    <row r="1" spans="1:8" x14ac:dyDescent="0.75">
      <c r="A1" s="1" t="s">
        <v>19</v>
      </c>
      <c r="H1" s="2"/>
    </row>
    <row r="2" spans="1:8" x14ac:dyDescent="0.75">
      <c r="H2" s="2"/>
    </row>
    <row r="3" spans="1:8" x14ac:dyDescent="0.75">
      <c r="A3" s="1" t="s">
        <v>0</v>
      </c>
      <c r="G3" s="2" t="s">
        <v>7</v>
      </c>
    </row>
    <row r="4" spans="1:8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25</v>
      </c>
      <c r="G4" s="4" t="s">
        <v>8</v>
      </c>
    </row>
    <row r="5" spans="1:8" ht="16.5" x14ac:dyDescent="0.75">
      <c r="A5" s="1" t="s">
        <v>11</v>
      </c>
      <c r="B5" s="9">
        <v>6021877</v>
      </c>
      <c r="C5" s="5">
        <v>6286439</v>
      </c>
      <c r="D5" s="5">
        <v>5233463</v>
      </c>
      <c r="E5" s="5">
        <v>4983058</v>
      </c>
      <c r="G5" s="2" t="s">
        <v>9</v>
      </c>
    </row>
    <row r="6" spans="1:8" ht="16.5" x14ac:dyDescent="0.75">
      <c r="A6" s="1" t="s">
        <v>12</v>
      </c>
      <c r="B6" s="9">
        <v>5031782</v>
      </c>
      <c r="C6" s="5">
        <v>4719664</v>
      </c>
      <c r="D6" s="5">
        <v>4026433</v>
      </c>
      <c r="E6" s="5">
        <v>4361821</v>
      </c>
      <c r="G6" s="2" t="s">
        <v>16</v>
      </c>
    </row>
    <row r="7" spans="1:8" ht="16.5" x14ac:dyDescent="0.75">
      <c r="A7" s="1" t="s">
        <v>13</v>
      </c>
      <c r="B7" s="9">
        <v>3939995</v>
      </c>
      <c r="C7" s="5">
        <v>3906873</v>
      </c>
      <c r="D7" s="5">
        <v>3645960</v>
      </c>
      <c r="E7" s="5">
        <v>3495737</v>
      </c>
      <c r="G7" s="6" t="s">
        <v>17</v>
      </c>
    </row>
    <row r="8" spans="1:8" ht="16.5" x14ac:dyDescent="0.75">
      <c r="A8" s="1" t="s">
        <v>14</v>
      </c>
      <c r="B8" s="9">
        <v>3355098</v>
      </c>
      <c r="C8" s="5">
        <v>3514017</v>
      </c>
      <c r="D8" s="5">
        <v>3392247</v>
      </c>
      <c r="E8" s="5">
        <v>3077983</v>
      </c>
      <c r="G8" s="2" t="s">
        <v>20</v>
      </c>
    </row>
    <row r="9" spans="1:8" x14ac:dyDescent="0.75">
      <c r="A9" s="1" t="s">
        <v>15</v>
      </c>
      <c r="B9" s="5">
        <v>1526927</v>
      </c>
      <c r="C9" s="5">
        <v>1223070</v>
      </c>
      <c r="D9" s="5">
        <v>1758463</v>
      </c>
      <c r="E9" s="5">
        <v>1298296</v>
      </c>
      <c r="G9" s="2" t="s">
        <v>18</v>
      </c>
      <c r="H9" s="2"/>
    </row>
    <row r="27" spans="1:7" x14ac:dyDescent="0.75">
      <c r="A27" s="1" t="s">
        <v>1</v>
      </c>
    </row>
    <row r="28" spans="1:7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tr">
        <f t="shared" ref="E28" si="1">E4</f>
        <v>マルチ(LW)</v>
      </c>
      <c r="G28" s="5"/>
    </row>
    <row r="29" spans="1:7" x14ac:dyDescent="0.75">
      <c r="A29" s="1" t="s">
        <v>2</v>
      </c>
      <c r="B29" s="8">
        <f>B8</f>
        <v>3355098</v>
      </c>
      <c r="C29" s="8">
        <f t="shared" ref="C29" si="2">C8</f>
        <v>3514017</v>
      </c>
      <c r="D29" s="8">
        <f>D8</f>
        <v>3392247</v>
      </c>
      <c r="E29" s="8">
        <f>E8</f>
        <v>3077983</v>
      </c>
      <c r="G29" s="5"/>
    </row>
    <row r="30" spans="1:7" x14ac:dyDescent="0.75">
      <c r="A30" s="1" t="s">
        <v>3</v>
      </c>
      <c r="B30" s="8">
        <f>B7-B8</f>
        <v>584897</v>
      </c>
      <c r="C30" s="8">
        <f t="shared" ref="C30" si="3">C7-C8</f>
        <v>392856</v>
      </c>
      <c r="D30" s="8">
        <f>D7-D8</f>
        <v>253713</v>
      </c>
      <c r="E30" s="8">
        <f>E7-E8</f>
        <v>417754</v>
      </c>
      <c r="G30" s="5"/>
    </row>
    <row r="31" spans="1:7" x14ac:dyDescent="0.75">
      <c r="A31" s="1" t="s">
        <v>4</v>
      </c>
      <c r="B31" s="8">
        <f>B6-B7</f>
        <v>1091787</v>
      </c>
      <c r="C31" s="8">
        <f t="shared" ref="C31" si="4">C6-C7</f>
        <v>812791</v>
      </c>
      <c r="D31" s="8">
        <f>D6-D7</f>
        <v>380473</v>
      </c>
      <c r="E31" s="8">
        <f>E6-E7</f>
        <v>866084</v>
      </c>
    </row>
    <row r="32" spans="1:7" x14ac:dyDescent="0.75">
      <c r="A32" s="1" t="s">
        <v>5</v>
      </c>
      <c r="B32" s="8">
        <f>IF(ISBLANK(B9),0,B9-B8)</f>
        <v>-1828171</v>
      </c>
      <c r="C32" s="8">
        <f t="shared" ref="C32" si="5">IF(ISBLANK(C9),0,C9-C8)</f>
        <v>-2290947</v>
      </c>
      <c r="D32" s="8">
        <f>IF(ISBLANK(D9),0,D9-D8)</f>
        <v>-1633784</v>
      </c>
      <c r="E32" s="8">
        <f>IF(ISBLANK(E9),0,E9-E8)</f>
        <v>-1779687</v>
      </c>
    </row>
    <row r="33" spans="1:5" x14ac:dyDescent="0.75">
      <c r="A33" s="1" t="s">
        <v>6</v>
      </c>
      <c r="B33" s="8">
        <f>IF(ISBLANK(B5),0,B5-B6)</f>
        <v>990095</v>
      </c>
      <c r="C33" s="8">
        <f t="shared" ref="C33" si="6">IF(ISBLANK(C5),0,C5-C6)</f>
        <v>1566775</v>
      </c>
      <c r="D33" s="8">
        <f>IF(ISBLANK(D5),0,D5-D6)</f>
        <v>1207030</v>
      </c>
      <c r="E33" s="8">
        <f>IF(ISBLANK(E5),0,E5-E6)</f>
        <v>621237</v>
      </c>
    </row>
    <row r="34" spans="1:5" x14ac:dyDescent="0.75">
      <c r="A34" s="1" t="s">
        <v>24</v>
      </c>
      <c r="B34" s="1">
        <v>3.1</v>
      </c>
      <c r="C34" s="1">
        <v>2.8</v>
      </c>
      <c r="D34" s="1">
        <v>0.5</v>
      </c>
      <c r="E34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:K34"/>
  <sheetViews>
    <sheetView tabSelected="1" topLeftCell="A4" workbookViewId="0">
      <selection activeCell="F7" sqref="F7"/>
    </sheetView>
  </sheetViews>
  <sheetFormatPr defaultRowHeight="16.5" x14ac:dyDescent="0.75"/>
  <sheetData>
    <row r="1" spans="1:11" x14ac:dyDescent="0.7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7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75">
      <c r="A3" s="1" t="s">
        <v>0</v>
      </c>
      <c r="B3" s="1"/>
      <c r="C3" s="1"/>
      <c r="D3" s="1"/>
      <c r="E3" s="1"/>
      <c r="F3" s="1"/>
      <c r="G3" s="1" t="s">
        <v>7</v>
      </c>
      <c r="H3" s="1"/>
      <c r="I3" s="1"/>
      <c r="J3" s="1"/>
      <c r="K3" s="1"/>
    </row>
    <row r="4" spans="1:11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26</v>
      </c>
      <c r="F4" s="3" t="s">
        <v>25</v>
      </c>
      <c r="G4" s="1"/>
      <c r="H4" s="7" t="s">
        <v>8</v>
      </c>
      <c r="I4" s="1"/>
      <c r="J4" s="1"/>
      <c r="K4" s="1"/>
    </row>
    <row r="5" spans="1:11" x14ac:dyDescent="0.75">
      <c r="A5" s="1" t="s">
        <v>11</v>
      </c>
      <c r="B5" s="9">
        <v>81265927</v>
      </c>
      <c r="C5" s="5">
        <v>64490643</v>
      </c>
      <c r="D5" s="5">
        <v>62657119</v>
      </c>
      <c r="E5" s="5">
        <v>82499040</v>
      </c>
      <c r="F5" s="5">
        <v>55003544</v>
      </c>
      <c r="G5" s="1"/>
      <c r="H5" s="1" t="s">
        <v>9</v>
      </c>
      <c r="I5" s="1"/>
      <c r="J5" s="1"/>
      <c r="K5" s="1"/>
    </row>
    <row r="6" spans="1:11" x14ac:dyDescent="0.75">
      <c r="A6" s="1" t="s">
        <v>12</v>
      </c>
      <c r="B6" s="9">
        <v>62001892</v>
      </c>
      <c r="C6" s="5">
        <v>62437380</v>
      </c>
      <c r="D6" s="5">
        <v>54963943</v>
      </c>
      <c r="E6" s="5">
        <v>71428208</v>
      </c>
      <c r="F6" s="5">
        <v>52123718</v>
      </c>
      <c r="G6" s="1"/>
      <c r="H6" s="1" t="s">
        <v>16</v>
      </c>
      <c r="I6" s="1"/>
      <c r="J6" s="1"/>
      <c r="K6" s="1"/>
    </row>
    <row r="7" spans="1:11" x14ac:dyDescent="0.75">
      <c r="A7" s="1" t="s">
        <v>13</v>
      </c>
      <c r="B7" s="9">
        <v>54556439</v>
      </c>
      <c r="C7" s="5">
        <v>51625788</v>
      </c>
      <c r="D7" s="5">
        <v>46177973</v>
      </c>
      <c r="E7" s="5">
        <v>55444701</v>
      </c>
      <c r="F7" s="5">
        <v>45751068</v>
      </c>
      <c r="G7" s="1"/>
      <c r="H7" s="1" t="s">
        <v>17</v>
      </c>
      <c r="I7" s="1"/>
      <c r="J7" s="1"/>
      <c r="K7" s="1"/>
    </row>
    <row r="8" spans="1:11" x14ac:dyDescent="0.75">
      <c r="A8" s="1" t="s">
        <v>14</v>
      </c>
      <c r="B8" s="9">
        <v>42995249</v>
      </c>
      <c r="C8" s="5">
        <v>41917413</v>
      </c>
      <c r="D8" s="5">
        <v>36748271</v>
      </c>
      <c r="E8" s="5">
        <v>38359834</v>
      </c>
      <c r="F8" s="5">
        <v>40269891</v>
      </c>
      <c r="G8" s="1"/>
      <c r="H8" s="1" t="s">
        <v>20</v>
      </c>
      <c r="I8" s="1"/>
      <c r="J8" s="1"/>
      <c r="K8" s="1"/>
    </row>
    <row r="9" spans="1:11" x14ac:dyDescent="0.75">
      <c r="A9" s="1" t="s">
        <v>15</v>
      </c>
      <c r="B9" s="5">
        <v>30564991</v>
      </c>
      <c r="C9" s="5">
        <v>30564991</v>
      </c>
      <c r="D9" s="5">
        <v>28432168</v>
      </c>
      <c r="E9" s="5">
        <v>35135891</v>
      </c>
      <c r="F9" s="5">
        <v>28341950</v>
      </c>
      <c r="G9" s="1"/>
      <c r="H9" s="1" t="s">
        <v>18</v>
      </c>
      <c r="I9" s="1"/>
      <c r="J9" s="1"/>
      <c r="K9" s="1"/>
    </row>
    <row r="10" spans="1:11" x14ac:dyDescent="0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75">
      <c r="A27" s="1" t="s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">
        <v>26</v>
      </c>
      <c r="F28" s="7" t="str">
        <f t="shared" ref="F28" si="1">F4</f>
        <v>マルチ(LW)</v>
      </c>
      <c r="G28" s="1"/>
      <c r="H28" s="5"/>
      <c r="I28" s="1"/>
      <c r="J28" s="1"/>
      <c r="K28" s="1"/>
    </row>
    <row r="29" spans="1:11" x14ac:dyDescent="0.75">
      <c r="A29" s="1" t="s">
        <v>2</v>
      </c>
      <c r="B29" s="8">
        <f>B8</f>
        <v>42995249</v>
      </c>
      <c r="C29" s="8">
        <f t="shared" ref="C29" si="2">C8</f>
        <v>41917413</v>
      </c>
      <c r="D29" s="8">
        <f>D8</f>
        <v>36748271</v>
      </c>
      <c r="E29" s="8">
        <f>E8</f>
        <v>38359834</v>
      </c>
      <c r="F29" s="8">
        <f>F8</f>
        <v>40269891</v>
      </c>
      <c r="G29" s="1"/>
      <c r="H29" s="5"/>
      <c r="I29" s="1"/>
      <c r="J29" s="1"/>
      <c r="K29" s="1"/>
    </row>
    <row r="30" spans="1:11" x14ac:dyDescent="0.75">
      <c r="A30" s="1" t="s">
        <v>3</v>
      </c>
      <c r="B30" s="8">
        <f>B7-B8</f>
        <v>11561190</v>
      </c>
      <c r="C30" s="8">
        <f t="shared" ref="C30" si="3">C7-C8</f>
        <v>9708375</v>
      </c>
      <c r="D30" s="8">
        <f>D7-D8</f>
        <v>9429702</v>
      </c>
      <c r="E30" s="8">
        <f>E7-E8</f>
        <v>17084867</v>
      </c>
      <c r="F30" s="8">
        <f>F7-F8</f>
        <v>5481177</v>
      </c>
      <c r="G30" s="1"/>
      <c r="H30" s="5"/>
      <c r="I30" s="1"/>
      <c r="J30" s="1"/>
      <c r="K30" s="1"/>
    </row>
    <row r="31" spans="1:11" x14ac:dyDescent="0.75">
      <c r="A31" s="1" t="s">
        <v>4</v>
      </c>
      <c r="B31" s="8">
        <f>B6-B7</f>
        <v>7445453</v>
      </c>
      <c r="C31" s="8">
        <f t="shared" ref="C31" si="4">C6-C7</f>
        <v>10811592</v>
      </c>
      <c r="D31" s="8">
        <f>D6-D7</f>
        <v>8785970</v>
      </c>
      <c r="E31" s="8">
        <f>E6-E7</f>
        <v>15983507</v>
      </c>
      <c r="F31" s="8">
        <f>F6-F7</f>
        <v>6372650</v>
      </c>
      <c r="G31" s="1"/>
      <c r="H31" s="1"/>
      <c r="I31" s="1"/>
      <c r="J31" s="1"/>
      <c r="K31" s="1"/>
    </row>
    <row r="32" spans="1:11" x14ac:dyDescent="0.75">
      <c r="A32" s="1" t="s">
        <v>5</v>
      </c>
      <c r="B32" s="8">
        <f>IF(ISBLANK(B9),0,B9-B8)</f>
        <v>-12430258</v>
      </c>
      <c r="C32" s="8">
        <f t="shared" ref="C32" si="5">IF(ISBLANK(C9),0,C9-C8)</f>
        <v>-11352422</v>
      </c>
      <c r="D32" s="8">
        <f>IF(ISBLANK(D9),0,D9-D8)</f>
        <v>-8316103</v>
      </c>
      <c r="E32" s="8">
        <f>IF(ISBLANK(E9),0,E9-E8)</f>
        <v>-3223943</v>
      </c>
      <c r="F32" s="8">
        <f>IF(ISBLANK(F9),0,F9-F8)</f>
        <v>-11927941</v>
      </c>
      <c r="G32" s="1"/>
      <c r="H32" s="1"/>
      <c r="I32" s="1"/>
      <c r="J32" s="1"/>
      <c r="K32" s="1"/>
    </row>
    <row r="33" spans="1:11" x14ac:dyDescent="0.75">
      <c r="A33" s="1" t="s">
        <v>6</v>
      </c>
      <c r="B33" s="8">
        <f>IF(ISBLANK(B5),0,B5-B6)</f>
        <v>19264035</v>
      </c>
      <c r="C33" s="8">
        <f t="shared" ref="C33" si="6">IF(ISBLANK(C5),0,C5-C6)</f>
        <v>2053263</v>
      </c>
      <c r="D33" s="8">
        <f>IF(ISBLANK(D5),0,D5-D6)</f>
        <v>7693176</v>
      </c>
      <c r="E33" s="8">
        <f>IF(ISBLANK(E5),0,E5-E6)</f>
        <v>11070832</v>
      </c>
      <c r="F33" s="8">
        <f>IF(ISBLANK(F5),0,F5-F6)</f>
        <v>2879826</v>
      </c>
      <c r="G33" s="1"/>
      <c r="H33" s="1"/>
      <c r="I33" s="1"/>
      <c r="J33" s="1"/>
      <c r="K33" s="1"/>
    </row>
    <row r="34" spans="1:11" x14ac:dyDescent="0.75">
      <c r="A34" s="1" t="s">
        <v>27</v>
      </c>
      <c r="B34" s="1">
        <v>3</v>
      </c>
      <c r="C34" s="1">
        <v>2.4</v>
      </c>
      <c r="D34" s="1">
        <v>0.9</v>
      </c>
      <c r="E34" s="1">
        <v>0</v>
      </c>
      <c r="F34" s="1">
        <v>0</v>
      </c>
      <c r="G34" s="1"/>
      <c r="H34" s="1"/>
      <c r="I34" s="1"/>
      <c r="J34" s="1"/>
      <c r="K34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146-A1FD-4F0B-904F-F7DCB7DE5389}">
  <dimension ref="A1"/>
  <sheetViews>
    <sheetView workbookViewId="0"/>
  </sheetViews>
  <sheetFormatPr defaultRowHeight="16.5" x14ac:dyDescent="0.75"/>
  <sheetData>
    <row r="1" spans="1:1" x14ac:dyDescent="0.75">
      <c r="A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sheet1(M100000)</vt:lpstr>
      <vt:lpstr>sheet2(M1000000)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2021-11-04T06:55:49Z</dcterms:modified>
</cp:coreProperties>
</file>