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1382606\Desktop\Force Tracking\Data Files\"/>
    </mc:Choice>
  </mc:AlternateContent>
  <bookViews>
    <workbookView xWindow="0" yWindow="0" windowWidth="28800" windowHeight="11700" tabRatio="800"/>
  </bookViews>
  <sheets>
    <sheet name="Personal Information" sheetId="1" r:id="rId1"/>
    <sheet name="Comp Athletic Hx" sheetId="2" r:id="rId2"/>
    <sheet name="Rec Athletic Hx" sheetId="3" r:id="rId3"/>
    <sheet name="Current Athletic Hx" sheetId="4" r:id="rId4"/>
    <sheet name="Personal Medical Hx" sheetId="5" r:id="rId5"/>
    <sheet name="Family Medical Hx" sheetId="6" r:id="rId6"/>
    <sheet name="Diagnosed Concussions" sheetId="7" r:id="rId7"/>
    <sheet name="Suspected Concussions" sheetId="8" r:id="rId8"/>
    <sheet name="Concussion Symptom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1" i="9" l="1"/>
  <c r="F106" i="9"/>
  <c r="D106" i="9"/>
  <c r="L104" i="9"/>
  <c r="D104" i="9"/>
  <c r="F103" i="9"/>
  <c r="D103" i="9"/>
  <c r="D100" i="9" l="1"/>
  <c r="D99" i="9"/>
  <c r="D97" i="9"/>
  <c r="D92" i="9"/>
  <c r="AO90" i="4"/>
  <c r="AM91" i="2"/>
  <c r="D88" i="9"/>
  <c r="P84" i="9"/>
  <c r="D84" i="9"/>
  <c r="D56" i="9"/>
  <c r="D49" i="9" l="1"/>
  <c r="D44" i="9"/>
  <c r="N43" i="9"/>
  <c r="L43" i="9"/>
  <c r="D34" i="9" l="1"/>
  <c r="D33" i="9"/>
  <c r="P25" i="9"/>
  <c r="L23" i="9"/>
  <c r="D18" i="9"/>
</calcChain>
</file>

<file path=xl/sharedStrings.xml><?xml version="1.0" encoding="utf-8"?>
<sst xmlns="http://schemas.openxmlformats.org/spreadsheetml/2006/main" count="2506" uniqueCount="262">
  <si>
    <t>bio.sex</t>
  </si>
  <si>
    <t>participant</t>
  </si>
  <si>
    <t>gender</t>
  </si>
  <si>
    <t>hand</t>
  </si>
  <si>
    <t>dob</t>
  </si>
  <si>
    <t>height</t>
  </si>
  <si>
    <t>weight</t>
  </si>
  <si>
    <t>pregnant</t>
  </si>
  <si>
    <t>hisp</t>
  </si>
  <si>
    <t>hisp.nationality</t>
  </si>
  <si>
    <t>race</t>
  </si>
  <si>
    <t>energy.drinks</t>
  </si>
  <si>
    <t>caf.beverages</t>
  </si>
  <si>
    <t>prior.sports</t>
  </si>
  <si>
    <t>current.sports</t>
  </si>
  <si>
    <t>gamer</t>
  </si>
  <si>
    <t>football.age</t>
  </si>
  <si>
    <t>football.years</t>
  </si>
  <si>
    <t>soccer.age</t>
  </si>
  <si>
    <t>soccer.years</t>
  </si>
  <si>
    <t>baseball.age</t>
  </si>
  <si>
    <t>baseball.years</t>
  </si>
  <si>
    <t>basketball.age</t>
  </si>
  <si>
    <t>basketball.years</t>
  </si>
  <si>
    <t>volleyball.age</t>
  </si>
  <si>
    <t>volleyball.years</t>
  </si>
  <si>
    <t>hearing.loss</t>
  </si>
  <si>
    <t>balance.disorder</t>
  </si>
  <si>
    <t>bi.decompression</t>
  </si>
  <si>
    <t>bi.coma</t>
  </si>
  <si>
    <t>epilepsy</t>
  </si>
  <si>
    <t>otherseizure</t>
  </si>
  <si>
    <t>migraine</t>
  </si>
  <si>
    <t>cluster.headache</t>
  </si>
  <si>
    <t>other.headache</t>
  </si>
  <si>
    <t>peripheral.neuropathy</t>
  </si>
  <si>
    <t>cystic.fibrosis</t>
  </si>
  <si>
    <t>fibromyalgia</t>
  </si>
  <si>
    <t>multiple.sclerosis</t>
  </si>
  <si>
    <t>AD</t>
  </si>
  <si>
    <t>PD</t>
  </si>
  <si>
    <t>HD</t>
  </si>
  <si>
    <t>ALS</t>
  </si>
  <si>
    <t>other.ND</t>
  </si>
  <si>
    <t>diagnosed.concussion</t>
  </si>
  <si>
    <t>diagnosed.number</t>
  </si>
  <si>
    <t>age.first</t>
  </si>
  <si>
    <t>age.recent</t>
  </si>
  <si>
    <t>physician</t>
  </si>
  <si>
    <t>AT</t>
  </si>
  <si>
    <t>PT</t>
  </si>
  <si>
    <t>Chiro</t>
  </si>
  <si>
    <t>MRI</t>
  </si>
  <si>
    <t>CT</t>
  </si>
  <si>
    <t>PET</t>
  </si>
  <si>
    <t>suspected.concussion</t>
  </si>
  <si>
    <t>total.reported</t>
  </si>
  <si>
    <t>LOC</t>
  </si>
  <si>
    <t>seizure</t>
  </si>
  <si>
    <t>seizure.age</t>
  </si>
  <si>
    <t>seizure.recent</t>
  </si>
  <si>
    <t>amnesia</t>
  </si>
  <si>
    <t>sxduration.&lt;day</t>
  </si>
  <si>
    <t>sxduration.1-3days</t>
  </si>
  <si>
    <t>sxduration.4-7days</t>
  </si>
  <si>
    <t>sxduration.8-30days</t>
  </si>
  <si>
    <t>sxduration.3-6mo</t>
  </si>
  <si>
    <t>sxduration.1-3mo</t>
  </si>
  <si>
    <t>sxduration.6-12mo</t>
  </si>
  <si>
    <t>sxduration.&gt;12mo</t>
  </si>
  <si>
    <t>sx.exertion</t>
  </si>
  <si>
    <t>sx.current</t>
  </si>
  <si>
    <t>Male</t>
  </si>
  <si>
    <t>Right</t>
  </si>
  <si>
    <t>date</t>
  </si>
  <si>
    <t>N</t>
  </si>
  <si>
    <t>x</t>
  </si>
  <si>
    <t>Mexican</t>
  </si>
  <si>
    <t>Y</t>
  </si>
  <si>
    <t>No</t>
  </si>
  <si>
    <t>track.age</t>
  </si>
  <si>
    <t>track.years</t>
  </si>
  <si>
    <t>brain.tumor</t>
  </si>
  <si>
    <t>suspected.number</t>
  </si>
  <si>
    <t>LOC.number</t>
  </si>
  <si>
    <t>LOC.duration</t>
  </si>
  <si>
    <t>Female</t>
  </si>
  <si>
    <t>Caucasian or White</t>
  </si>
  <si>
    <t>Yes</t>
  </si>
  <si>
    <t>softball.age</t>
  </si>
  <si>
    <t>softball.years</t>
  </si>
  <si>
    <t>snowboarding.age</t>
  </si>
  <si>
    <t>snowboarding.years</t>
  </si>
  <si>
    <t>Relationship</t>
  </si>
  <si>
    <t>Condition</t>
  </si>
  <si>
    <t>Mom</t>
  </si>
  <si>
    <t>Migraine</t>
  </si>
  <si>
    <t>Age.diagnosed</t>
  </si>
  <si>
    <t>retrograde.duration</t>
  </si>
  <si>
    <t>retrograde.age</t>
  </si>
  <si>
    <t>rugby.age</t>
  </si>
  <si>
    <t>rugby.years</t>
  </si>
  <si>
    <t>tennis.age</t>
  </si>
  <si>
    <t>tennis.years</t>
  </si>
  <si>
    <t>Grandmother</t>
  </si>
  <si>
    <t>rockclimbing.age</t>
  </si>
  <si>
    <t>rockclimbing.years</t>
  </si>
  <si>
    <t>marathon.age</t>
  </si>
  <si>
    <t>marathon.years</t>
  </si>
  <si>
    <t>anterograde.duration</t>
  </si>
  <si>
    <t>anterograde.age</t>
  </si>
  <si>
    <t>seizure.number</t>
  </si>
  <si>
    <t>Left</t>
  </si>
  <si>
    <t>American Indian or Alaska Native</t>
  </si>
  <si>
    <t>Amb</t>
  </si>
  <si>
    <t>racquetball.age</t>
  </si>
  <si>
    <t>racquetball.years</t>
  </si>
  <si>
    <t>swim.age</t>
  </si>
  <si>
    <t>swim.years</t>
  </si>
  <si>
    <t>waterpolo.age</t>
  </si>
  <si>
    <t>waterpolo.years</t>
  </si>
  <si>
    <t>dance.age</t>
  </si>
  <si>
    <t>dance.years</t>
  </si>
  <si>
    <t>LOC.duration2</t>
  </si>
  <si>
    <t>lacrosse.years</t>
  </si>
  <si>
    <t>lacrosse.age</t>
  </si>
  <si>
    <t>cheer.age</t>
  </si>
  <si>
    <t>cheer.years</t>
  </si>
  <si>
    <t>Notes</t>
  </si>
  <si>
    <t>Epilepsy managed with Vimpat</t>
  </si>
  <si>
    <t>y</t>
  </si>
  <si>
    <t>xc.age</t>
  </si>
  <si>
    <t>xc.years</t>
  </si>
  <si>
    <t>Persistent sleep disturbance</t>
  </si>
  <si>
    <t>weightlifting.age</t>
  </si>
  <si>
    <t>weightlifting.years</t>
  </si>
  <si>
    <t>Recurrent weekly HA (3x/wk)</t>
  </si>
  <si>
    <t>Exercise-induced HA</t>
  </si>
  <si>
    <t>Cervicogenic HA</t>
  </si>
  <si>
    <t>Difficulty with event recall not due to concussive event.</t>
  </si>
  <si>
    <t>Concussion occurred 1 mo. Prior</t>
  </si>
  <si>
    <t>Great Grandmother</t>
  </si>
  <si>
    <t>running.age</t>
  </si>
  <si>
    <t>running.years</t>
  </si>
  <si>
    <t>floorball.age</t>
  </si>
  <si>
    <t>floorball.years</t>
  </si>
  <si>
    <t>zumba.age</t>
  </si>
  <si>
    <t>zumba.years</t>
  </si>
  <si>
    <t>Grandpa</t>
  </si>
  <si>
    <t>MS</t>
  </si>
  <si>
    <t>Possible exclude for rules</t>
  </si>
  <si>
    <t>skiing.age</t>
  </si>
  <si>
    <t>skiing.years</t>
  </si>
  <si>
    <t>ufrisbee.age</t>
  </si>
  <si>
    <t>ufrisbee.years</t>
  </si>
  <si>
    <t>Possible concussion: head impact after syncopal episode.</t>
  </si>
  <si>
    <t>gymnastics.age</t>
  </si>
  <si>
    <t>gymnastics.years</t>
  </si>
  <si>
    <t>rollerhockey.age</t>
  </si>
  <si>
    <t>rollerhockey.years</t>
  </si>
  <si>
    <t>flagfb.age</t>
  </si>
  <si>
    <t>flagfb.years</t>
  </si>
  <si>
    <t>boxing.age</t>
  </si>
  <si>
    <t>boxing.years</t>
  </si>
  <si>
    <t>futsal.age</t>
  </si>
  <si>
    <t>futsal.years</t>
  </si>
  <si>
    <t>Other dementia</t>
  </si>
  <si>
    <t>Dominican</t>
  </si>
  <si>
    <t>Caucasian or White, Asian, American Indian or Alaska Native</t>
  </si>
  <si>
    <t>Struggled to follow directions</t>
  </si>
  <si>
    <t>Grandparent</t>
  </si>
  <si>
    <t>Alzheimers</t>
  </si>
  <si>
    <t>drill.age</t>
  </si>
  <si>
    <t>drill.years</t>
  </si>
  <si>
    <t>aikido.age</t>
  </si>
  <si>
    <t>aikido.years</t>
  </si>
  <si>
    <t>Grandfather</t>
  </si>
  <si>
    <t>Caucasian or White, Black or African American</t>
  </si>
  <si>
    <t>Sister</t>
  </si>
  <si>
    <t>Undiagnosed hearing loss</t>
  </si>
  <si>
    <t>Aunt</t>
  </si>
  <si>
    <t>Cousin</t>
  </si>
  <si>
    <t>Brain Tumor</t>
  </si>
  <si>
    <t>golf.age</t>
  </si>
  <si>
    <t>golf.years</t>
  </si>
  <si>
    <t>swimming.age</t>
  </si>
  <si>
    <t>swimming.years</t>
  </si>
  <si>
    <t>kickboxing.age</t>
  </si>
  <si>
    <t>kickboxing.years</t>
  </si>
  <si>
    <t>Dementia</t>
  </si>
  <si>
    <t>surfing.age</t>
  </si>
  <si>
    <t>surfing.years</t>
  </si>
  <si>
    <t>mbiking.age</t>
  </si>
  <si>
    <t>mbiking.years</t>
  </si>
  <si>
    <t>wrestling.age</t>
  </si>
  <si>
    <t>wrestling.years</t>
  </si>
  <si>
    <t>tball.age</t>
  </si>
  <si>
    <t>tball.years</t>
  </si>
  <si>
    <t>mma.age</t>
  </si>
  <si>
    <t>mma.years</t>
  </si>
  <si>
    <t>hbriding.age</t>
  </si>
  <si>
    <t>hbriding.years</t>
  </si>
  <si>
    <t>Grandma</t>
  </si>
  <si>
    <t>Possible L-side amblyopia</t>
  </si>
  <si>
    <t>Mother</t>
  </si>
  <si>
    <t>Parkinsons</t>
  </si>
  <si>
    <t>Parkinon's</t>
  </si>
  <si>
    <t>Had seizure as an infant. No dx disorder</t>
  </si>
  <si>
    <t>pickleball.age</t>
  </si>
  <si>
    <t>pickleball.years</t>
  </si>
  <si>
    <t>hockey.age</t>
  </si>
  <si>
    <t>hockey.years</t>
  </si>
  <si>
    <t>marchingband.age</t>
  </si>
  <si>
    <t>marchingband.years</t>
  </si>
  <si>
    <t>aerkickbox.age</t>
  </si>
  <si>
    <t>aerkickbox.years</t>
  </si>
  <si>
    <t>wakeboard.age</t>
  </si>
  <si>
    <t>wakeboard.years</t>
  </si>
  <si>
    <t>Epilepsy</t>
  </si>
  <si>
    <t>Brother</t>
  </si>
  <si>
    <t>xcski.age</t>
  </si>
  <si>
    <t>xcski.years</t>
  </si>
  <si>
    <t>roadbiking.age</t>
  </si>
  <si>
    <t>roadbiking.years</t>
  </si>
  <si>
    <t>alpski.age</t>
  </si>
  <si>
    <t>alpski.years</t>
  </si>
  <si>
    <t>LBD</t>
  </si>
  <si>
    <t>futsol.age</t>
  </si>
  <si>
    <t>futsol.years</t>
  </si>
  <si>
    <t>cycling.age</t>
  </si>
  <si>
    <t>cycling.years</t>
  </si>
  <si>
    <t>hiking.age</t>
  </si>
  <si>
    <t>hiking.years</t>
  </si>
  <si>
    <t>6 months post-injury</t>
  </si>
  <si>
    <t>skeet.age</t>
  </si>
  <si>
    <t>skeet.years</t>
  </si>
  <si>
    <t>Cancer</t>
  </si>
  <si>
    <t>CHD</t>
  </si>
  <si>
    <t>powderpuff.age</t>
  </si>
  <si>
    <t>powderpuff.years</t>
  </si>
  <si>
    <t>Both are within 6 months</t>
  </si>
  <si>
    <t>HA, sleep</t>
  </si>
  <si>
    <t>Caucasian or White, Asian</t>
  </si>
  <si>
    <t>rodeo.age</t>
  </si>
  <si>
    <t>rodeo.years</t>
  </si>
  <si>
    <t>Uncle</t>
  </si>
  <si>
    <t>Most recent ~ 4 months</t>
  </si>
  <si>
    <t>Most recent ~ 1 week</t>
  </si>
  <si>
    <t>HA, tired</t>
  </si>
  <si>
    <t>Most recent ~ 4 weeks</t>
  </si>
  <si>
    <t>Most recent ~4 weeks</t>
  </si>
  <si>
    <t>LOC.number2</t>
  </si>
  <si>
    <t>karate.age</t>
  </si>
  <si>
    <t>karate.years</t>
  </si>
  <si>
    <t>Most recent ~8 months</t>
  </si>
  <si>
    <t>kungfu.age</t>
  </si>
  <si>
    <t>kungfu.years</t>
  </si>
  <si>
    <t>badminton.age</t>
  </si>
  <si>
    <t>badminton.years</t>
  </si>
  <si>
    <t>Strugged with directions. Visible bilateral resting tremor</t>
  </si>
  <si>
    <t>Participant identified anterograde amnesia on form. However, this duration coincides with the LOC duration.</t>
  </si>
  <si>
    <t>Most recent ~7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</si>
</sst>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tabSelected="1" workbookViewId="0">
      <pane ySplit="1" topLeftCell="A146" activePane="bottomLeft" state="frozen"/>
      <selection pane="bottomLeft" activeCell="I118" sqref="I118:O175"/>
    </sheetView>
  </sheetViews>
  <sheetFormatPr defaultRowHeight="15" x14ac:dyDescent="0.25"/>
  <cols>
    <col min="2" max="2" width="10.7109375" bestFit="1" customWidth="1"/>
    <col min="6" max="6" width="10.7109375" bestFit="1" customWidth="1"/>
    <col min="16" max="16" width="12.140625" customWidth="1"/>
  </cols>
  <sheetData>
    <row r="1" spans="1:18" x14ac:dyDescent="0.25">
      <c r="A1" t="s">
        <v>1</v>
      </c>
      <c r="B1" t="s">
        <v>74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128</v>
      </c>
    </row>
    <row r="2" spans="1:18" x14ac:dyDescent="0.25">
      <c r="A2">
        <v>1001</v>
      </c>
      <c r="B2" s="1">
        <v>42510</v>
      </c>
      <c r="C2" t="s">
        <v>72</v>
      </c>
      <c r="D2" t="s">
        <v>72</v>
      </c>
      <c r="E2" t="s">
        <v>73</v>
      </c>
      <c r="F2" s="1">
        <v>34726</v>
      </c>
      <c r="G2">
        <v>69</v>
      </c>
      <c r="H2">
        <v>175</v>
      </c>
      <c r="I2" t="s">
        <v>79</v>
      </c>
      <c r="J2" t="s">
        <v>76</v>
      </c>
      <c r="K2" t="s">
        <v>77</v>
      </c>
      <c r="M2">
        <v>0</v>
      </c>
      <c r="N2">
        <v>0</v>
      </c>
      <c r="O2" t="s">
        <v>78</v>
      </c>
      <c r="P2">
        <v>2</v>
      </c>
      <c r="Q2" t="s">
        <v>79</v>
      </c>
    </row>
    <row r="3" spans="1:18" x14ac:dyDescent="0.25">
      <c r="A3">
        <v>1002</v>
      </c>
      <c r="B3" s="1">
        <v>42513</v>
      </c>
      <c r="C3" t="s">
        <v>86</v>
      </c>
      <c r="D3" t="s">
        <v>86</v>
      </c>
      <c r="E3" t="s">
        <v>73</v>
      </c>
      <c r="F3" s="1">
        <v>30372</v>
      </c>
      <c r="G3">
        <v>67</v>
      </c>
      <c r="H3">
        <v>157</v>
      </c>
      <c r="I3" t="s">
        <v>79</v>
      </c>
      <c r="L3" t="s">
        <v>87</v>
      </c>
      <c r="M3">
        <v>1</v>
      </c>
      <c r="N3">
        <v>0</v>
      </c>
      <c r="O3" t="s">
        <v>78</v>
      </c>
      <c r="P3">
        <v>3</v>
      </c>
      <c r="Q3" t="s">
        <v>88</v>
      </c>
    </row>
    <row r="4" spans="1:18" x14ac:dyDescent="0.25">
      <c r="A4">
        <v>1003</v>
      </c>
      <c r="B4" s="1">
        <v>42514</v>
      </c>
      <c r="C4" t="s">
        <v>86</v>
      </c>
      <c r="D4" t="s">
        <v>86</v>
      </c>
      <c r="E4" t="s">
        <v>73</v>
      </c>
      <c r="F4" s="1">
        <v>34851</v>
      </c>
      <c r="G4">
        <v>64</v>
      </c>
      <c r="H4">
        <v>130</v>
      </c>
      <c r="I4" t="s">
        <v>79</v>
      </c>
      <c r="L4" t="s">
        <v>87</v>
      </c>
      <c r="M4">
        <v>0</v>
      </c>
      <c r="N4">
        <v>0</v>
      </c>
      <c r="O4" t="s">
        <v>78</v>
      </c>
      <c r="P4">
        <v>4</v>
      </c>
      <c r="Q4" t="s">
        <v>79</v>
      </c>
    </row>
    <row r="5" spans="1:18" x14ac:dyDescent="0.25">
      <c r="A5">
        <v>1004</v>
      </c>
      <c r="B5" s="1">
        <v>42515</v>
      </c>
      <c r="C5" t="s">
        <v>72</v>
      </c>
      <c r="D5" t="s">
        <v>72</v>
      </c>
      <c r="E5" t="s">
        <v>73</v>
      </c>
      <c r="F5" s="1">
        <v>33557</v>
      </c>
      <c r="G5">
        <v>71</v>
      </c>
      <c r="H5">
        <v>215</v>
      </c>
      <c r="I5" t="s">
        <v>79</v>
      </c>
      <c r="L5" t="s">
        <v>87</v>
      </c>
      <c r="M5">
        <v>0</v>
      </c>
      <c r="N5">
        <v>0</v>
      </c>
      <c r="O5" t="s">
        <v>78</v>
      </c>
      <c r="P5">
        <v>5</v>
      </c>
      <c r="Q5" t="s">
        <v>88</v>
      </c>
    </row>
    <row r="6" spans="1:18" x14ac:dyDescent="0.25">
      <c r="A6">
        <v>1005</v>
      </c>
      <c r="B6" s="1">
        <v>42515</v>
      </c>
      <c r="C6" t="s">
        <v>86</v>
      </c>
      <c r="D6" t="s">
        <v>86</v>
      </c>
      <c r="E6" t="s">
        <v>73</v>
      </c>
      <c r="F6" s="1">
        <v>33501</v>
      </c>
      <c r="G6">
        <v>67</v>
      </c>
      <c r="H6">
        <v>140</v>
      </c>
      <c r="I6" t="s">
        <v>79</v>
      </c>
      <c r="L6" t="s">
        <v>87</v>
      </c>
      <c r="M6">
        <v>0</v>
      </c>
      <c r="N6">
        <v>0</v>
      </c>
      <c r="O6" t="s">
        <v>78</v>
      </c>
      <c r="P6">
        <v>2</v>
      </c>
      <c r="Q6" t="s">
        <v>88</v>
      </c>
    </row>
    <row r="7" spans="1:18" x14ac:dyDescent="0.25">
      <c r="A7">
        <v>1006</v>
      </c>
      <c r="B7" s="1">
        <v>42515</v>
      </c>
      <c r="C7" t="s">
        <v>86</v>
      </c>
      <c r="D7" t="s">
        <v>86</v>
      </c>
      <c r="E7" t="s">
        <v>73</v>
      </c>
      <c r="F7" s="1">
        <v>34131</v>
      </c>
      <c r="G7">
        <v>62</v>
      </c>
      <c r="H7">
        <v>140</v>
      </c>
      <c r="I7" t="s">
        <v>79</v>
      </c>
      <c r="L7" t="s">
        <v>87</v>
      </c>
      <c r="M7">
        <v>0</v>
      </c>
      <c r="N7">
        <v>0</v>
      </c>
      <c r="O7" t="s">
        <v>78</v>
      </c>
      <c r="P7">
        <v>5</v>
      </c>
      <c r="Q7" t="s">
        <v>79</v>
      </c>
    </row>
    <row r="8" spans="1:18" x14ac:dyDescent="0.25">
      <c r="A8">
        <v>1007</v>
      </c>
      <c r="B8" s="1">
        <v>42521</v>
      </c>
      <c r="C8" t="s">
        <v>72</v>
      </c>
      <c r="D8" t="s">
        <v>72</v>
      </c>
      <c r="E8" t="s">
        <v>73</v>
      </c>
      <c r="F8" s="1">
        <v>35143</v>
      </c>
      <c r="G8">
        <v>69</v>
      </c>
      <c r="H8">
        <v>180</v>
      </c>
      <c r="I8" t="s">
        <v>79</v>
      </c>
      <c r="L8" t="s">
        <v>87</v>
      </c>
      <c r="M8">
        <v>0</v>
      </c>
      <c r="N8">
        <v>0</v>
      </c>
      <c r="O8" t="s">
        <v>78</v>
      </c>
      <c r="P8">
        <v>3</v>
      </c>
      <c r="Q8" t="s">
        <v>88</v>
      </c>
    </row>
    <row r="9" spans="1:18" x14ac:dyDescent="0.25">
      <c r="A9">
        <v>1008</v>
      </c>
      <c r="B9" s="1">
        <v>42521</v>
      </c>
      <c r="C9" t="s">
        <v>72</v>
      </c>
      <c r="D9" t="s">
        <v>72</v>
      </c>
      <c r="E9" t="s">
        <v>112</v>
      </c>
      <c r="F9" s="1">
        <v>35008</v>
      </c>
      <c r="G9">
        <v>73</v>
      </c>
      <c r="H9">
        <v>250</v>
      </c>
      <c r="I9" t="s">
        <v>79</v>
      </c>
      <c r="L9" t="s">
        <v>113</v>
      </c>
      <c r="M9">
        <v>2</v>
      </c>
      <c r="N9">
        <v>0</v>
      </c>
      <c r="O9" t="s">
        <v>78</v>
      </c>
      <c r="P9">
        <v>4</v>
      </c>
      <c r="Q9" t="s">
        <v>79</v>
      </c>
    </row>
    <row r="10" spans="1:18" x14ac:dyDescent="0.25">
      <c r="A10">
        <v>1009</v>
      </c>
      <c r="B10" s="1">
        <v>42530</v>
      </c>
      <c r="C10" t="s">
        <v>72</v>
      </c>
      <c r="D10" t="s">
        <v>72</v>
      </c>
      <c r="E10" t="s">
        <v>114</v>
      </c>
      <c r="F10" s="1">
        <v>34650</v>
      </c>
      <c r="G10">
        <v>70</v>
      </c>
      <c r="H10">
        <v>204</v>
      </c>
      <c r="I10" t="s">
        <v>79</v>
      </c>
      <c r="L10" t="s">
        <v>87</v>
      </c>
      <c r="M10">
        <v>0</v>
      </c>
      <c r="N10">
        <v>0</v>
      </c>
      <c r="O10" t="s">
        <v>78</v>
      </c>
      <c r="P10">
        <v>4</v>
      </c>
      <c r="Q10" t="s">
        <v>88</v>
      </c>
    </row>
    <row r="11" spans="1:18" x14ac:dyDescent="0.25">
      <c r="A11">
        <v>1010</v>
      </c>
      <c r="B11" s="1">
        <v>42542</v>
      </c>
      <c r="C11" t="s">
        <v>86</v>
      </c>
      <c r="D11" t="s">
        <v>86</v>
      </c>
      <c r="E11" t="s">
        <v>73</v>
      </c>
      <c r="F11" s="1">
        <v>33307</v>
      </c>
      <c r="G11">
        <v>70</v>
      </c>
      <c r="H11">
        <v>150</v>
      </c>
      <c r="I11" t="s">
        <v>79</v>
      </c>
      <c r="L11" t="s">
        <v>87</v>
      </c>
      <c r="M11">
        <v>0</v>
      </c>
      <c r="N11">
        <v>0</v>
      </c>
      <c r="O11" t="s">
        <v>78</v>
      </c>
      <c r="P11">
        <v>3</v>
      </c>
      <c r="Q11" t="s">
        <v>79</v>
      </c>
    </row>
    <row r="12" spans="1:18" x14ac:dyDescent="0.25">
      <c r="A12">
        <v>1</v>
      </c>
      <c r="B12" s="1">
        <v>42513</v>
      </c>
      <c r="C12" t="s">
        <v>86</v>
      </c>
      <c r="D12" t="s">
        <v>86</v>
      </c>
      <c r="E12" t="s">
        <v>73</v>
      </c>
      <c r="F12" s="1">
        <v>34857</v>
      </c>
      <c r="G12">
        <v>66</v>
      </c>
      <c r="H12">
        <v>170</v>
      </c>
      <c r="I12" t="s">
        <v>79</v>
      </c>
      <c r="L12" t="s">
        <v>87</v>
      </c>
      <c r="M12">
        <v>0</v>
      </c>
      <c r="N12">
        <v>0</v>
      </c>
      <c r="O12" t="s">
        <v>78</v>
      </c>
      <c r="P12">
        <v>2</v>
      </c>
      <c r="Q12" t="s">
        <v>79</v>
      </c>
    </row>
    <row r="13" spans="1:18" x14ac:dyDescent="0.25">
      <c r="A13">
        <v>2</v>
      </c>
      <c r="B13" s="1">
        <v>42515</v>
      </c>
      <c r="C13" t="s">
        <v>86</v>
      </c>
      <c r="D13" t="s">
        <v>86</v>
      </c>
      <c r="E13" t="s">
        <v>73</v>
      </c>
      <c r="F13" s="1">
        <v>33691</v>
      </c>
      <c r="G13">
        <v>65</v>
      </c>
      <c r="H13">
        <v>147</v>
      </c>
      <c r="I13" t="s">
        <v>79</v>
      </c>
      <c r="L13" t="s">
        <v>87</v>
      </c>
      <c r="M13">
        <v>0</v>
      </c>
      <c r="N13">
        <v>0</v>
      </c>
      <c r="O13" t="s">
        <v>78</v>
      </c>
      <c r="P13">
        <v>5</v>
      </c>
      <c r="Q13" t="s">
        <v>79</v>
      </c>
    </row>
    <row r="14" spans="1:18" x14ac:dyDescent="0.25">
      <c r="A14">
        <v>3</v>
      </c>
      <c r="B14" s="1">
        <v>42524</v>
      </c>
      <c r="C14" t="s">
        <v>86</v>
      </c>
      <c r="D14" t="s">
        <v>86</v>
      </c>
      <c r="E14" t="s">
        <v>73</v>
      </c>
      <c r="F14" s="1">
        <v>35540</v>
      </c>
      <c r="G14">
        <v>64</v>
      </c>
      <c r="H14">
        <v>140</v>
      </c>
      <c r="I14" t="s">
        <v>79</v>
      </c>
      <c r="L14" t="s">
        <v>87</v>
      </c>
      <c r="M14">
        <v>0</v>
      </c>
      <c r="N14">
        <v>0</v>
      </c>
      <c r="O14" t="s">
        <v>78</v>
      </c>
      <c r="P14">
        <v>5</v>
      </c>
      <c r="Q14" t="s">
        <v>79</v>
      </c>
    </row>
    <row r="15" spans="1:18" x14ac:dyDescent="0.25">
      <c r="A15">
        <v>4</v>
      </c>
      <c r="B15" s="1">
        <v>42529</v>
      </c>
      <c r="C15" t="s">
        <v>86</v>
      </c>
      <c r="D15" t="s">
        <v>86</v>
      </c>
      <c r="E15" t="s">
        <v>73</v>
      </c>
      <c r="F15" s="1">
        <v>34384</v>
      </c>
      <c r="G15">
        <v>66</v>
      </c>
      <c r="H15">
        <v>120</v>
      </c>
      <c r="I15" t="s">
        <v>79</v>
      </c>
      <c r="L15" t="s">
        <v>87</v>
      </c>
      <c r="M15">
        <v>0</v>
      </c>
      <c r="N15">
        <v>0</v>
      </c>
      <c r="O15" t="s">
        <v>78</v>
      </c>
      <c r="P15">
        <v>2</v>
      </c>
      <c r="Q15" t="s">
        <v>88</v>
      </c>
    </row>
    <row r="16" spans="1:18" x14ac:dyDescent="0.25">
      <c r="A16">
        <v>5</v>
      </c>
      <c r="B16" s="1">
        <v>42541</v>
      </c>
      <c r="C16" t="s">
        <v>86</v>
      </c>
      <c r="D16" t="s">
        <v>86</v>
      </c>
      <c r="E16" t="s">
        <v>73</v>
      </c>
      <c r="F16" s="1">
        <v>34989</v>
      </c>
      <c r="G16">
        <v>67</v>
      </c>
      <c r="H16">
        <v>160</v>
      </c>
      <c r="I16" t="s">
        <v>79</v>
      </c>
      <c r="L16" t="s">
        <v>87</v>
      </c>
      <c r="M16">
        <v>0</v>
      </c>
      <c r="N16">
        <v>0</v>
      </c>
      <c r="O16" t="s">
        <v>78</v>
      </c>
      <c r="P16">
        <v>2</v>
      </c>
      <c r="Q16" t="s">
        <v>88</v>
      </c>
    </row>
    <row r="17" spans="1:17" x14ac:dyDescent="0.25">
      <c r="A17">
        <v>1011</v>
      </c>
      <c r="B17" s="1">
        <v>42598</v>
      </c>
      <c r="C17" t="s">
        <v>86</v>
      </c>
      <c r="D17" t="s">
        <v>86</v>
      </c>
      <c r="E17" t="s">
        <v>73</v>
      </c>
      <c r="F17" s="2">
        <v>34784</v>
      </c>
      <c r="G17">
        <v>63</v>
      </c>
      <c r="H17">
        <v>130</v>
      </c>
      <c r="I17" t="s">
        <v>79</v>
      </c>
      <c r="L17" t="s">
        <v>87</v>
      </c>
      <c r="M17">
        <v>0</v>
      </c>
      <c r="N17">
        <v>0</v>
      </c>
      <c r="O17" t="s">
        <v>78</v>
      </c>
      <c r="P17">
        <v>5</v>
      </c>
      <c r="Q17" t="s">
        <v>79</v>
      </c>
    </row>
    <row r="18" spans="1:17" x14ac:dyDescent="0.25">
      <c r="A18">
        <v>1012</v>
      </c>
      <c r="B18" s="1">
        <v>42606</v>
      </c>
      <c r="C18" t="s">
        <v>86</v>
      </c>
      <c r="D18" t="s">
        <v>86</v>
      </c>
      <c r="E18" t="s">
        <v>73</v>
      </c>
      <c r="F18" s="1">
        <v>34610</v>
      </c>
      <c r="G18">
        <v>66</v>
      </c>
      <c r="H18">
        <v>139</v>
      </c>
      <c r="I18" t="s">
        <v>79</v>
      </c>
      <c r="L18" t="s">
        <v>87</v>
      </c>
      <c r="M18">
        <v>1</v>
      </c>
      <c r="N18">
        <v>0</v>
      </c>
      <c r="O18" t="s">
        <v>78</v>
      </c>
      <c r="P18">
        <v>5</v>
      </c>
      <c r="Q18" t="s">
        <v>79</v>
      </c>
    </row>
    <row r="19" spans="1:17" x14ac:dyDescent="0.25">
      <c r="A19">
        <v>1013</v>
      </c>
      <c r="B19" s="1">
        <v>42612</v>
      </c>
      <c r="C19" t="s">
        <v>86</v>
      </c>
      <c r="D19" t="s">
        <v>86</v>
      </c>
      <c r="E19" t="s">
        <v>73</v>
      </c>
      <c r="F19" s="1">
        <v>35968</v>
      </c>
      <c r="G19">
        <v>66</v>
      </c>
      <c r="H19">
        <v>130</v>
      </c>
      <c r="I19" t="s">
        <v>79</v>
      </c>
      <c r="L19" t="s">
        <v>87</v>
      </c>
      <c r="M19">
        <v>0</v>
      </c>
      <c r="N19">
        <v>0</v>
      </c>
      <c r="O19" t="s">
        <v>78</v>
      </c>
      <c r="P19">
        <v>4</v>
      </c>
      <c r="Q19" t="s">
        <v>79</v>
      </c>
    </row>
    <row r="20" spans="1:17" x14ac:dyDescent="0.25">
      <c r="A20">
        <v>1014</v>
      </c>
      <c r="B20" s="1">
        <v>42613</v>
      </c>
      <c r="C20" t="s">
        <v>86</v>
      </c>
      <c r="D20" t="s">
        <v>86</v>
      </c>
      <c r="E20" t="s">
        <v>73</v>
      </c>
      <c r="F20" s="1">
        <v>35871</v>
      </c>
      <c r="G20">
        <v>67</v>
      </c>
      <c r="H20">
        <v>150</v>
      </c>
      <c r="I20" t="s">
        <v>79</v>
      </c>
      <c r="L20" t="s">
        <v>87</v>
      </c>
      <c r="M20">
        <v>0</v>
      </c>
      <c r="N20">
        <v>0</v>
      </c>
      <c r="O20" t="s">
        <v>78</v>
      </c>
      <c r="P20">
        <v>4</v>
      </c>
      <c r="Q20" t="s">
        <v>79</v>
      </c>
    </row>
    <row r="21" spans="1:17" x14ac:dyDescent="0.25">
      <c r="A21">
        <v>1015</v>
      </c>
      <c r="B21" s="1">
        <v>42613</v>
      </c>
      <c r="C21" t="s">
        <v>72</v>
      </c>
      <c r="D21" t="s">
        <v>72</v>
      </c>
      <c r="E21" t="s">
        <v>73</v>
      </c>
      <c r="F21" s="1">
        <v>34892</v>
      </c>
      <c r="G21">
        <v>73</v>
      </c>
      <c r="H21">
        <v>185</v>
      </c>
      <c r="I21" t="s">
        <v>79</v>
      </c>
      <c r="L21" t="s">
        <v>87</v>
      </c>
      <c r="M21">
        <v>0</v>
      </c>
      <c r="N21">
        <v>0</v>
      </c>
      <c r="O21" t="s">
        <v>78</v>
      </c>
      <c r="P21">
        <v>4</v>
      </c>
      <c r="Q21" t="s">
        <v>79</v>
      </c>
    </row>
    <row r="22" spans="1:17" x14ac:dyDescent="0.25">
      <c r="A22">
        <v>1016</v>
      </c>
      <c r="B22" s="1">
        <v>42613</v>
      </c>
      <c r="C22" t="s">
        <v>86</v>
      </c>
      <c r="D22" t="s">
        <v>86</v>
      </c>
      <c r="E22" t="s">
        <v>73</v>
      </c>
      <c r="F22" s="1">
        <v>35935</v>
      </c>
      <c r="G22">
        <v>66</v>
      </c>
      <c r="H22">
        <v>140</v>
      </c>
      <c r="I22" t="s">
        <v>79</v>
      </c>
      <c r="L22" t="s">
        <v>87</v>
      </c>
      <c r="M22">
        <v>0</v>
      </c>
      <c r="N22">
        <v>0</v>
      </c>
      <c r="O22" t="s">
        <v>78</v>
      </c>
      <c r="P22">
        <v>5</v>
      </c>
      <c r="Q22" t="s">
        <v>79</v>
      </c>
    </row>
    <row r="23" spans="1:17" x14ac:dyDescent="0.25">
      <c r="A23">
        <v>1017</v>
      </c>
      <c r="B23" s="1">
        <v>42614</v>
      </c>
      <c r="C23" t="s">
        <v>72</v>
      </c>
      <c r="D23" t="s">
        <v>72</v>
      </c>
      <c r="E23" t="s">
        <v>112</v>
      </c>
      <c r="F23" s="2">
        <v>35062</v>
      </c>
      <c r="G23">
        <v>70</v>
      </c>
      <c r="H23">
        <v>190</v>
      </c>
      <c r="I23" t="s">
        <v>79</v>
      </c>
      <c r="L23" t="s">
        <v>87</v>
      </c>
      <c r="M23">
        <v>1</v>
      </c>
      <c r="N23">
        <v>0</v>
      </c>
      <c r="O23" t="s">
        <v>78</v>
      </c>
      <c r="P23">
        <v>3</v>
      </c>
      <c r="Q23" t="s">
        <v>79</v>
      </c>
    </row>
    <row r="24" spans="1:17" x14ac:dyDescent="0.25">
      <c r="A24">
        <v>1018</v>
      </c>
      <c r="B24" s="1">
        <v>42614</v>
      </c>
      <c r="C24" t="s">
        <v>72</v>
      </c>
      <c r="D24" t="s">
        <v>72</v>
      </c>
      <c r="E24" t="s">
        <v>73</v>
      </c>
      <c r="F24" s="1">
        <v>34460</v>
      </c>
      <c r="G24">
        <v>68</v>
      </c>
      <c r="H24">
        <v>190</v>
      </c>
      <c r="I24" t="s">
        <v>79</v>
      </c>
      <c r="L24" t="s">
        <v>87</v>
      </c>
      <c r="M24">
        <v>0</v>
      </c>
      <c r="N24">
        <v>1</v>
      </c>
      <c r="O24" t="s">
        <v>78</v>
      </c>
      <c r="P24">
        <v>4</v>
      </c>
      <c r="Q24" t="s">
        <v>88</v>
      </c>
    </row>
    <row r="25" spans="1:17" x14ac:dyDescent="0.25">
      <c r="A25">
        <v>1019</v>
      </c>
      <c r="B25" s="1">
        <v>42614</v>
      </c>
      <c r="C25" t="s">
        <v>86</v>
      </c>
      <c r="D25" t="s">
        <v>86</v>
      </c>
      <c r="E25" t="s">
        <v>73</v>
      </c>
      <c r="F25" s="1">
        <v>35807</v>
      </c>
      <c r="G25">
        <v>64</v>
      </c>
      <c r="H25">
        <v>105</v>
      </c>
      <c r="I25" t="s">
        <v>79</v>
      </c>
      <c r="L25" t="s">
        <v>87</v>
      </c>
      <c r="M25">
        <v>0</v>
      </c>
      <c r="N25">
        <v>0</v>
      </c>
      <c r="O25" t="s">
        <v>78</v>
      </c>
      <c r="P25">
        <v>2</v>
      </c>
      <c r="Q25" t="s">
        <v>88</v>
      </c>
    </row>
    <row r="26" spans="1:17" x14ac:dyDescent="0.25">
      <c r="A26">
        <v>1020</v>
      </c>
      <c r="B26" s="1">
        <v>42614</v>
      </c>
      <c r="C26" t="s">
        <v>72</v>
      </c>
      <c r="D26" t="s">
        <v>72</v>
      </c>
      <c r="E26" t="s">
        <v>73</v>
      </c>
      <c r="F26" s="1">
        <v>35257</v>
      </c>
      <c r="G26">
        <v>68</v>
      </c>
      <c r="H26">
        <v>146</v>
      </c>
      <c r="I26" t="s">
        <v>79</v>
      </c>
      <c r="L26" t="s">
        <v>87</v>
      </c>
      <c r="M26">
        <v>0</v>
      </c>
      <c r="N26">
        <v>0</v>
      </c>
      <c r="O26" t="s">
        <v>78</v>
      </c>
      <c r="P26">
        <v>4</v>
      </c>
      <c r="Q26" t="s">
        <v>88</v>
      </c>
    </row>
    <row r="27" spans="1:17" x14ac:dyDescent="0.25">
      <c r="A27">
        <v>1021</v>
      </c>
      <c r="B27" s="1">
        <v>42614</v>
      </c>
      <c r="C27" t="s">
        <v>86</v>
      </c>
      <c r="D27" t="s">
        <v>86</v>
      </c>
      <c r="E27" t="s">
        <v>73</v>
      </c>
      <c r="F27" s="2">
        <v>34319</v>
      </c>
      <c r="G27">
        <v>61</v>
      </c>
      <c r="H27">
        <v>135</v>
      </c>
      <c r="I27" t="s">
        <v>79</v>
      </c>
      <c r="L27" t="s">
        <v>87</v>
      </c>
      <c r="M27">
        <v>0</v>
      </c>
      <c r="N27">
        <v>0</v>
      </c>
      <c r="O27" t="s">
        <v>78</v>
      </c>
      <c r="P27">
        <v>5</v>
      </c>
      <c r="Q27" t="s">
        <v>79</v>
      </c>
    </row>
    <row r="28" spans="1:17" x14ac:dyDescent="0.25">
      <c r="A28">
        <v>1022</v>
      </c>
      <c r="B28" s="1">
        <v>42614</v>
      </c>
      <c r="C28" t="s">
        <v>72</v>
      </c>
      <c r="D28" t="s">
        <v>72</v>
      </c>
      <c r="E28" t="s">
        <v>73</v>
      </c>
      <c r="F28" s="1">
        <v>34373</v>
      </c>
      <c r="G28">
        <v>73</v>
      </c>
      <c r="H28">
        <v>170</v>
      </c>
      <c r="I28" t="s">
        <v>79</v>
      </c>
      <c r="L28" t="s">
        <v>87</v>
      </c>
      <c r="M28">
        <v>1</v>
      </c>
      <c r="N28">
        <v>1</v>
      </c>
      <c r="O28" t="s">
        <v>78</v>
      </c>
      <c r="P28">
        <v>5</v>
      </c>
      <c r="Q28" t="s">
        <v>88</v>
      </c>
    </row>
    <row r="29" spans="1:17" x14ac:dyDescent="0.25">
      <c r="A29">
        <v>1023</v>
      </c>
      <c r="B29" s="1">
        <v>42614</v>
      </c>
      <c r="C29" t="s">
        <v>72</v>
      </c>
      <c r="D29" t="s">
        <v>72</v>
      </c>
      <c r="E29" t="s">
        <v>73</v>
      </c>
      <c r="F29" s="1">
        <v>35591</v>
      </c>
      <c r="G29">
        <v>71</v>
      </c>
      <c r="H29">
        <v>175</v>
      </c>
      <c r="I29" t="s">
        <v>79</v>
      </c>
      <c r="L29" t="s">
        <v>87</v>
      </c>
      <c r="M29">
        <v>0</v>
      </c>
      <c r="N29">
        <v>0</v>
      </c>
      <c r="O29" t="s">
        <v>78</v>
      </c>
      <c r="P29">
        <v>3</v>
      </c>
      <c r="Q29" t="s">
        <v>88</v>
      </c>
    </row>
    <row r="30" spans="1:17" x14ac:dyDescent="0.25">
      <c r="A30">
        <v>1024</v>
      </c>
      <c r="B30" s="1">
        <v>42615</v>
      </c>
      <c r="C30" t="s">
        <v>72</v>
      </c>
      <c r="D30" t="s">
        <v>72</v>
      </c>
      <c r="E30" t="s">
        <v>73</v>
      </c>
      <c r="F30" s="1">
        <v>34270</v>
      </c>
      <c r="G30">
        <v>70</v>
      </c>
      <c r="H30">
        <v>165</v>
      </c>
      <c r="I30" t="s">
        <v>79</v>
      </c>
      <c r="L30" t="s">
        <v>87</v>
      </c>
      <c r="M30">
        <v>0</v>
      </c>
      <c r="N30">
        <v>0</v>
      </c>
      <c r="O30" t="s">
        <v>78</v>
      </c>
      <c r="P30">
        <v>4</v>
      </c>
      <c r="Q30" t="s">
        <v>79</v>
      </c>
    </row>
    <row r="31" spans="1:17" x14ac:dyDescent="0.25">
      <c r="A31">
        <v>1025</v>
      </c>
      <c r="B31" s="1">
        <v>42615</v>
      </c>
      <c r="C31" t="s">
        <v>86</v>
      </c>
      <c r="D31" t="s">
        <v>86</v>
      </c>
      <c r="E31" t="s">
        <v>73</v>
      </c>
      <c r="F31" s="1">
        <v>34508</v>
      </c>
      <c r="G31">
        <v>67.5</v>
      </c>
      <c r="H31">
        <v>135</v>
      </c>
      <c r="I31" t="s">
        <v>79</v>
      </c>
      <c r="L31" t="s">
        <v>87</v>
      </c>
      <c r="M31">
        <v>0</v>
      </c>
      <c r="N31">
        <v>0</v>
      </c>
      <c r="O31" t="s">
        <v>78</v>
      </c>
      <c r="P31">
        <v>4</v>
      </c>
      <c r="Q31" t="s">
        <v>88</v>
      </c>
    </row>
    <row r="32" spans="1:17" x14ac:dyDescent="0.25">
      <c r="A32">
        <v>1026</v>
      </c>
      <c r="B32" s="1">
        <v>42615</v>
      </c>
      <c r="C32" t="s">
        <v>86</v>
      </c>
      <c r="D32" t="s">
        <v>86</v>
      </c>
      <c r="E32" t="s">
        <v>73</v>
      </c>
      <c r="F32" s="1">
        <v>35961</v>
      </c>
      <c r="G32">
        <v>65</v>
      </c>
      <c r="H32">
        <v>137</v>
      </c>
      <c r="I32" t="s">
        <v>79</v>
      </c>
      <c r="L32" t="s">
        <v>87</v>
      </c>
      <c r="M32">
        <v>0</v>
      </c>
      <c r="N32">
        <v>0</v>
      </c>
      <c r="O32" t="s">
        <v>78</v>
      </c>
      <c r="P32">
        <v>5</v>
      </c>
      <c r="Q32" t="s">
        <v>79</v>
      </c>
    </row>
    <row r="33" spans="1:17" x14ac:dyDescent="0.25">
      <c r="A33">
        <v>1027</v>
      </c>
      <c r="B33" s="1">
        <v>42619</v>
      </c>
      <c r="C33" t="s">
        <v>72</v>
      </c>
      <c r="D33" t="s">
        <v>72</v>
      </c>
      <c r="E33" t="s">
        <v>73</v>
      </c>
      <c r="F33" s="1">
        <v>34905</v>
      </c>
      <c r="G33">
        <v>75</v>
      </c>
      <c r="H33">
        <v>175</v>
      </c>
      <c r="I33" t="s">
        <v>79</v>
      </c>
      <c r="L33" t="s">
        <v>87</v>
      </c>
      <c r="M33">
        <v>0</v>
      </c>
      <c r="N33">
        <v>0</v>
      </c>
      <c r="O33" t="s">
        <v>78</v>
      </c>
      <c r="P33">
        <v>4</v>
      </c>
      <c r="Q33" t="s">
        <v>88</v>
      </c>
    </row>
    <row r="34" spans="1:17" x14ac:dyDescent="0.25">
      <c r="A34">
        <v>1028</v>
      </c>
      <c r="B34" s="1">
        <v>42619</v>
      </c>
      <c r="C34" t="s">
        <v>72</v>
      </c>
      <c r="D34" t="s">
        <v>72</v>
      </c>
      <c r="E34" t="s">
        <v>73</v>
      </c>
      <c r="F34" s="1">
        <v>35019</v>
      </c>
      <c r="G34">
        <v>77</v>
      </c>
      <c r="H34">
        <v>170</v>
      </c>
      <c r="I34" t="s">
        <v>79</v>
      </c>
      <c r="L34" t="s">
        <v>87</v>
      </c>
      <c r="M34">
        <v>0</v>
      </c>
      <c r="N34">
        <v>0</v>
      </c>
      <c r="O34" t="s">
        <v>130</v>
      </c>
      <c r="P34">
        <v>2</v>
      </c>
      <c r="Q34" t="s">
        <v>88</v>
      </c>
    </row>
    <row r="35" spans="1:17" x14ac:dyDescent="0.25">
      <c r="A35">
        <v>1029</v>
      </c>
      <c r="B35" s="1">
        <v>42620</v>
      </c>
      <c r="C35" t="s">
        <v>86</v>
      </c>
      <c r="D35" t="s">
        <v>86</v>
      </c>
      <c r="E35" t="s">
        <v>73</v>
      </c>
      <c r="F35" s="1">
        <v>34498</v>
      </c>
      <c r="G35">
        <v>65</v>
      </c>
      <c r="H35">
        <v>115</v>
      </c>
      <c r="I35" t="s">
        <v>79</v>
      </c>
      <c r="L35" t="s">
        <v>87</v>
      </c>
      <c r="M35">
        <v>0</v>
      </c>
      <c r="N35">
        <v>0</v>
      </c>
      <c r="O35" t="s">
        <v>78</v>
      </c>
      <c r="P35">
        <v>4</v>
      </c>
      <c r="Q35" t="s">
        <v>88</v>
      </c>
    </row>
    <row r="36" spans="1:17" x14ac:dyDescent="0.25">
      <c r="A36">
        <v>1030</v>
      </c>
      <c r="B36" s="1">
        <v>42620</v>
      </c>
      <c r="C36" t="s">
        <v>86</v>
      </c>
      <c r="D36" t="s">
        <v>86</v>
      </c>
      <c r="E36" t="s">
        <v>73</v>
      </c>
      <c r="F36" s="1">
        <v>35695</v>
      </c>
      <c r="G36">
        <v>64</v>
      </c>
      <c r="H36">
        <v>160</v>
      </c>
      <c r="I36" t="s">
        <v>79</v>
      </c>
      <c r="L36" t="s">
        <v>87</v>
      </c>
      <c r="M36">
        <v>0</v>
      </c>
      <c r="N36">
        <v>0</v>
      </c>
      <c r="O36" t="s">
        <v>78</v>
      </c>
      <c r="P36">
        <v>3</v>
      </c>
      <c r="Q36" t="s">
        <v>79</v>
      </c>
    </row>
    <row r="37" spans="1:17" x14ac:dyDescent="0.25">
      <c r="A37">
        <v>1031</v>
      </c>
      <c r="B37" s="1">
        <v>42621</v>
      </c>
      <c r="C37" t="s">
        <v>86</v>
      </c>
      <c r="D37" t="s">
        <v>86</v>
      </c>
      <c r="E37" t="s">
        <v>73</v>
      </c>
      <c r="F37" s="1">
        <v>35184</v>
      </c>
      <c r="G37">
        <v>67</v>
      </c>
      <c r="H37">
        <v>130</v>
      </c>
      <c r="I37" t="s">
        <v>79</v>
      </c>
      <c r="L37" t="s">
        <v>87</v>
      </c>
      <c r="M37">
        <v>0</v>
      </c>
      <c r="N37">
        <v>0</v>
      </c>
      <c r="O37" t="s">
        <v>78</v>
      </c>
      <c r="P37">
        <v>3</v>
      </c>
      <c r="Q37" t="s">
        <v>79</v>
      </c>
    </row>
    <row r="38" spans="1:17" x14ac:dyDescent="0.25">
      <c r="A38">
        <v>1032</v>
      </c>
      <c r="B38" s="1">
        <v>42621</v>
      </c>
      <c r="C38" t="s">
        <v>72</v>
      </c>
      <c r="D38" t="s">
        <v>72</v>
      </c>
      <c r="E38" t="s">
        <v>73</v>
      </c>
      <c r="F38" s="1">
        <v>34962</v>
      </c>
      <c r="G38">
        <v>70</v>
      </c>
      <c r="H38">
        <v>150</v>
      </c>
      <c r="I38" t="s">
        <v>79</v>
      </c>
      <c r="L38" t="s">
        <v>87</v>
      </c>
      <c r="M38">
        <v>0</v>
      </c>
      <c r="N38">
        <v>0</v>
      </c>
      <c r="O38" t="s">
        <v>78</v>
      </c>
      <c r="P38">
        <v>3</v>
      </c>
      <c r="Q38" t="s">
        <v>88</v>
      </c>
    </row>
    <row r="39" spans="1:17" x14ac:dyDescent="0.25">
      <c r="A39">
        <v>1033</v>
      </c>
      <c r="B39" s="1">
        <v>42621</v>
      </c>
      <c r="C39" t="s">
        <v>86</v>
      </c>
      <c r="D39" t="s">
        <v>86</v>
      </c>
      <c r="E39" t="s">
        <v>73</v>
      </c>
      <c r="F39" s="1">
        <v>35831</v>
      </c>
      <c r="G39">
        <v>67</v>
      </c>
      <c r="H39">
        <v>135</v>
      </c>
      <c r="I39" t="s">
        <v>79</v>
      </c>
      <c r="L39" t="s">
        <v>87</v>
      </c>
      <c r="M39">
        <v>0</v>
      </c>
      <c r="N39">
        <v>0</v>
      </c>
      <c r="O39" t="s">
        <v>78</v>
      </c>
      <c r="P39">
        <v>5</v>
      </c>
      <c r="Q39" t="s">
        <v>79</v>
      </c>
    </row>
    <row r="40" spans="1:17" x14ac:dyDescent="0.25">
      <c r="A40">
        <v>1034</v>
      </c>
      <c r="B40" s="1">
        <v>42622</v>
      </c>
      <c r="C40" t="s">
        <v>86</v>
      </c>
      <c r="D40" t="s">
        <v>86</v>
      </c>
      <c r="E40" t="s">
        <v>73</v>
      </c>
      <c r="F40" s="1">
        <v>34372</v>
      </c>
      <c r="G40">
        <v>66</v>
      </c>
      <c r="H40">
        <v>120</v>
      </c>
      <c r="I40" t="s">
        <v>79</v>
      </c>
      <c r="L40" t="s">
        <v>87</v>
      </c>
      <c r="M40">
        <v>0</v>
      </c>
      <c r="N40">
        <v>0</v>
      </c>
      <c r="O40" t="s">
        <v>78</v>
      </c>
      <c r="P40">
        <v>3</v>
      </c>
      <c r="Q40" t="s">
        <v>88</v>
      </c>
    </row>
    <row r="41" spans="1:17" x14ac:dyDescent="0.25">
      <c r="A41">
        <v>1035</v>
      </c>
      <c r="B41" s="1">
        <v>42625</v>
      </c>
      <c r="C41" t="s">
        <v>86</v>
      </c>
      <c r="D41" t="s">
        <v>86</v>
      </c>
      <c r="E41" t="s">
        <v>73</v>
      </c>
      <c r="F41" s="1">
        <v>34826</v>
      </c>
      <c r="H41">
        <v>120</v>
      </c>
      <c r="I41" t="s">
        <v>79</v>
      </c>
      <c r="L41" t="s">
        <v>87</v>
      </c>
      <c r="M41">
        <v>0</v>
      </c>
      <c r="N41">
        <v>0</v>
      </c>
      <c r="O41" t="s">
        <v>78</v>
      </c>
      <c r="P41">
        <v>2</v>
      </c>
      <c r="Q41" t="s">
        <v>88</v>
      </c>
    </row>
    <row r="42" spans="1:17" x14ac:dyDescent="0.25">
      <c r="A42">
        <v>1036</v>
      </c>
      <c r="B42" s="1">
        <v>42626</v>
      </c>
      <c r="C42" t="s">
        <v>86</v>
      </c>
      <c r="D42" t="s">
        <v>86</v>
      </c>
      <c r="E42" t="s">
        <v>73</v>
      </c>
      <c r="F42" s="1">
        <v>35919</v>
      </c>
      <c r="G42">
        <v>68</v>
      </c>
      <c r="H42">
        <v>145</v>
      </c>
      <c r="I42" t="s">
        <v>79</v>
      </c>
      <c r="L42" t="s">
        <v>87</v>
      </c>
      <c r="M42">
        <v>0</v>
      </c>
      <c r="N42">
        <v>0</v>
      </c>
      <c r="O42" t="s">
        <v>78</v>
      </c>
      <c r="P42">
        <v>4</v>
      </c>
      <c r="Q42" t="s">
        <v>79</v>
      </c>
    </row>
    <row r="43" spans="1:17" x14ac:dyDescent="0.25">
      <c r="A43">
        <v>1037</v>
      </c>
      <c r="B43" s="1">
        <v>42627</v>
      </c>
      <c r="C43" t="s">
        <v>72</v>
      </c>
      <c r="D43" t="s">
        <v>72</v>
      </c>
      <c r="E43" t="s">
        <v>73</v>
      </c>
      <c r="F43" s="1">
        <v>35900</v>
      </c>
      <c r="G43">
        <v>65</v>
      </c>
      <c r="H43">
        <v>230</v>
      </c>
      <c r="I43" t="s">
        <v>79</v>
      </c>
      <c r="L43" t="s">
        <v>87</v>
      </c>
      <c r="M43">
        <v>1</v>
      </c>
      <c r="N43">
        <v>0</v>
      </c>
      <c r="O43" t="s">
        <v>78</v>
      </c>
      <c r="P43">
        <v>5</v>
      </c>
      <c r="Q43" t="s">
        <v>79</v>
      </c>
    </row>
    <row r="44" spans="1:17" x14ac:dyDescent="0.25">
      <c r="A44">
        <v>1038</v>
      </c>
      <c r="B44" s="1">
        <v>42627</v>
      </c>
      <c r="C44" t="s">
        <v>86</v>
      </c>
      <c r="D44" t="s">
        <v>86</v>
      </c>
      <c r="E44" t="s">
        <v>73</v>
      </c>
      <c r="F44" s="1">
        <v>35936</v>
      </c>
      <c r="G44">
        <v>67</v>
      </c>
      <c r="H44">
        <v>140</v>
      </c>
      <c r="I44" t="s">
        <v>79</v>
      </c>
      <c r="L44" t="s">
        <v>87</v>
      </c>
      <c r="M44">
        <v>0</v>
      </c>
      <c r="N44">
        <v>0</v>
      </c>
      <c r="O44" t="s">
        <v>78</v>
      </c>
      <c r="P44">
        <v>5</v>
      </c>
      <c r="Q44" t="s">
        <v>79</v>
      </c>
    </row>
    <row r="45" spans="1:17" x14ac:dyDescent="0.25">
      <c r="A45">
        <v>1039</v>
      </c>
      <c r="B45" s="1">
        <v>42628</v>
      </c>
      <c r="C45" t="s">
        <v>86</v>
      </c>
      <c r="D45" t="s">
        <v>86</v>
      </c>
      <c r="E45" t="s">
        <v>73</v>
      </c>
      <c r="F45" s="1">
        <v>36030</v>
      </c>
      <c r="G45">
        <v>69</v>
      </c>
      <c r="H45">
        <v>143</v>
      </c>
      <c r="I45" t="s">
        <v>79</v>
      </c>
      <c r="L45" t="s">
        <v>87</v>
      </c>
      <c r="M45">
        <v>0</v>
      </c>
      <c r="N45">
        <v>0</v>
      </c>
      <c r="O45" t="s">
        <v>78</v>
      </c>
      <c r="P45">
        <v>5</v>
      </c>
      <c r="Q45" t="s">
        <v>79</v>
      </c>
    </row>
    <row r="46" spans="1:17" x14ac:dyDescent="0.25">
      <c r="A46">
        <v>1040</v>
      </c>
      <c r="B46" s="1">
        <v>42628</v>
      </c>
      <c r="C46" t="s">
        <v>72</v>
      </c>
      <c r="D46" t="s">
        <v>72</v>
      </c>
      <c r="E46" t="s">
        <v>73</v>
      </c>
      <c r="F46" s="1">
        <v>34628</v>
      </c>
      <c r="G46">
        <v>74</v>
      </c>
      <c r="H46">
        <v>170</v>
      </c>
      <c r="I46" t="s">
        <v>79</v>
      </c>
      <c r="L46" t="s">
        <v>87</v>
      </c>
      <c r="M46">
        <v>0</v>
      </c>
      <c r="N46">
        <v>0</v>
      </c>
      <c r="O46" t="s">
        <v>78</v>
      </c>
      <c r="P46">
        <v>4</v>
      </c>
      <c r="Q46" t="s">
        <v>88</v>
      </c>
    </row>
    <row r="47" spans="1:17" x14ac:dyDescent="0.25">
      <c r="A47">
        <v>1041</v>
      </c>
      <c r="B47" s="1">
        <v>42628</v>
      </c>
      <c r="C47" t="s">
        <v>72</v>
      </c>
      <c r="D47" t="s">
        <v>72</v>
      </c>
      <c r="E47" t="s">
        <v>73</v>
      </c>
      <c r="G47">
        <v>72</v>
      </c>
      <c r="H47">
        <v>160</v>
      </c>
      <c r="I47" t="s">
        <v>79</v>
      </c>
      <c r="L47" t="s">
        <v>87</v>
      </c>
      <c r="M47">
        <v>0</v>
      </c>
      <c r="N47">
        <v>0</v>
      </c>
      <c r="O47" t="s">
        <v>78</v>
      </c>
      <c r="P47">
        <v>3</v>
      </c>
      <c r="Q47" t="s">
        <v>88</v>
      </c>
    </row>
    <row r="48" spans="1:17" x14ac:dyDescent="0.25">
      <c r="A48">
        <v>1042</v>
      </c>
      <c r="B48" s="1">
        <v>42628</v>
      </c>
      <c r="C48" t="s">
        <v>72</v>
      </c>
      <c r="D48" t="s">
        <v>72</v>
      </c>
      <c r="E48" t="s">
        <v>73</v>
      </c>
      <c r="F48" s="1">
        <v>36046</v>
      </c>
      <c r="G48">
        <v>69</v>
      </c>
      <c r="H48">
        <v>175</v>
      </c>
      <c r="I48" t="s">
        <v>79</v>
      </c>
      <c r="L48" t="s">
        <v>87</v>
      </c>
      <c r="M48">
        <v>0</v>
      </c>
      <c r="N48">
        <v>0</v>
      </c>
      <c r="O48" t="s">
        <v>78</v>
      </c>
      <c r="P48">
        <v>3</v>
      </c>
      <c r="Q48" t="s">
        <v>88</v>
      </c>
    </row>
    <row r="49" spans="1:18" x14ac:dyDescent="0.25">
      <c r="A49">
        <v>1043</v>
      </c>
      <c r="B49" s="1">
        <v>42629</v>
      </c>
      <c r="C49" t="s">
        <v>72</v>
      </c>
      <c r="D49" t="s">
        <v>72</v>
      </c>
      <c r="E49" t="s">
        <v>73</v>
      </c>
      <c r="F49" s="1">
        <v>34735</v>
      </c>
      <c r="G49">
        <v>66</v>
      </c>
      <c r="I49" t="s">
        <v>79</v>
      </c>
      <c r="L49" t="s">
        <v>87</v>
      </c>
      <c r="M49">
        <v>6</v>
      </c>
      <c r="N49">
        <v>0</v>
      </c>
      <c r="O49" t="s">
        <v>78</v>
      </c>
      <c r="P49">
        <v>5</v>
      </c>
      <c r="Q49" t="s">
        <v>88</v>
      </c>
    </row>
    <row r="50" spans="1:18" x14ac:dyDescent="0.25">
      <c r="A50">
        <v>1044</v>
      </c>
      <c r="B50" s="1">
        <v>42629</v>
      </c>
      <c r="C50" t="s">
        <v>72</v>
      </c>
      <c r="D50" t="s">
        <v>72</v>
      </c>
      <c r="E50" t="s">
        <v>73</v>
      </c>
      <c r="F50" s="1">
        <v>34525</v>
      </c>
      <c r="G50">
        <v>74</v>
      </c>
      <c r="H50">
        <v>200</v>
      </c>
      <c r="I50" t="s">
        <v>79</v>
      </c>
      <c r="L50" t="s">
        <v>87</v>
      </c>
      <c r="M50">
        <v>0</v>
      </c>
      <c r="N50">
        <v>0</v>
      </c>
      <c r="O50" t="s">
        <v>78</v>
      </c>
      <c r="P50">
        <v>4</v>
      </c>
      <c r="Q50" t="s">
        <v>88</v>
      </c>
    </row>
    <row r="51" spans="1:18" x14ac:dyDescent="0.25">
      <c r="A51">
        <v>1045</v>
      </c>
      <c r="B51" s="2">
        <v>42629</v>
      </c>
      <c r="C51" t="s">
        <v>86</v>
      </c>
      <c r="D51" t="s">
        <v>86</v>
      </c>
      <c r="E51" t="s">
        <v>73</v>
      </c>
      <c r="F51" s="1">
        <v>35013</v>
      </c>
      <c r="G51">
        <v>68</v>
      </c>
      <c r="H51">
        <v>155</v>
      </c>
      <c r="I51" t="s">
        <v>79</v>
      </c>
      <c r="L51" t="s">
        <v>87</v>
      </c>
      <c r="M51">
        <v>0</v>
      </c>
      <c r="N51">
        <v>0</v>
      </c>
      <c r="O51" t="s">
        <v>78</v>
      </c>
      <c r="P51">
        <v>4</v>
      </c>
      <c r="Q51" t="s">
        <v>79</v>
      </c>
    </row>
    <row r="52" spans="1:18" x14ac:dyDescent="0.25">
      <c r="A52">
        <v>1046</v>
      </c>
      <c r="B52" s="1">
        <v>42629</v>
      </c>
      <c r="C52" t="s">
        <v>72</v>
      </c>
      <c r="D52" t="s">
        <v>72</v>
      </c>
      <c r="E52" t="s">
        <v>73</v>
      </c>
      <c r="F52" s="1">
        <v>33947</v>
      </c>
      <c r="G52">
        <v>69</v>
      </c>
      <c r="H52">
        <v>150</v>
      </c>
      <c r="I52" t="s">
        <v>79</v>
      </c>
      <c r="L52" t="s">
        <v>87</v>
      </c>
      <c r="M52">
        <v>1</v>
      </c>
      <c r="N52">
        <v>0</v>
      </c>
      <c r="O52" t="s">
        <v>78</v>
      </c>
      <c r="P52">
        <v>4</v>
      </c>
      <c r="Q52" t="s">
        <v>79</v>
      </c>
    </row>
    <row r="53" spans="1:18" x14ac:dyDescent="0.25">
      <c r="A53">
        <v>1047</v>
      </c>
      <c r="B53" s="1">
        <v>42629</v>
      </c>
      <c r="C53" t="s">
        <v>72</v>
      </c>
      <c r="D53" t="s">
        <v>72</v>
      </c>
      <c r="E53" t="s">
        <v>73</v>
      </c>
      <c r="F53" s="1">
        <v>35583</v>
      </c>
      <c r="G53">
        <v>75</v>
      </c>
      <c r="H53">
        <v>155</v>
      </c>
      <c r="I53" t="s">
        <v>79</v>
      </c>
      <c r="L53" t="s">
        <v>87</v>
      </c>
      <c r="M53">
        <v>0</v>
      </c>
      <c r="N53">
        <v>0</v>
      </c>
      <c r="O53" t="s">
        <v>78</v>
      </c>
      <c r="P53">
        <v>4</v>
      </c>
      <c r="Q53" t="s">
        <v>88</v>
      </c>
    </row>
    <row r="54" spans="1:18" x14ac:dyDescent="0.25">
      <c r="A54">
        <v>1048</v>
      </c>
      <c r="B54" s="1">
        <v>42632</v>
      </c>
      <c r="C54" t="s">
        <v>86</v>
      </c>
      <c r="D54" t="s">
        <v>86</v>
      </c>
      <c r="E54" t="s">
        <v>73</v>
      </c>
      <c r="F54" s="1">
        <v>35846</v>
      </c>
      <c r="G54">
        <v>64</v>
      </c>
      <c r="H54">
        <v>135</v>
      </c>
      <c r="I54" t="s">
        <v>79</v>
      </c>
      <c r="L54" t="s">
        <v>87</v>
      </c>
      <c r="M54">
        <v>0</v>
      </c>
      <c r="N54">
        <v>0</v>
      </c>
      <c r="O54" t="s">
        <v>78</v>
      </c>
      <c r="P54">
        <v>3</v>
      </c>
      <c r="Q54" t="s">
        <v>79</v>
      </c>
    </row>
    <row r="55" spans="1:18" x14ac:dyDescent="0.25">
      <c r="A55">
        <v>1049</v>
      </c>
      <c r="B55" s="1">
        <v>42632</v>
      </c>
      <c r="C55" t="s">
        <v>86</v>
      </c>
      <c r="D55" t="s">
        <v>86</v>
      </c>
      <c r="E55" t="s">
        <v>73</v>
      </c>
      <c r="F55" s="1">
        <v>35857</v>
      </c>
      <c r="G55">
        <v>70</v>
      </c>
      <c r="H55">
        <v>140</v>
      </c>
      <c r="I55" t="s">
        <v>79</v>
      </c>
      <c r="L55" t="s">
        <v>87</v>
      </c>
      <c r="M55">
        <v>0</v>
      </c>
      <c r="N55">
        <v>0</v>
      </c>
      <c r="O55" t="s">
        <v>78</v>
      </c>
      <c r="P55">
        <v>5</v>
      </c>
      <c r="Q55" t="s">
        <v>79</v>
      </c>
    </row>
    <row r="56" spans="1:18" x14ac:dyDescent="0.25">
      <c r="A56">
        <v>1050</v>
      </c>
      <c r="B56" s="1">
        <v>42662</v>
      </c>
      <c r="C56" t="s">
        <v>72</v>
      </c>
      <c r="D56" t="s">
        <v>72</v>
      </c>
      <c r="E56" t="s">
        <v>73</v>
      </c>
      <c r="F56" s="1">
        <v>35143</v>
      </c>
      <c r="G56">
        <v>75</v>
      </c>
      <c r="H56">
        <v>180</v>
      </c>
      <c r="I56" t="s">
        <v>79</v>
      </c>
      <c r="L56" t="s">
        <v>87</v>
      </c>
      <c r="M56">
        <v>0</v>
      </c>
      <c r="N56">
        <v>0</v>
      </c>
      <c r="O56" t="s">
        <v>78</v>
      </c>
      <c r="P56">
        <v>4</v>
      </c>
      <c r="Q56" t="s">
        <v>88</v>
      </c>
    </row>
    <row r="57" spans="1:18" x14ac:dyDescent="0.25">
      <c r="A57">
        <v>6</v>
      </c>
      <c r="B57" s="1">
        <v>42604</v>
      </c>
      <c r="C57" t="s">
        <v>86</v>
      </c>
      <c r="D57" t="s">
        <v>86</v>
      </c>
      <c r="E57" t="s">
        <v>73</v>
      </c>
      <c r="F57" s="1">
        <v>35629</v>
      </c>
      <c r="G57">
        <v>66</v>
      </c>
      <c r="H57">
        <v>120</v>
      </c>
      <c r="I57" t="s">
        <v>79</v>
      </c>
      <c r="L57" t="s">
        <v>87</v>
      </c>
      <c r="M57">
        <v>0</v>
      </c>
      <c r="N57">
        <v>0</v>
      </c>
      <c r="O57" t="s">
        <v>78</v>
      </c>
      <c r="P57">
        <v>5</v>
      </c>
      <c r="Q57" t="s">
        <v>79</v>
      </c>
    </row>
    <row r="58" spans="1:18" x14ac:dyDescent="0.25">
      <c r="A58">
        <v>7</v>
      </c>
      <c r="B58" s="1">
        <v>42614</v>
      </c>
      <c r="C58" t="s">
        <v>86</v>
      </c>
      <c r="D58" t="s">
        <v>86</v>
      </c>
      <c r="E58" t="s">
        <v>73</v>
      </c>
      <c r="F58" s="1">
        <v>34856</v>
      </c>
      <c r="G58">
        <v>62</v>
      </c>
      <c r="H58">
        <v>108</v>
      </c>
      <c r="I58" t="s">
        <v>79</v>
      </c>
      <c r="L58" t="s">
        <v>87</v>
      </c>
      <c r="M58">
        <v>0</v>
      </c>
      <c r="N58">
        <v>0</v>
      </c>
      <c r="O58" t="s">
        <v>78</v>
      </c>
      <c r="P58">
        <v>3</v>
      </c>
      <c r="Q58" t="s">
        <v>88</v>
      </c>
    </row>
    <row r="59" spans="1:18" x14ac:dyDescent="0.25">
      <c r="A59">
        <v>8</v>
      </c>
      <c r="B59" s="1">
        <v>42614</v>
      </c>
      <c r="C59" t="s">
        <v>72</v>
      </c>
      <c r="D59" t="s">
        <v>72</v>
      </c>
      <c r="E59" t="s">
        <v>112</v>
      </c>
      <c r="F59" s="1">
        <v>34605</v>
      </c>
      <c r="G59">
        <v>77</v>
      </c>
      <c r="H59">
        <v>173</v>
      </c>
      <c r="I59" t="s">
        <v>79</v>
      </c>
      <c r="L59" t="s">
        <v>87</v>
      </c>
      <c r="M59">
        <v>0</v>
      </c>
      <c r="N59">
        <v>0</v>
      </c>
      <c r="O59" t="s">
        <v>78</v>
      </c>
      <c r="P59">
        <v>2</v>
      </c>
      <c r="Q59" t="s">
        <v>88</v>
      </c>
    </row>
    <row r="60" spans="1:18" x14ac:dyDescent="0.25">
      <c r="A60">
        <v>9</v>
      </c>
      <c r="B60" s="1">
        <v>42615</v>
      </c>
      <c r="C60" t="s">
        <v>86</v>
      </c>
      <c r="D60" t="s">
        <v>86</v>
      </c>
      <c r="E60" t="s">
        <v>73</v>
      </c>
      <c r="F60" s="1">
        <v>35769</v>
      </c>
      <c r="G60">
        <v>67</v>
      </c>
      <c r="H60">
        <v>135</v>
      </c>
      <c r="I60" t="s">
        <v>79</v>
      </c>
      <c r="L60" t="s">
        <v>87</v>
      </c>
      <c r="M60">
        <v>0</v>
      </c>
      <c r="N60">
        <v>0</v>
      </c>
      <c r="O60" t="s">
        <v>78</v>
      </c>
      <c r="P60">
        <v>3</v>
      </c>
      <c r="Q60" t="s">
        <v>79</v>
      </c>
    </row>
    <row r="61" spans="1:18" x14ac:dyDescent="0.25">
      <c r="A61">
        <v>10</v>
      </c>
      <c r="B61" s="1">
        <v>42615</v>
      </c>
      <c r="C61" t="s">
        <v>86</v>
      </c>
      <c r="D61" t="s">
        <v>86</v>
      </c>
      <c r="E61" t="s">
        <v>112</v>
      </c>
      <c r="F61" s="1">
        <v>34865</v>
      </c>
      <c r="G61">
        <v>60</v>
      </c>
      <c r="H61">
        <v>115</v>
      </c>
      <c r="I61" t="s">
        <v>79</v>
      </c>
      <c r="L61" t="s">
        <v>87</v>
      </c>
      <c r="M61">
        <v>0</v>
      </c>
      <c r="N61">
        <v>0</v>
      </c>
      <c r="O61" t="s">
        <v>78</v>
      </c>
      <c r="P61">
        <v>3</v>
      </c>
      <c r="Q61" t="s">
        <v>79</v>
      </c>
      <c r="R61" t="s">
        <v>150</v>
      </c>
    </row>
    <row r="62" spans="1:18" x14ac:dyDescent="0.25">
      <c r="A62">
        <v>11</v>
      </c>
      <c r="B62" s="1">
        <v>42615</v>
      </c>
      <c r="C62" t="s">
        <v>72</v>
      </c>
      <c r="D62" t="s">
        <v>72</v>
      </c>
      <c r="E62" t="s">
        <v>73</v>
      </c>
      <c r="F62" s="1">
        <v>35994</v>
      </c>
      <c r="G62">
        <v>68</v>
      </c>
      <c r="H62">
        <v>195</v>
      </c>
      <c r="I62" t="s">
        <v>79</v>
      </c>
      <c r="L62" t="s">
        <v>87</v>
      </c>
      <c r="M62">
        <v>1</v>
      </c>
      <c r="N62">
        <v>0</v>
      </c>
      <c r="O62" t="s">
        <v>78</v>
      </c>
      <c r="P62">
        <v>3</v>
      </c>
      <c r="Q62" t="s">
        <v>88</v>
      </c>
    </row>
    <row r="63" spans="1:18" x14ac:dyDescent="0.25">
      <c r="A63">
        <v>12</v>
      </c>
      <c r="B63" s="1">
        <v>42619</v>
      </c>
      <c r="C63" t="s">
        <v>72</v>
      </c>
      <c r="D63" t="s">
        <v>72</v>
      </c>
      <c r="E63" t="s">
        <v>73</v>
      </c>
      <c r="F63" s="1">
        <v>34654</v>
      </c>
      <c r="G63">
        <v>70</v>
      </c>
      <c r="H63">
        <v>165</v>
      </c>
      <c r="I63" t="s">
        <v>79</v>
      </c>
      <c r="L63" t="s">
        <v>87</v>
      </c>
      <c r="M63">
        <v>0</v>
      </c>
      <c r="N63">
        <v>0</v>
      </c>
      <c r="O63" t="s">
        <v>78</v>
      </c>
      <c r="P63">
        <v>3</v>
      </c>
      <c r="Q63" t="s">
        <v>88</v>
      </c>
      <c r="R63" t="s">
        <v>155</v>
      </c>
    </row>
    <row r="64" spans="1:18" x14ac:dyDescent="0.25">
      <c r="A64">
        <v>13</v>
      </c>
      <c r="B64" s="1">
        <v>42622</v>
      </c>
      <c r="C64" t="s">
        <v>86</v>
      </c>
      <c r="D64" t="s">
        <v>86</v>
      </c>
      <c r="E64" t="s">
        <v>73</v>
      </c>
      <c r="F64" s="1">
        <v>35454</v>
      </c>
      <c r="G64">
        <v>61</v>
      </c>
      <c r="H64">
        <v>125</v>
      </c>
      <c r="I64" t="s">
        <v>79</v>
      </c>
      <c r="L64" t="s">
        <v>87</v>
      </c>
      <c r="M64">
        <v>0</v>
      </c>
      <c r="N64">
        <v>0</v>
      </c>
      <c r="O64" t="s">
        <v>78</v>
      </c>
      <c r="P64">
        <v>5</v>
      </c>
      <c r="Q64" t="s">
        <v>79</v>
      </c>
    </row>
    <row r="65" spans="1:18" x14ac:dyDescent="0.25">
      <c r="A65">
        <v>14</v>
      </c>
      <c r="B65" s="1">
        <v>42622</v>
      </c>
      <c r="C65" t="s">
        <v>72</v>
      </c>
      <c r="D65" t="s">
        <v>72</v>
      </c>
      <c r="E65" t="s">
        <v>73</v>
      </c>
      <c r="F65" s="1">
        <v>33533</v>
      </c>
      <c r="G65">
        <v>73</v>
      </c>
      <c r="H65">
        <v>177</v>
      </c>
      <c r="I65" t="s">
        <v>79</v>
      </c>
      <c r="L65" t="s">
        <v>87</v>
      </c>
      <c r="M65">
        <v>0</v>
      </c>
      <c r="N65">
        <v>0</v>
      </c>
      <c r="O65" t="s">
        <v>78</v>
      </c>
      <c r="P65">
        <v>4</v>
      </c>
      <c r="Q65" t="s">
        <v>88</v>
      </c>
    </row>
    <row r="66" spans="1:18" x14ac:dyDescent="0.25">
      <c r="A66">
        <v>15</v>
      </c>
      <c r="B66" s="1">
        <v>42622</v>
      </c>
      <c r="C66" t="s">
        <v>72</v>
      </c>
      <c r="D66" t="s">
        <v>72</v>
      </c>
      <c r="E66" t="s">
        <v>73</v>
      </c>
      <c r="F66" s="1">
        <v>33336</v>
      </c>
      <c r="G66">
        <v>72</v>
      </c>
      <c r="H66">
        <v>221</v>
      </c>
      <c r="I66" t="s">
        <v>79</v>
      </c>
      <c r="L66" t="s">
        <v>87</v>
      </c>
      <c r="M66">
        <v>0</v>
      </c>
      <c r="N66">
        <v>0</v>
      </c>
      <c r="O66" t="s">
        <v>78</v>
      </c>
      <c r="P66">
        <v>4</v>
      </c>
      <c r="Q66" t="s">
        <v>88</v>
      </c>
    </row>
    <row r="67" spans="1:18" x14ac:dyDescent="0.25">
      <c r="A67">
        <v>16</v>
      </c>
      <c r="B67" s="1">
        <v>42625</v>
      </c>
      <c r="C67" t="s">
        <v>86</v>
      </c>
      <c r="D67" t="s">
        <v>86</v>
      </c>
      <c r="E67" t="s">
        <v>73</v>
      </c>
      <c r="F67" s="1">
        <v>34131</v>
      </c>
      <c r="G67">
        <v>67</v>
      </c>
      <c r="H67">
        <v>150</v>
      </c>
      <c r="I67" t="s">
        <v>79</v>
      </c>
      <c r="L67" t="s">
        <v>87</v>
      </c>
      <c r="M67">
        <v>0</v>
      </c>
      <c r="N67">
        <v>0</v>
      </c>
      <c r="O67" t="s">
        <v>78</v>
      </c>
      <c r="P67">
        <v>3</v>
      </c>
      <c r="Q67" t="s">
        <v>88</v>
      </c>
    </row>
    <row r="68" spans="1:18" x14ac:dyDescent="0.25">
      <c r="A68">
        <v>17</v>
      </c>
      <c r="B68" s="1">
        <v>42625</v>
      </c>
      <c r="C68" t="s">
        <v>86</v>
      </c>
      <c r="D68" t="s">
        <v>86</v>
      </c>
      <c r="E68" t="s">
        <v>112</v>
      </c>
      <c r="F68" s="2">
        <v>35571</v>
      </c>
      <c r="G68">
        <v>63</v>
      </c>
      <c r="H68">
        <v>155</v>
      </c>
      <c r="I68" t="s">
        <v>79</v>
      </c>
      <c r="J68" t="s">
        <v>78</v>
      </c>
      <c r="K68" t="s">
        <v>167</v>
      </c>
      <c r="L68" t="s">
        <v>168</v>
      </c>
      <c r="M68">
        <v>0</v>
      </c>
      <c r="N68">
        <v>0</v>
      </c>
      <c r="O68" t="s">
        <v>78</v>
      </c>
      <c r="P68">
        <v>4</v>
      </c>
      <c r="Q68" t="s">
        <v>88</v>
      </c>
      <c r="R68" t="s">
        <v>169</v>
      </c>
    </row>
    <row r="69" spans="1:18" x14ac:dyDescent="0.25">
      <c r="A69">
        <v>18</v>
      </c>
      <c r="B69" s="1">
        <v>42626</v>
      </c>
      <c r="C69" t="s">
        <v>86</v>
      </c>
      <c r="D69" t="s">
        <v>86</v>
      </c>
      <c r="E69" t="s">
        <v>73</v>
      </c>
      <c r="F69" s="1">
        <v>35863</v>
      </c>
      <c r="G69">
        <v>65</v>
      </c>
      <c r="H69">
        <v>153</v>
      </c>
      <c r="I69" t="s">
        <v>79</v>
      </c>
      <c r="J69" t="s">
        <v>78</v>
      </c>
      <c r="K69" t="s">
        <v>77</v>
      </c>
      <c r="L69" t="s">
        <v>87</v>
      </c>
      <c r="M69">
        <v>0</v>
      </c>
      <c r="N69">
        <v>0</v>
      </c>
      <c r="O69" t="s">
        <v>78</v>
      </c>
      <c r="P69">
        <v>4</v>
      </c>
      <c r="Q69" t="s">
        <v>79</v>
      </c>
      <c r="R69" t="s">
        <v>169</v>
      </c>
    </row>
    <row r="70" spans="1:18" x14ac:dyDescent="0.25">
      <c r="A70">
        <v>19</v>
      </c>
      <c r="B70" s="1">
        <v>42628</v>
      </c>
      <c r="C70" t="s">
        <v>72</v>
      </c>
      <c r="D70" t="s">
        <v>72</v>
      </c>
      <c r="E70" t="s">
        <v>73</v>
      </c>
      <c r="F70" s="1">
        <v>36018</v>
      </c>
      <c r="G70">
        <v>68</v>
      </c>
      <c r="H70">
        <v>150</v>
      </c>
      <c r="I70" t="s">
        <v>79</v>
      </c>
      <c r="L70" t="s">
        <v>87</v>
      </c>
      <c r="M70">
        <v>1</v>
      </c>
      <c r="N70">
        <v>0</v>
      </c>
      <c r="O70" t="s">
        <v>78</v>
      </c>
      <c r="P70">
        <v>4</v>
      </c>
      <c r="Q70" t="s">
        <v>79</v>
      </c>
    </row>
    <row r="71" spans="1:18" x14ac:dyDescent="0.25">
      <c r="A71">
        <v>20</v>
      </c>
      <c r="B71" s="1">
        <v>42628</v>
      </c>
      <c r="C71" t="s">
        <v>86</v>
      </c>
      <c r="D71" t="s">
        <v>86</v>
      </c>
      <c r="E71" t="s">
        <v>73</v>
      </c>
      <c r="F71" s="1">
        <v>34941</v>
      </c>
      <c r="G71">
        <v>62</v>
      </c>
      <c r="H71">
        <v>120</v>
      </c>
      <c r="I71" t="s">
        <v>79</v>
      </c>
      <c r="L71" t="s">
        <v>87</v>
      </c>
      <c r="M71">
        <v>0</v>
      </c>
      <c r="N71">
        <v>0</v>
      </c>
      <c r="O71" t="s">
        <v>78</v>
      </c>
      <c r="P71">
        <v>4</v>
      </c>
      <c r="Q71" t="s">
        <v>79</v>
      </c>
    </row>
    <row r="72" spans="1:18" x14ac:dyDescent="0.25">
      <c r="A72">
        <v>21</v>
      </c>
      <c r="B72" s="1">
        <v>42629</v>
      </c>
      <c r="C72" t="s">
        <v>86</v>
      </c>
      <c r="D72" t="s">
        <v>86</v>
      </c>
      <c r="E72" t="s">
        <v>73</v>
      </c>
      <c r="F72" s="1">
        <v>35829</v>
      </c>
      <c r="G72">
        <v>66</v>
      </c>
      <c r="H72">
        <v>135</v>
      </c>
      <c r="I72" t="s">
        <v>79</v>
      </c>
      <c r="L72" t="s">
        <v>87</v>
      </c>
      <c r="M72">
        <v>0</v>
      </c>
      <c r="N72">
        <v>0</v>
      </c>
      <c r="O72" t="s">
        <v>78</v>
      </c>
      <c r="P72">
        <v>2</v>
      </c>
      <c r="Q72" t="s">
        <v>79</v>
      </c>
    </row>
    <row r="73" spans="1:18" x14ac:dyDescent="0.25">
      <c r="A73">
        <v>22</v>
      </c>
      <c r="B73" s="1">
        <v>42657</v>
      </c>
      <c r="C73" t="s">
        <v>86</v>
      </c>
      <c r="D73" t="s">
        <v>86</v>
      </c>
      <c r="E73" t="s">
        <v>73</v>
      </c>
      <c r="F73" s="1">
        <v>34935</v>
      </c>
      <c r="G73">
        <v>64</v>
      </c>
      <c r="H73">
        <v>140</v>
      </c>
      <c r="I73" t="s">
        <v>79</v>
      </c>
      <c r="L73" t="s">
        <v>87</v>
      </c>
      <c r="M73">
        <v>0</v>
      </c>
      <c r="N73">
        <v>0</v>
      </c>
      <c r="O73" t="s">
        <v>78</v>
      </c>
      <c r="P73">
        <v>3</v>
      </c>
      <c r="Q73" t="s">
        <v>88</v>
      </c>
    </row>
    <row r="74" spans="1:18" x14ac:dyDescent="0.25">
      <c r="A74">
        <v>23</v>
      </c>
      <c r="B74" s="1">
        <v>42660</v>
      </c>
      <c r="C74" t="s">
        <v>86</v>
      </c>
      <c r="D74" t="s">
        <v>86</v>
      </c>
      <c r="E74" t="s">
        <v>73</v>
      </c>
      <c r="F74" s="1">
        <v>35853</v>
      </c>
      <c r="G74">
        <v>61</v>
      </c>
      <c r="H74">
        <v>120</v>
      </c>
      <c r="I74" t="s">
        <v>79</v>
      </c>
      <c r="L74" t="s">
        <v>87</v>
      </c>
      <c r="M74">
        <v>0</v>
      </c>
      <c r="N74">
        <v>0</v>
      </c>
      <c r="O74" t="s">
        <v>75</v>
      </c>
      <c r="P74">
        <v>1</v>
      </c>
      <c r="Q74" t="s">
        <v>79</v>
      </c>
    </row>
    <row r="75" spans="1:18" x14ac:dyDescent="0.25">
      <c r="A75">
        <v>24</v>
      </c>
      <c r="B75" s="1">
        <v>42660</v>
      </c>
      <c r="C75" t="s">
        <v>86</v>
      </c>
      <c r="D75" t="s">
        <v>86</v>
      </c>
      <c r="E75" t="s">
        <v>73</v>
      </c>
      <c r="F75" s="1">
        <v>35488</v>
      </c>
      <c r="G75">
        <v>64</v>
      </c>
      <c r="H75">
        <v>200</v>
      </c>
      <c r="I75" t="s">
        <v>79</v>
      </c>
      <c r="L75" t="s">
        <v>87</v>
      </c>
      <c r="M75">
        <v>0</v>
      </c>
      <c r="N75">
        <v>0</v>
      </c>
      <c r="O75" t="s">
        <v>75</v>
      </c>
      <c r="P75">
        <v>2</v>
      </c>
      <c r="Q75" t="s">
        <v>88</v>
      </c>
    </row>
    <row r="76" spans="1:18" x14ac:dyDescent="0.25">
      <c r="A76">
        <v>25</v>
      </c>
      <c r="B76" s="1">
        <v>42662</v>
      </c>
      <c r="C76" t="s">
        <v>72</v>
      </c>
      <c r="D76" t="s">
        <v>72</v>
      </c>
      <c r="E76" t="s">
        <v>73</v>
      </c>
      <c r="F76" s="1">
        <v>33741</v>
      </c>
      <c r="G76">
        <v>65</v>
      </c>
      <c r="H76">
        <v>148</v>
      </c>
      <c r="I76" t="s">
        <v>79</v>
      </c>
      <c r="L76" t="s">
        <v>177</v>
      </c>
      <c r="M76">
        <v>0</v>
      </c>
      <c r="N76">
        <v>0</v>
      </c>
      <c r="O76" t="s">
        <v>78</v>
      </c>
      <c r="P76">
        <v>4</v>
      </c>
      <c r="Q76" t="s">
        <v>88</v>
      </c>
    </row>
    <row r="77" spans="1:18" x14ac:dyDescent="0.25">
      <c r="A77">
        <v>26</v>
      </c>
      <c r="B77" s="1">
        <v>42676</v>
      </c>
      <c r="C77" t="s">
        <v>72</v>
      </c>
      <c r="D77" t="s">
        <v>72</v>
      </c>
      <c r="E77" t="s">
        <v>73</v>
      </c>
      <c r="F77" s="1">
        <v>34772</v>
      </c>
      <c r="G77">
        <v>74</v>
      </c>
      <c r="H77">
        <v>160</v>
      </c>
      <c r="I77" t="s">
        <v>79</v>
      </c>
      <c r="L77" t="s">
        <v>87</v>
      </c>
      <c r="M77">
        <v>0</v>
      </c>
      <c r="N77">
        <v>0</v>
      </c>
      <c r="O77" t="s">
        <v>78</v>
      </c>
      <c r="P77">
        <v>3</v>
      </c>
      <c r="Q77" t="s">
        <v>88</v>
      </c>
    </row>
    <row r="78" spans="1:18" x14ac:dyDescent="0.25">
      <c r="A78">
        <v>27</v>
      </c>
      <c r="B78" s="1">
        <v>42682</v>
      </c>
      <c r="C78" t="s">
        <v>86</v>
      </c>
      <c r="D78" t="s">
        <v>86</v>
      </c>
      <c r="E78" t="s">
        <v>73</v>
      </c>
      <c r="F78" s="1">
        <v>35307</v>
      </c>
      <c r="G78">
        <v>66</v>
      </c>
      <c r="H78">
        <v>150</v>
      </c>
      <c r="I78" t="s">
        <v>79</v>
      </c>
      <c r="L78" t="s">
        <v>87</v>
      </c>
      <c r="M78">
        <v>0</v>
      </c>
      <c r="N78">
        <v>0</v>
      </c>
      <c r="O78" t="s">
        <v>78</v>
      </c>
      <c r="P78">
        <v>5</v>
      </c>
      <c r="Q78" t="s">
        <v>79</v>
      </c>
    </row>
    <row r="79" spans="1:18" x14ac:dyDescent="0.25">
      <c r="A79">
        <v>28</v>
      </c>
      <c r="B79" s="1">
        <v>42683</v>
      </c>
      <c r="C79" t="s">
        <v>86</v>
      </c>
      <c r="D79" t="s">
        <v>86</v>
      </c>
      <c r="E79" t="s">
        <v>73</v>
      </c>
      <c r="F79" s="1">
        <v>35932</v>
      </c>
      <c r="G79">
        <v>64</v>
      </c>
      <c r="H79">
        <v>130</v>
      </c>
      <c r="I79" t="s">
        <v>79</v>
      </c>
      <c r="L79" t="s">
        <v>87</v>
      </c>
      <c r="M79">
        <v>0</v>
      </c>
      <c r="N79">
        <v>0</v>
      </c>
      <c r="O79" t="s">
        <v>78</v>
      </c>
      <c r="P79">
        <v>5</v>
      </c>
      <c r="Q79" t="s">
        <v>79</v>
      </c>
    </row>
    <row r="80" spans="1:18" x14ac:dyDescent="0.25">
      <c r="A80">
        <v>29</v>
      </c>
      <c r="B80" s="1">
        <v>42683</v>
      </c>
      <c r="C80" t="s">
        <v>86</v>
      </c>
      <c r="D80" t="s">
        <v>86</v>
      </c>
      <c r="E80" t="s">
        <v>73</v>
      </c>
      <c r="F80" s="1">
        <v>34463</v>
      </c>
      <c r="G80">
        <v>65</v>
      </c>
      <c r="H80">
        <v>135</v>
      </c>
      <c r="I80" t="s">
        <v>79</v>
      </c>
      <c r="L80" t="s">
        <v>87</v>
      </c>
      <c r="M80">
        <v>0</v>
      </c>
      <c r="N80">
        <v>0</v>
      </c>
      <c r="O80" t="s">
        <v>78</v>
      </c>
      <c r="P80">
        <v>5</v>
      </c>
      <c r="Q80" t="s">
        <v>88</v>
      </c>
    </row>
    <row r="81" spans="1:18" x14ac:dyDescent="0.25">
      <c r="A81">
        <v>30</v>
      </c>
      <c r="B81" s="1">
        <v>42685</v>
      </c>
      <c r="C81" t="s">
        <v>72</v>
      </c>
      <c r="D81" t="s">
        <v>72</v>
      </c>
      <c r="E81" t="s">
        <v>73</v>
      </c>
      <c r="F81" s="1">
        <v>33775</v>
      </c>
      <c r="G81">
        <v>69</v>
      </c>
      <c r="H81">
        <v>163</v>
      </c>
      <c r="I81" t="s">
        <v>79</v>
      </c>
      <c r="J81" t="s">
        <v>78</v>
      </c>
      <c r="K81" t="s">
        <v>77</v>
      </c>
      <c r="L81" t="s">
        <v>87</v>
      </c>
      <c r="M81">
        <v>0</v>
      </c>
      <c r="N81">
        <v>0</v>
      </c>
      <c r="O81" t="s">
        <v>78</v>
      </c>
      <c r="P81">
        <v>5</v>
      </c>
      <c r="Q81" t="s">
        <v>88</v>
      </c>
    </row>
    <row r="82" spans="1:18" x14ac:dyDescent="0.25">
      <c r="A82">
        <v>31</v>
      </c>
      <c r="B82" s="1">
        <v>42688</v>
      </c>
      <c r="C82" t="s">
        <v>86</v>
      </c>
      <c r="D82" t="s">
        <v>86</v>
      </c>
      <c r="E82" t="s">
        <v>73</v>
      </c>
      <c r="F82" s="1">
        <v>35782</v>
      </c>
      <c r="G82">
        <v>67</v>
      </c>
      <c r="H82">
        <v>115</v>
      </c>
      <c r="I82" t="s">
        <v>79</v>
      </c>
      <c r="L82" t="s">
        <v>87</v>
      </c>
      <c r="M82">
        <v>0</v>
      </c>
      <c r="N82">
        <v>0</v>
      </c>
      <c r="O82" t="s">
        <v>78</v>
      </c>
      <c r="P82">
        <v>4</v>
      </c>
      <c r="Q82" t="s">
        <v>79</v>
      </c>
    </row>
    <row r="83" spans="1:18" x14ac:dyDescent="0.25">
      <c r="A83">
        <v>32</v>
      </c>
      <c r="B83" s="1">
        <v>42689</v>
      </c>
      <c r="C83" t="s">
        <v>86</v>
      </c>
      <c r="D83" t="s">
        <v>86</v>
      </c>
      <c r="E83" t="s">
        <v>73</v>
      </c>
      <c r="F83" s="1">
        <v>35957</v>
      </c>
      <c r="G83">
        <v>65</v>
      </c>
      <c r="H83">
        <v>139</v>
      </c>
      <c r="I83" t="s">
        <v>79</v>
      </c>
      <c r="L83" t="s">
        <v>87</v>
      </c>
      <c r="M83">
        <v>0</v>
      </c>
      <c r="N83">
        <v>0</v>
      </c>
      <c r="O83" t="s">
        <v>78</v>
      </c>
      <c r="P83">
        <v>2</v>
      </c>
      <c r="Q83" t="s">
        <v>88</v>
      </c>
    </row>
    <row r="84" spans="1:18" x14ac:dyDescent="0.25">
      <c r="A84">
        <v>1051</v>
      </c>
      <c r="B84" s="2">
        <v>42667</v>
      </c>
      <c r="C84" t="s">
        <v>72</v>
      </c>
      <c r="D84" t="s">
        <v>72</v>
      </c>
      <c r="E84" t="s">
        <v>73</v>
      </c>
      <c r="F84" s="1">
        <v>33856</v>
      </c>
      <c r="G84">
        <v>70</v>
      </c>
      <c r="H84">
        <v>183</v>
      </c>
      <c r="I84" t="s">
        <v>79</v>
      </c>
      <c r="L84" t="s">
        <v>87</v>
      </c>
      <c r="M84">
        <v>0</v>
      </c>
      <c r="N84">
        <v>0</v>
      </c>
      <c r="O84" t="s">
        <v>78</v>
      </c>
      <c r="P84">
        <v>1</v>
      </c>
      <c r="Q84" t="s">
        <v>88</v>
      </c>
    </row>
    <row r="85" spans="1:18" x14ac:dyDescent="0.25">
      <c r="A85">
        <v>1052</v>
      </c>
      <c r="B85" s="1">
        <v>42674</v>
      </c>
      <c r="C85" t="s">
        <v>86</v>
      </c>
      <c r="D85" t="s">
        <v>86</v>
      </c>
      <c r="E85" t="s">
        <v>73</v>
      </c>
      <c r="F85" s="1">
        <v>35444</v>
      </c>
      <c r="G85">
        <v>67</v>
      </c>
      <c r="H85">
        <v>120</v>
      </c>
      <c r="I85" t="s">
        <v>79</v>
      </c>
      <c r="L85" t="s">
        <v>87</v>
      </c>
      <c r="M85">
        <v>0</v>
      </c>
      <c r="N85">
        <v>0</v>
      </c>
      <c r="O85" t="s">
        <v>78</v>
      </c>
      <c r="P85">
        <v>2</v>
      </c>
      <c r="Q85" t="s">
        <v>88</v>
      </c>
    </row>
    <row r="86" spans="1:18" x14ac:dyDescent="0.25">
      <c r="A86">
        <v>1053</v>
      </c>
      <c r="B86" s="1">
        <v>42675</v>
      </c>
      <c r="C86" t="s">
        <v>72</v>
      </c>
      <c r="D86" t="s">
        <v>72</v>
      </c>
      <c r="E86" t="s">
        <v>73</v>
      </c>
      <c r="F86" s="1">
        <v>34745</v>
      </c>
      <c r="G86">
        <v>70</v>
      </c>
      <c r="H86">
        <v>175</v>
      </c>
      <c r="I86" t="s">
        <v>79</v>
      </c>
      <c r="L86" t="s">
        <v>87</v>
      </c>
      <c r="M86">
        <v>0</v>
      </c>
      <c r="N86">
        <v>0</v>
      </c>
      <c r="O86" t="s">
        <v>78</v>
      </c>
      <c r="P86">
        <v>5</v>
      </c>
      <c r="Q86" t="s">
        <v>88</v>
      </c>
    </row>
    <row r="87" spans="1:18" x14ac:dyDescent="0.25">
      <c r="A87">
        <v>1054</v>
      </c>
      <c r="B87" s="1">
        <v>42675</v>
      </c>
      <c r="C87" t="s">
        <v>86</v>
      </c>
      <c r="D87" t="s">
        <v>86</v>
      </c>
      <c r="E87" t="s">
        <v>73</v>
      </c>
      <c r="F87" s="1">
        <v>35448</v>
      </c>
      <c r="G87">
        <v>70</v>
      </c>
      <c r="H87">
        <v>145</v>
      </c>
      <c r="I87" t="s">
        <v>79</v>
      </c>
      <c r="L87" t="s">
        <v>87</v>
      </c>
      <c r="M87">
        <v>2</v>
      </c>
      <c r="N87">
        <v>0</v>
      </c>
      <c r="O87" t="s">
        <v>78</v>
      </c>
      <c r="P87">
        <v>4</v>
      </c>
      <c r="Q87" t="s">
        <v>79</v>
      </c>
    </row>
    <row r="88" spans="1:18" x14ac:dyDescent="0.25">
      <c r="A88">
        <v>1055</v>
      </c>
      <c r="B88" s="1">
        <v>42676</v>
      </c>
      <c r="C88" t="s">
        <v>86</v>
      </c>
      <c r="D88" t="s">
        <v>86</v>
      </c>
      <c r="E88" t="s">
        <v>73</v>
      </c>
      <c r="F88" s="1">
        <v>34753</v>
      </c>
      <c r="G88">
        <v>62</v>
      </c>
      <c r="H88">
        <v>107</v>
      </c>
      <c r="I88" t="s">
        <v>79</v>
      </c>
      <c r="L88" t="s">
        <v>87</v>
      </c>
      <c r="M88">
        <v>0</v>
      </c>
      <c r="N88">
        <v>0</v>
      </c>
      <c r="O88" t="s">
        <v>78</v>
      </c>
      <c r="P88">
        <v>4</v>
      </c>
      <c r="Q88" t="s">
        <v>79</v>
      </c>
    </row>
    <row r="89" spans="1:18" x14ac:dyDescent="0.25">
      <c r="A89">
        <v>1056</v>
      </c>
      <c r="B89" s="1">
        <v>42677</v>
      </c>
      <c r="C89" t="s">
        <v>72</v>
      </c>
      <c r="D89" t="s">
        <v>72</v>
      </c>
      <c r="E89" t="s">
        <v>112</v>
      </c>
      <c r="F89" s="1">
        <v>34345</v>
      </c>
      <c r="G89">
        <v>72</v>
      </c>
      <c r="H89">
        <v>190</v>
      </c>
      <c r="I89" t="s">
        <v>79</v>
      </c>
      <c r="L89" t="s">
        <v>87</v>
      </c>
      <c r="M89">
        <v>0</v>
      </c>
      <c r="N89">
        <v>0</v>
      </c>
      <c r="O89" t="s">
        <v>78</v>
      </c>
      <c r="P89">
        <v>3</v>
      </c>
      <c r="Q89" t="s">
        <v>79</v>
      </c>
    </row>
    <row r="90" spans="1:18" x14ac:dyDescent="0.25">
      <c r="A90">
        <v>1057</v>
      </c>
      <c r="B90" s="1">
        <v>42677</v>
      </c>
      <c r="C90" t="s">
        <v>86</v>
      </c>
      <c r="D90" t="s">
        <v>86</v>
      </c>
      <c r="E90" t="s">
        <v>73</v>
      </c>
      <c r="F90" s="1">
        <v>36034</v>
      </c>
      <c r="G90">
        <v>68</v>
      </c>
      <c r="H90">
        <v>130</v>
      </c>
      <c r="I90" t="s">
        <v>79</v>
      </c>
      <c r="L90" t="s">
        <v>87</v>
      </c>
      <c r="M90">
        <v>0</v>
      </c>
      <c r="N90">
        <v>0</v>
      </c>
      <c r="O90" t="s">
        <v>78</v>
      </c>
      <c r="P90">
        <v>3</v>
      </c>
      <c r="Q90" t="s">
        <v>79</v>
      </c>
    </row>
    <row r="91" spans="1:18" x14ac:dyDescent="0.25">
      <c r="A91">
        <v>1058</v>
      </c>
      <c r="B91" s="1">
        <v>42677</v>
      </c>
      <c r="C91" t="s">
        <v>86</v>
      </c>
      <c r="D91" t="s">
        <v>86</v>
      </c>
      <c r="E91" t="s">
        <v>73</v>
      </c>
      <c r="F91" s="1">
        <v>34773</v>
      </c>
      <c r="G91">
        <v>65</v>
      </c>
      <c r="H91">
        <v>175</v>
      </c>
      <c r="I91" t="s">
        <v>79</v>
      </c>
      <c r="L91" t="s">
        <v>87</v>
      </c>
      <c r="M91">
        <v>0</v>
      </c>
      <c r="N91">
        <v>0</v>
      </c>
      <c r="O91" t="s">
        <v>78</v>
      </c>
      <c r="P91">
        <v>4</v>
      </c>
      <c r="Q91" t="s">
        <v>79</v>
      </c>
    </row>
    <row r="92" spans="1:18" x14ac:dyDescent="0.25">
      <c r="A92">
        <v>1059</v>
      </c>
      <c r="B92" s="1">
        <v>42681</v>
      </c>
      <c r="C92" t="s">
        <v>72</v>
      </c>
      <c r="D92" t="s">
        <v>72</v>
      </c>
      <c r="E92" t="s">
        <v>73</v>
      </c>
      <c r="F92" s="1">
        <v>34652</v>
      </c>
      <c r="G92">
        <v>72</v>
      </c>
      <c r="H92">
        <v>200</v>
      </c>
      <c r="I92" t="s">
        <v>79</v>
      </c>
      <c r="L92" t="s">
        <v>87</v>
      </c>
      <c r="M92">
        <v>1</v>
      </c>
      <c r="N92">
        <v>0</v>
      </c>
      <c r="O92" t="s">
        <v>78</v>
      </c>
      <c r="P92">
        <v>5</v>
      </c>
      <c r="Q92" t="s">
        <v>88</v>
      </c>
    </row>
    <row r="93" spans="1:18" x14ac:dyDescent="0.25">
      <c r="A93">
        <v>1060</v>
      </c>
      <c r="B93" s="1">
        <v>42681</v>
      </c>
      <c r="C93" t="s">
        <v>86</v>
      </c>
      <c r="D93" t="s">
        <v>86</v>
      </c>
      <c r="E93" t="s">
        <v>73</v>
      </c>
      <c r="F93" s="1">
        <v>35917</v>
      </c>
      <c r="G93">
        <v>65</v>
      </c>
      <c r="H93">
        <v>175</v>
      </c>
      <c r="I93" t="s">
        <v>79</v>
      </c>
      <c r="L93" t="s">
        <v>87</v>
      </c>
      <c r="M93">
        <v>0</v>
      </c>
      <c r="N93">
        <v>0</v>
      </c>
      <c r="O93" t="s">
        <v>78</v>
      </c>
      <c r="P93">
        <v>5</v>
      </c>
      <c r="Q93" t="s">
        <v>79</v>
      </c>
      <c r="R93" t="s">
        <v>169</v>
      </c>
    </row>
    <row r="94" spans="1:18" x14ac:dyDescent="0.25">
      <c r="A94">
        <v>1061</v>
      </c>
      <c r="B94" s="1">
        <v>42681</v>
      </c>
      <c r="C94" t="s">
        <v>86</v>
      </c>
      <c r="D94" t="s">
        <v>86</v>
      </c>
      <c r="E94" t="s">
        <v>73</v>
      </c>
      <c r="F94" s="1">
        <v>35893</v>
      </c>
      <c r="G94">
        <v>61</v>
      </c>
      <c r="H94">
        <v>135</v>
      </c>
      <c r="I94" t="s">
        <v>79</v>
      </c>
      <c r="L94" t="s">
        <v>87</v>
      </c>
      <c r="M94">
        <v>0</v>
      </c>
      <c r="N94">
        <v>0</v>
      </c>
      <c r="O94" t="s">
        <v>78</v>
      </c>
      <c r="P94">
        <v>5</v>
      </c>
      <c r="Q94" t="s">
        <v>79</v>
      </c>
    </row>
    <row r="95" spans="1:18" x14ac:dyDescent="0.25">
      <c r="A95">
        <v>1062</v>
      </c>
      <c r="B95" s="1">
        <v>42681</v>
      </c>
      <c r="C95" t="s">
        <v>72</v>
      </c>
      <c r="D95" t="s">
        <v>72</v>
      </c>
      <c r="E95" t="s">
        <v>73</v>
      </c>
      <c r="F95" s="1">
        <v>34867</v>
      </c>
      <c r="G95">
        <v>66</v>
      </c>
      <c r="H95">
        <v>175</v>
      </c>
      <c r="I95" t="s">
        <v>79</v>
      </c>
      <c r="L95" t="s">
        <v>87</v>
      </c>
      <c r="M95">
        <v>0</v>
      </c>
      <c r="N95">
        <v>0</v>
      </c>
      <c r="O95" t="s">
        <v>78</v>
      </c>
      <c r="P95">
        <v>4</v>
      </c>
      <c r="Q95" t="s">
        <v>88</v>
      </c>
    </row>
    <row r="96" spans="1:18" x14ac:dyDescent="0.25">
      <c r="A96">
        <v>1063</v>
      </c>
      <c r="B96" s="1">
        <v>42683</v>
      </c>
      <c r="C96" t="s">
        <v>72</v>
      </c>
      <c r="D96" t="s">
        <v>72</v>
      </c>
      <c r="E96" t="s">
        <v>73</v>
      </c>
      <c r="F96" s="1">
        <v>34822</v>
      </c>
      <c r="G96">
        <v>69</v>
      </c>
      <c r="H96">
        <v>175</v>
      </c>
      <c r="I96" t="s">
        <v>79</v>
      </c>
      <c r="L96" t="s">
        <v>87</v>
      </c>
      <c r="M96">
        <v>2</v>
      </c>
      <c r="N96">
        <v>0</v>
      </c>
      <c r="O96" t="s">
        <v>78</v>
      </c>
      <c r="P96">
        <v>4</v>
      </c>
      <c r="Q96" t="s">
        <v>88</v>
      </c>
    </row>
    <row r="97" spans="1:18" x14ac:dyDescent="0.25">
      <c r="A97">
        <v>1064</v>
      </c>
      <c r="B97" s="1">
        <v>42683</v>
      </c>
      <c r="C97" t="s">
        <v>72</v>
      </c>
      <c r="D97" t="s">
        <v>72</v>
      </c>
      <c r="E97" t="s">
        <v>73</v>
      </c>
      <c r="F97" s="1">
        <v>34733</v>
      </c>
      <c r="G97">
        <v>72</v>
      </c>
      <c r="H97">
        <v>150</v>
      </c>
      <c r="I97" t="s">
        <v>79</v>
      </c>
      <c r="L97" t="s">
        <v>242</v>
      </c>
      <c r="M97">
        <v>0</v>
      </c>
      <c r="N97">
        <v>0</v>
      </c>
      <c r="O97" t="s">
        <v>78</v>
      </c>
      <c r="P97">
        <v>5</v>
      </c>
      <c r="Q97" t="s">
        <v>79</v>
      </c>
    </row>
    <row r="98" spans="1:18" x14ac:dyDescent="0.25">
      <c r="A98">
        <v>1065</v>
      </c>
      <c r="B98" s="1">
        <v>42683</v>
      </c>
      <c r="C98" t="s">
        <v>72</v>
      </c>
      <c r="D98" t="s">
        <v>72</v>
      </c>
      <c r="E98" t="s">
        <v>73</v>
      </c>
      <c r="F98" s="1">
        <v>34025</v>
      </c>
      <c r="G98">
        <v>70</v>
      </c>
      <c r="H98">
        <v>155</v>
      </c>
      <c r="I98" t="s">
        <v>79</v>
      </c>
      <c r="L98" t="s">
        <v>87</v>
      </c>
      <c r="M98">
        <v>1</v>
      </c>
      <c r="N98">
        <v>0</v>
      </c>
      <c r="O98" t="s">
        <v>78</v>
      </c>
      <c r="P98">
        <v>5</v>
      </c>
      <c r="Q98" t="s">
        <v>88</v>
      </c>
    </row>
    <row r="99" spans="1:18" x14ac:dyDescent="0.25">
      <c r="A99">
        <v>1066</v>
      </c>
      <c r="B99" s="1">
        <v>42683</v>
      </c>
      <c r="C99" t="s">
        <v>72</v>
      </c>
      <c r="D99" t="s">
        <v>72</v>
      </c>
      <c r="E99" t="s">
        <v>73</v>
      </c>
      <c r="F99" s="1">
        <v>35399</v>
      </c>
      <c r="G99">
        <v>76</v>
      </c>
      <c r="H99">
        <v>210</v>
      </c>
      <c r="I99" t="s">
        <v>79</v>
      </c>
      <c r="L99" t="s">
        <v>87</v>
      </c>
      <c r="M99">
        <v>0</v>
      </c>
      <c r="N99">
        <v>1</v>
      </c>
      <c r="O99" t="s">
        <v>78</v>
      </c>
      <c r="P99">
        <v>5</v>
      </c>
      <c r="Q99" t="s">
        <v>88</v>
      </c>
    </row>
    <row r="100" spans="1:18" x14ac:dyDescent="0.25">
      <c r="A100">
        <v>1067</v>
      </c>
      <c r="B100" s="1">
        <v>42683</v>
      </c>
      <c r="C100" t="s">
        <v>86</v>
      </c>
      <c r="D100" t="s">
        <v>86</v>
      </c>
      <c r="E100" t="s">
        <v>73</v>
      </c>
      <c r="F100" s="1">
        <v>35986</v>
      </c>
      <c r="G100">
        <v>62</v>
      </c>
      <c r="H100">
        <v>125</v>
      </c>
      <c r="I100" t="s">
        <v>79</v>
      </c>
      <c r="L100" t="s">
        <v>87</v>
      </c>
      <c r="M100">
        <v>0</v>
      </c>
      <c r="N100">
        <v>0</v>
      </c>
      <c r="O100" t="s">
        <v>78</v>
      </c>
      <c r="P100">
        <v>3</v>
      </c>
      <c r="Q100" t="s">
        <v>79</v>
      </c>
    </row>
    <row r="101" spans="1:18" x14ac:dyDescent="0.25">
      <c r="A101">
        <v>1068</v>
      </c>
      <c r="B101" s="1">
        <v>42685</v>
      </c>
      <c r="C101" t="s">
        <v>86</v>
      </c>
      <c r="D101" t="s">
        <v>86</v>
      </c>
      <c r="E101" t="s">
        <v>73</v>
      </c>
      <c r="F101" s="1">
        <v>35676</v>
      </c>
      <c r="G101">
        <v>60</v>
      </c>
      <c r="H101">
        <v>120</v>
      </c>
      <c r="I101" t="s">
        <v>79</v>
      </c>
      <c r="L101" t="s">
        <v>242</v>
      </c>
      <c r="M101">
        <v>0</v>
      </c>
      <c r="N101">
        <v>0</v>
      </c>
      <c r="O101" t="s">
        <v>78</v>
      </c>
      <c r="P101">
        <v>5</v>
      </c>
      <c r="Q101" t="s">
        <v>79</v>
      </c>
    </row>
    <row r="102" spans="1:18" x14ac:dyDescent="0.25">
      <c r="A102">
        <v>1069</v>
      </c>
      <c r="B102" s="1">
        <v>42685</v>
      </c>
      <c r="C102" t="s">
        <v>72</v>
      </c>
      <c r="D102" t="s">
        <v>72</v>
      </c>
      <c r="E102" t="s">
        <v>73</v>
      </c>
      <c r="F102" s="1">
        <v>33714</v>
      </c>
      <c r="G102">
        <v>70</v>
      </c>
      <c r="H102">
        <v>170</v>
      </c>
      <c r="I102" t="s">
        <v>79</v>
      </c>
      <c r="L102" t="s">
        <v>87</v>
      </c>
      <c r="M102">
        <v>0</v>
      </c>
      <c r="N102">
        <v>0</v>
      </c>
      <c r="O102" t="s">
        <v>78</v>
      </c>
      <c r="P102">
        <v>5</v>
      </c>
      <c r="Q102" t="s">
        <v>88</v>
      </c>
    </row>
    <row r="103" spans="1:18" x14ac:dyDescent="0.25">
      <c r="A103">
        <v>1070</v>
      </c>
      <c r="B103" s="1">
        <v>42685</v>
      </c>
      <c r="C103" t="s">
        <v>72</v>
      </c>
      <c r="D103" t="s">
        <v>72</v>
      </c>
      <c r="E103" t="s">
        <v>73</v>
      </c>
      <c r="F103" s="1">
        <v>34084</v>
      </c>
      <c r="G103">
        <v>68</v>
      </c>
      <c r="H103">
        <v>165</v>
      </c>
      <c r="I103" t="s">
        <v>79</v>
      </c>
      <c r="L103" t="s">
        <v>87</v>
      </c>
      <c r="M103">
        <v>0</v>
      </c>
      <c r="N103">
        <v>0</v>
      </c>
      <c r="O103" t="s">
        <v>78</v>
      </c>
      <c r="P103">
        <v>4</v>
      </c>
      <c r="Q103" t="s">
        <v>88</v>
      </c>
    </row>
    <row r="104" spans="1:18" x14ac:dyDescent="0.25">
      <c r="A104">
        <v>1071</v>
      </c>
      <c r="B104" s="1">
        <v>42685</v>
      </c>
      <c r="C104" t="s">
        <v>72</v>
      </c>
      <c r="D104" t="s">
        <v>72</v>
      </c>
      <c r="E104" t="s">
        <v>73</v>
      </c>
      <c r="F104" s="1">
        <v>34947</v>
      </c>
      <c r="G104">
        <v>73</v>
      </c>
      <c r="H104">
        <v>205</v>
      </c>
      <c r="I104" t="s">
        <v>79</v>
      </c>
      <c r="L104" t="s">
        <v>87</v>
      </c>
      <c r="M104">
        <v>0</v>
      </c>
      <c r="N104">
        <v>0</v>
      </c>
      <c r="O104" t="s">
        <v>78</v>
      </c>
      <c r="P104">
        <v>4</v>
      </c>
      <c r="Q104" t="s">
        <v>88</v>
      </c>
    </row>
    <row r="105" spans="1:18" x14ac:dyDescent="0.25">
      <c r="A105">
        <v>1072</v>
      </c>
      <c r="B105" s="1">
        <v>42685</v>
      </c>
      <c r="C105" t="s">
        <v>72</v>
      </c>
      <c r="D105" t="s">
        <v>72</v>
      </c>
      <c r="E105" t="s">
        <v>73</v>
      </c>
      <c r="F105" s="1">
        <v>35608</v>
      </c>
      <c r="G105">
        <v>71</v>
      </c>
      <c r="H105">
        <v>160</v>
      </c>
      <c r="I105" t="s">
        <v>79</v>
      </c>
      <c r="L105" t="s">
        <v>87</v>
      </c>
      <c r="M105">
        <v>1</v>
      </c>
      <c r="N105">
        <v>0</v>
      </c>
      <c r="O105" t="s">
        <v>78</v>
      </c>
      <c r="P105">
        <v>4</v>
      </c>
      <c r="Q105" t="s">
        <v>88</v>
      </c>
    </row>
    <row r="106" spans="1:18" x14ac:dyDescent="0.25">
      <c r="A106">
        <v>1073</v>
      </c>
      <c r="B106" s="1">
        <v>42688</v>
      </c>
      <c r="C106" t="s">
        <v>86</v>
      </c>
      <c r="D106" t="s">
        <v>86</v>
      </c>
      <c r="E106" t="s">
        <v>73</v>
      </c>
      <c r="F106" s="1">
        <v>35720</v>
      </c>
      <c r="G106">
        <v>70.5</v>
      </c>
      <c r="H106">
        <v>175</v>
      </c>
      <c r="I106" t="s">
        <v>79</v>
      </c>
      <c r="L106" t="s">
        <v>87</v>
      </c>
      <c r="M106">
        <v>0</v>
      </c>
      <c r="N106">
        <v>0</v>
      </c>
      <c r="O106" t="s">
        <v>78</v>
      </c>
      <c r="P106">
        <v>4</v>
      </c>
      <c r="Q106" t="s">
        <v>79</v>
      </c>
    </row>
    <row r="107" spans="1:18" x14ac:dyDescent="0.25">
      <c r="A107">
        <v>1074</v>
      </c>
      <c r="B107" s="1">
        <v>42689</v>
      </c>
      <c r="C107" t="s">
        <v>72</v>
      </c>
      <c r="D107" t="s">
        <v>72</v>
      </c>
      <c r="E107" t="s">
        <v>73</v>
      </c>
      <c r="F107" s="1">
        <v>35119</v>
      </c>
      <c r="G107">
        <v>73</v>
      </c>
      <c r="H107">
        <v>186</v>
      </c>
      <c r="I107" t="s">
        <v>79</v>
      </c>
      <c r="L107" t="s">
        <v>87</v>
      </c>
      <c r="M107">
        <v>2</v>
      </c>
      <c r="N107">
        <v>0</v>
      </c>
      <c r="O107" t="s">
        <v>78</v>
      </c>
      <c r="P107">
        <v>4</v>
      </c>
      <c r="Q107" t="s">
        <v>88</v>
      </c>
    </row>
    <row r="108" spans="1:18" x14ac:dyDescent="0.25">
      <c r="A108">
        <v>1075</v>
      </c>
      <c r="B108" s="1">
        <v>42689</v>
      </c>
      <c r="C108" t="s">
        <v>72</v>
      </c>
      <c r="D108" t="s">
        <v>72</v>
      </c>
      <c r="E108" t="s">
        <v>73</v>
      </c>
      <c r="F108" s="1">
        <v>35671</v>
      </c>
      <c r="G108">
        <v>72</v>
      </c>
      <c r="H108">
        <v>185</v>
      </c>
      <c r="I108" t="s">
        <v>79</v>
      </c>
      <c r="J108" t="s">
        <v>78</v>
      </c>
      <c r="K108" t="s">
        <v>77</v>
      </c>
      <c r="L108" t="s">
        <v>87</v>
      </c>
      <c r="M108">
        <v>0</v>
      </c>
      <c r="N108">
        <v>0</v>
      </c>
      <c r="O108" t="s">
        <v>78</v>
      </c>
      <c r="P108">
        <v>3</v>
      </c>
      <c r="Q108" t="s">
        <v>88</v>
      </c>
    </row>
    <row r="109" spans="1:18" x14ac:dyDescent="0.25">
      <c r="A109">
        <v>1076</v>
      </c>
      <c r="B109" s="1">
        <v>42689</v>
      </c>
      <c r="C109" t="s">
        <v>72</v>
      </c>
      <c r="D109" t="s">
        <v>72</v>
      </c>
      <c r="E109" t="s">
        <v>73</v>
      </c>
      <c r="F109" s="1">
        <v>34925</v>
      </c>
      <c r="G109">
        <v>74</v>
      </c>
      <c r="H109">
        <v>180</v>
      </c>
      <c r="I109" t="s">
        <v>79</v>
      </c>
      <c r="L109" t="s">
        <v>87</v>
      </c>
      <c r="M109">
        <v>0</v>
      </c>
      <c r="N109">
        <v>0</v>
      </c>
      <c r="O109" t="s">
        <v>78</v>
      </c>
      <c r="P109">
        <v>3</v>
      </c>
      <c r="Q109" t="s">
        <v>88</v>
      </c>
    </row>
    <row r="110" spans="1:18" x14ac:dyDescent="0.25">
      <c r="A110">
        <v>1077</v>
      </c>
      <c r="B110" s="1">
        <v>42691</v>
      </c>
      <c r="C110" t="s">
        <v>86</v>
      </c>
      <c r="D110" t="s">
        <v>86</v>
      </c>
      <c r="E110" t="s">
        <v>73</v>
      </c>
      <c r="F110" s="1">
        <v>35898</v>
      </c>
      <c r="G110">
        <v>69</v>
      </c>
      <c r="H110">
        <v>150</v>
      </c>
      <c r="I110" t="s">
        <v>79</v>
      </c>
      <c r="L110" t="s">
        <v>87</v>
      </c>
      <c r="M110">
        <v>0</v>
      </c>
      <c r="N110">
        <v>0</v>
      </c>
      <c r="O110" t="s">
        <v>78</v>
      </c>
      <c r="P110">
        <v>5</v>
      </c>
      <c r="Q110" t="s">
        <v>79</v>
      </c>
    </row>
    <row r="111" spans="1:18" x14ac:dyDescent="0.25">
      <c r="A111">
        <v>1078</v>
      </c>
      <c r="B111" s="1">
        <v>42691</v>
      </c>
      <c r="C111" t="s">
        <v>72</v>
      </c>
      <c r="D111" t="s">
        <v>72</v>
      </c>
      <c r="E111" t="s">
        <v>73</v>
      </c>
      <c r="F111" s="1">
        <v>35236</v>
      </c>
      <c r="G111">
        <v>72</v>
      </c>
      <c r="H111">
        <v>190</v>
      </c>
      <c r="I111" t="s">
        <v>79</v>
      </c>
      <c r="L111" t="s">
        <v>87</v>
      </c>
      <c r="M111">
        <v>0</v>
      </c>
      <c r="N111">
        <v>0</v>
      </c>
      <c r="O111" t="s">
        <v>78</v>
      </c>
      <c r="P111">
        <v>4</v>
      </c>
      <c r="Q111" t="s">
        <v>88</v>
      </c>
    </row>
    <row r="112" spans="1:18" x14ac:dyDescent="0.25">
      <c r="A112">
        <v>1079</v>
      </c>
      <c r="B112" s="1">
        <v>42692</v>
      </c>
      <c r="C112" t="s">
        <v>86</v>
      </c>
      <c r="D112" t="s">
        <v>86</v>
      </c>
      <c r="E112" t="s">
        <v>73</v>
      </c>
      <c r="F112" s="1">
        <v>35808</v>
      </c>
      <c r="G112">
        <v>68</v>
      </c>
      <c r="H112">
        <v>135</v>
      </c>
      <c r="I112" t="s">
        <v>79</v>
      </c>
      <c r="L112" t="s">
        <v>87</v>
      </c>
      <c r="M112">
        <v>0</v>
      </c>
      <c r="N112">
        <v>0</v>
      </c>
      <c r="O112" t="s">
        <v>78</v>
      </c>
      <c r="P112">
        <v>2</v>
      </c>
      <c r="Q112" t="s">
        <v>79</v>
      </c>
      <c r="R112" t="s">
        <v>169</v>
      </c>
    </row>
    <row r="113" spans="1:18" x14ac:dyDescent="0.25">
      <c r="A113">
        <v>1080</v>
      </c>
      <c r="B113" s="1">
        <v>42692</v>
      </c>
      <c r="C113" t="s">
        <v>86</v>
      </c>
      <c r="D113" t="s">
        <v>86</v>
      </c>
      <c r="E113" t="s">
        <v>73</v>
      </c>
      <c r="F113" s="1">
        <v>35831</v>
      </c>
      <c r="G113">
        <v>66</v>
      </c>
      <c r="H113">
        <v>130</v>
      </c>
      <c r="I113" t="s">
        <v>79</v>
      </c>
      <c r="L113" t="s">
        <v>87</v>
      </c>
      <c r="M113">
        <v>0</v>
      </c>
      <c r="N113">
        <v>0</v>
      </c>
      <c r="O113" t="s">
        <v>78</v>
      </c>
      <c r="P113">
        <v>4</v>
      </c>
      <c r="Q113" t="s">
        <v>79</v>
      </c>
    </row>
    <row r="114" spans="1:18" x14ac:dyDescent="0.25">
      <c r="A114">
        <v>1081</v>
      </c>
      <c r="B114" s="1">
        <v>42692</v>
      </c>
      <c r="C114" t="s">
        <v>72</v>
      </c>
      <c r="D114" t="s">
        <v>72</v>
      </c>
      <c r="E114" t="s">
        <v>73</v>
      </c>
      <c r="F114" s="1">
        <v>35375</v>
      </c>
      <c r="G114">
        <v>70</v>
      </c>
      <c r="H114">
        <v>143</v>
      </c>
      <c r="I114" t="s">
        <v>79</v>
      </c>
      <c r="L114" t="s">
        <v>87</v>
      </c>
      <c r="M114">
        <v>0</v>
      </c>
      <c r="N114">
        <v>0</v>
      </c>
      <c r="O114" t="s">
        <v>78</v>
      </c>
      <c r="P114">
        <v>2</v>
      </c>
      <c r="Q114" t="s">
        <v>88</v>
      </c>
    </row>
    <row r="115" spans="1:18" x14ac:dyDescent="0.25">
      <c r="A115">
        <v>1082</v>
      </c>
      <c r="B115" s="1">
        <v>42692</v>
      </c>
      <c r="C115" t="s">
        <v>72</v>
      </c>
      <c r="D115" t="s">
        <v>72</v>
      </c>
      <c r="E115" t="s">
        <v>73</v>
      </c>
      <c r="F115" s="1">
        <v>34589</v>
      </c>
      <c r="G115">
        <v>75</v>
      </c>
      <c r="H115">
        <v>175</v>
      </c>
      <c r="I115" t="s">
        <v>79</v>
      </c>
      <c r="L115" t="s">
        <v>87</v>
      </c>
      <c r="M115">
        <v>0</v>
      </c>
      <c r="N115">
        <v>0</v>
      </c>
      <c r="O115" t="s">
        <v>78</v>
      </c>
      <c r="P115">
        <v>5</v>
      </c>
      <c r="Q115" t="s">
        <v>79</v>
      </c>
      <c r="R115" t="s">
        <v>259</v>
      </c>
    </row>
    <row r="116" spans="1:18" x14ac:dyDescent="0.25">
      <c r="A116">
        <v>1083</v>
      </c>
      <c r="B116" s="1">
        <v>42695</v>
      </c>
      <c r="C116" t="s">
        <v>86</v>
      </c>
      <c r="D116" t="s">
        <v>86</v>
      </c>
      <c r="E116" t="s">
        <v>73</v>
      </c>
      <c r="F116" s="1">
        <v>35636</v>
      </c>
      <c r="G116">
        <v>64</v>
      </c>
      <c r="H116">
        <v>188</v>
      </c>
      <c r="I116" t="s">
        <v>79</v>
      </c>
      <c r="L116" t="s">
        <v>87</v>
      </c>
      <c r="M116">
        <v>2</v>
      </c>
      <c r="N116">
        <v>0</v>
      </c>
      <c r="O116" t="s">
        <v>78</v>
      </c>
      <c r="P116">
        <v>3</v>
      </c>
      <c r="Q116" t="s">
        <v>88</v>
      </c>
    </row>
    <row r="117" spans="1:18" x14ac:dyDescent="0.25">
      <c r="A117">
        <v>33</v>
      </c>
      <c r="B117" s="1">
        <v>42692</v>
      </c>
      <c r="C117" t="s">
        <v>72</v>
      </c>
      <c r="D117" t="s">
        <v>72</v>
      </c>
      <c r="E117" t="s">
        <v>73</v>
      </c>
      <c r="F117" s="1">
        <v>35327</v>
      </c>
      <c r="G117">
        <v>69</v>
      </c>
      <c r="H117">
        <v>191</v>
      </c>
      <c r="I117" t="s">
        <v>79</v>
      </c>
      <c r="L117" t="s">
        <v>242</v>
      </c>
      <c r="M117">
        <v>1</v>
      </c>
      <c r="N117">
        <v>0</v>
      </c>
      <c r="O117" t="s">
        <v>78</v>
      </c>
      <c r="P117">
        <v>3</v>
      </c>
      <c r="Q1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7"/>
  <sheetViews>
    <sheetView workbookViewId="0">
      <pane xSplit="1" ySplit="1" topLeftCell="B53" activePane="bottomRight" state="frozen"/>
      <selection activeCell="A118" sqref="A118"/>
      <selection pane="topRight" activeCell="A118" sqref="A118"/>
      <selection pane="bottomLeft" activeCell="A118" sqref="A118"/>
      <selection pane="bottomRight" activeCell="AB82" sqref="AB82"/>
    </sheetView>
  </sheetViews>
  <sheetFormatPr defaultRowHeight="15" x14ac:dyDescent="0.25"/>
  <cols>
    <col min="2" max="2" width="9.7109375" bestFit="1" customWidth="1"/>
  </cols>
  <sheetData>
    <row r="1" spans="1:72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80</v>
      </c>
      <c r="M1" t="s">
        <v>81</v>
      </c>
      <c r="N1" t="s">
        <v>102</v>
      </c>
      <c r="O1" t="s">
        <v>103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89</v>
      </c>
      <c r="W1" t="s">
        <v>90</v>
      </c>
      <c r="X1" t="s">
        <v>125</v>
      </c>
      <c r="Y1" t="s">
        <v>124</v>
      </c>
      <c r="Z1" t="s">
        <v>126</v>
      </c>
      <c r="AA1" t="s">
        <v>127</v>
      </c>
      <c r="AB1" t="s">
        <v>131</v>
      </c>
      <c r="AC1" t="s">
        <v>132</v>
      </c>
      <c r="AD1" t="s">
        <v>134</v>
      </c>
      <c r="AE1" t="s">
        <v>135</v>
      </c>
      <c r="AF1" t="s">
        <v>156</v>
      </c>
      <c r="AG1" t="s">
        <v>157</v>
      </c>
      <c r="AH1" t="s">
        <v>158</v>
      </c>
      <c r="AI1" t="s">
        <v>159</v>
      </c>
      <c r="AJ1" t="s">
        <v>153</v>
      </c>
      <c r="AK1" t="s">
        <v>154</v>
      </c>
      <c r="AL1" t="s">
        <v>160</v>
      </c>
      <c r="AM1" t="s">
        <v>161</v>
      </c>
      <c r="AN1" t="s">
        <v>172</v>
      </c>
      <c r="AO1" t="s">
        <v>173</v>
      </c>
      <c r="AP1" t="s">
        <v>183</v>
      </c>
      <c r="AQ1" t="s">
        <v>184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198</v>
      </c>
      <c r="AY1" t="s">
        <v>199</v>
      </c>
      <c r="AZ1" t="s">
        <v>196</v>
      </c>
      <c r="BA1" t="s">
        <v>197</v>
      </c>
      <c r="BB1" t="s">
        <v>210</v>
      </c>
      <c r="BC1" t="s">
        <v>211</v>
      </c>
      <c r="BD1" t="s">
        <v>212</v>
      </c>
      <c r="BE1" t="s">
        <v>213</v>
      </c>
      <c r="BF1" t="s">
        <v>115</v>
      </c>
      <c r="BG1" t="s">
        <v>116</v>
      </c>
      <c r="BH1" t="s">
        <v>220</v>
      </c>
      <c r="BI1" t="s">
        <v>221</v>
      </c>
      <c r="BJ1" t="s">
        <v>105</v>
      </c>
      <c r="BK1" t="s">
        <v>106</v>
      </c>
      <c r="BM1" t="s">
        <v>142</v>
      </c>
      <c r="BN1" t="s">
        <v>143</v>
      </c>
      <c r="BO1" t="s">
        <v>100</v>
      </c>
      <c r="BP1" t="s">
        <v>101</v>
      </c>
      <c r="BQ1" t="s">
        <v>243</v>
      </c>
      <c r="BR1" t="s">
        <v>244</v>
      </c>
      <c r="BS1" t="s">
        <v>252</v>
      </c>
      <c r="BT1" t="s">
        <v>253</v>
      </c>
    </row>
    <row r="2" spans="1:72" x14ac:dyDescent="0.25">
      <c r="A2">
        <v>1001</v>
      </c>
      <c r="B2">
        <v>9</v>
      </c>
      <c r="C2">
        <v>13</v>
      </c>
      <c r="L2">
        <v>13</v>
      </c>
      <c r="M2">
        <v>4</v>
      </c>
    </row>
    <row r="3" spans="1:72" x14ac:dyDescent="0.25">
      <c r="A3">
        <v>1002</v>
      </c>
    </row>
    <row r="4" spans="1:72" x14ac:dyDescent="0.25">
      <c r="A4">
        <v>1003</v>
      </c>
      <c r="J4">
        <v>10</v>
      </c>
      <c r="K4">
        <v>10</v>
      </c>
    </row>
    <row r="5" spans="1:72" x14ac:dyDescent="0.25">
      <c r="A5">
        <v>1004</v>
      </c>
      <c r="B5">
        <v>7</v>
      </c>
      <c r="C5">
        <v>10</v>
      </c>
      <c r="F5">
        <v>7</v>
      </c>
      <c r="G5">
        <v>10</v>
      </c>
      <c r="H5">
        <v>7</v>
      </c>
      <c r="I5">
        <v>10</v>
      </c>
    </row>
    <row r="6" spans="1:72" x14ac:dyDescent="0.25">
      <c r="A6">
        <v>1005</v>
      </c>
      <c r="N6">
        <v>14</v>
      </c>
      <c r="O6">
        <v>4</v>
      </c>
    </row>
    <row r="7" spans="1:72" x14ac:dyDescent="0.25">
      <c r="A7">
        <v>1006</v>
      </c>
      <c r="D7">
        <v>5</v>
      </c>
      <c r="E7">
        <v>10</v>
      </c>
      <c r="L7">
        <v>15</v>
      </c>
      <c r="M7">
        <v>4</v>
      </c>
    </row>
    <row r="8" spans="1:72" x14ac:dyDescent="0.25">
      <c r="A8">
        <v>1007</v>
      </c>
      <c r="B8">
        <v>10</v>
      </c>
      <c r="C8">
        <v>7</v>
      </c>
      <c r="L8">
        <v>17</v>
      </c>
      <c r="M8">
        <v>2</v>
      </c>
    </row>
    <row r="9" spans="1:72" x14ac:dyDescent="0.25">
      <c r="A9">
        <v>1008</v>
      </c>
      <c r="B9">
        <v>12</v>
      </c>
      <c r="C9">
        <v>5</v>
      </c>
    </row>
    <row r="10" spans="1:72" x14ac:dyDescent="0.25">
      <c r="A10">
        <v>1009</v>
      </c>
      <c r="D10">
        <v>10</v>
      </c>
      <c r="E10">
        <v>9</v>
      </c>
      <c r="F10">
        <v>10</v>
      </c>
      <c r="G10">
        <v>9</v>
      </c>
      <c r="H10">
        <v>10</v>
      </c>
      <c r="I10">
        <v>6</v>
      </c>
    </row>
    <row r="11" spans="1:72" x14ac:dyDescent="0.25">
      <c r="A11">
        <v>1010</v>
      </c>
      <c r="D11">
        <v>6</v>
      </c>
      <c r="E11">
        <v>9</v>
      </c>
      <c r="H11">
        <v>10</v>
      </c>
      <c r="I11">
        <v>8</v>
      </c>
      <c r="P11">
        <v>10</v>
      </c>
      <c r="Q11">
        <v>8</v>
      </c>
      <c r="R11">
        <v>13</v>
      </c>
      <c r="S11">
        <v>5</v>
      </c>
      <c r="T11">
        <v>10</v>
      </c>
      <c r="U11">
        <v>11</v>
      </c>
    </row>
    <row r="12" spans="1:72" x14ac:dyDescent="0.25">
      <c r="A12">
        <v>1</v>
      </c>
      <c r="P12">
        <v>8</v>
      </c>
      <c r="Q12">
        <v>10</v>
      </c>
      <c r="V12">
        <v>4</v>
      </c>
      <c r="W12">
        <v>10</v>
      </c>
    </row>
    <row r="13" spans="1:72" x14ac:dyDescent="0.25">
      <c r="A13">
        <v>2</v>
      </c>
      <c r="D13">
        <v>5</v>
      </c>
      <c r="E13">
        <v>12</v>
      </c>
      <c r="H13">
        <v>5</v>
      </c>
      <c r="I13">
        <v>17</v>
      </c>
      <c r="X13">
        <v>16</v>
      </c>
      <c r="Y13">
        <v>3</v>
      </c>
    </row>
    <row r="14" spans="1:72" x14ac:dyDescent="0.25">
      <c r="A14">
        <v>3</v>
      </c>
      <c r="T14">
        <v>14</v>
      </c>
      <c r="U14">
        <v>4</v>
      </c>
      <c r="Z14">
        <v>10</v>
      </c>
      <c r="AA14">
        <v>4</v>
      </c>
    </row>
    <row r="15" spans="1:72" x14ac:dyDescent="0.25">
      <c r="A15">
        <v>4</v>
      </c>
    </row>
    <row r="16" spans="1:72" x14ac:dyDescent="0.25">
      <c r="A16">
        <v>5</v>
      </c>
      <c r="D16">
        <v>4</v>
      </c>
      <c r="E16">
        <v>10</v>
      </c>
      <c r="V16">
        <v>8</v>
      </c>
      <c r="W16">
        <v>3</v>
      </c>
    </row>
    <row r="17" spans="1:53" x14ac:dyDescent="0.25">
      <c r="A17">
        <v>1011</v>
      </c>
      <c r="D17">
        <v>7</v>
      </c>
      <c r="E17">
        <v>14</v>
      </c>
      <c r="H17">
        <v>11</v>
      </c>
      <c r="I17">
        <v>6</v>
      </c>
      <c r="L17">
        <v>8</v>
      </c>
      <c r="M17">
        <v>13</v>
      </c>
      <c r="AB17">
        <v>14</v>
      </c>
      <c r="AC17">
        <v>4</v>
      </c>
    </row>
    <row r="18" spans="1:53" x14ac:dyDescent="0.25">
      <c r="A18">
        <v>1012</v>
      </c>
      <c r="H18">
        <v>14</v>
      </c>
      <c r="I18">
        <v>3</v>
      </c>
      <c r="L18">
        <v>13</v>
      </c>
      <c r="M18">
        <v>3</v>
      </c>
      <c r="N18">
        <v>13</v>
      </c>
      <c r="O18">
        <v>5</v>
      </c>
      <c r="AD18">
        <v>18</v>
      </c>
      <c r="AE18">
        <v>3</v>
      </c>
    </row>
    <row r="19" spans="1:53" x14ac:dyDescent="0.25">
      <c r="A19">
        <v>1013</v>
      </c>
      <c r="D19">
        <v>8</v>
      </c>
      <c r="E19">
        <v>7</v>
      </c>
      <c r="J19">
        <v>14</v>
      </c>
      <c r="K19">
        <v>2</v>
      </c>
    </row>
    <row r="20" spans="1:53" x14ac:dyDescent="0.25">
      <c r="A20">
        <v>1014</v>
      </c>
      <c r="D20">
        <v>5</v>
      </c>
      <c r="E20">
        <v>6</v>
      </c>
      <c r="P20">
        <v>10</v>
      </c>
      <c r="Q20">
        <v>4</v>
      </c>
      <c r="AR20">
        <v>14</v>
      </c>
      <c r="AS20">
        <v>3</v>
      </c>
      <c r="AT20">
        <v>17</v>
      </c>
      <c r="AU20">
        <v>1</v>
      </c>
    </row>
    <row r="21" spans="1:53" x14ac:dyDescent="0.25">
      <c r="A21">
        <v>1015</v>
      </c>
      <c r="P21">
        <v>14</v>
      </c>
      <c r="Q21">
        <v>4</v>
      </c>
      <c r="R21">
        <v>14</v>
      </c>
      <c r="S21">
        <v>3</v>
      </c>
      <c r="AJ21">
        <v>17</v>
      </c>
      <c r="AK21">
        <v>1</v>
      </c>
      <c r="AV21">
        <v>9</v>
      </c>
      <c r="AW21">
        <v>4</v>
      </c>
    </row>
    <row r="22" spans="1:53" x14ac:dyDescent="0.25">
      <c r="A22">
        <v>1016</v>
      </c>
      <c r="D22">
        <v>6</v>
      </c>
      <c r="E22">
        <v>4</v>
      </c>
      <c r="L22">
        <v>15</v>
      </c>
      <c r="M22">
        <v>1</v>
      </c>
      <c r="T22">
        <v>5</v>
      </c>
      <c r="U22">
        <v>4</v>
      </c>
      <c r="X22">
        <v>16</v>
      </c>
      <c r="Y22">
        <v>2</v>
      </c>
      <c r="AF22">
        <v>9</v>
      </c>
      <c r="AG22">
        <v>8</v>
      </c>
      <c r="AJ22">
        <v>14</v>
      </c>
      <c r="AK22">
        <v>1</v>
      </c>
    </row>
    <row r="23" spans="1:53" x14ac:dyDescent="0.25">
      <c r="A23">
        <v>1017</v>
      </c>
      <c r="D23">
        <v>8</v>
      </c>
      <c r="E23">
        <v>10</v>
      </c>
      <c r="L23">
        <v>16</v>
      </c>
      <c r="M23">
        <v>2</v>
      </c>
      <c r="AX23">
        <v>16</v>
      </c>
      <c r="AY23">
        <v>2</v>
      </c>
    </row>
    <row r="24" spans="1:53" x14ac:dyDescent="0.25">
      <c r="A24">
        <v>1018</v>
      </c>
      <c r="B24">
        <v>11</v>
      </c>
      <c r="C24">
        <v>7</v>
      </c>
      <c r="D24">
        <v>4</v>
      </c>
      <c r="E24">
        <v>6</v>
      </c>
      <c r="H24">
        <v>5</v>
      </c>
      <c r="I24">
        <v>7</v>
      </c>
      <c r="P24">
        <v>3</v>
      </c>
      <c r="Q24">
        <v>8</v>
      </c>
      <c r="X24">
        <v>15</v>
      </c>
      <c r="Y24">
        <v>3</v>
      </c>
      <c r="AV24">
        <v>8</v>
      </c>
      <c r="AW24">
        <v>3</v>
      </c>
    </row>
    <row r="25" spans="1:53" x14ac:dyDescent="0.25">
      <c r="A25">
        <v>1019</v>
      </c>
      <c r="T25">
        <v>7</v>
      </c>
      <c r="U25">
        <v>7</v>
      </c>
    </row>
    <row r="26" spans="1:53" x14ac:dyDescent="0.25">
      <c r="A26">
        <v>1020</v>
      </c>
      <c r="L26">
        <v>14</v>
      </c>
      <c r="M26">
        <v>1</v>
      </c>
      <c r="N26">
        <v>15</v>
      </c>
      <c r="O26">
        <v>3</v>
      </c>
    </row>
    <row r="27" spans="1:53" x14ac:dyDescent="0.25">
      <c r="A27">
        <v>1021</v>
      </c>
      <c r="AB27">
        <v>16</v>
      </c>
      <c r="AC27">
        <v>2</v>
      </c>
    </row>
    <row r="28" spans="1:53" x14ac:dyDescent="0.25">
      <c r="A28">
        <v>1022</v>
      </c>
      <c r="B28">
        <v>8</v>
      </c>
      <c r="C28">
        <v>4</v>
      </c>
      <c r="D28">
        <v>6</v>
      </c>
      <c r="E28">
        <v>3</v>
      </c>
      <c r="F28">
        <v>7</v>
      </c>
      <c r="G28">
        <v>3</v>
      </c>
      <c r="H28">
        <v>10</v>
      </c>
      <c r="I28">
        <v>3</v>
      </c>
      <c r="P28">
        <v>14</v>
      </c>
      <c r="Q28">
        <v>5</v>
      </c>
      <c r="R28">
        <v>14</v>
      </c>
      <c r="S28">
        <v>5</v>
      </c>
    </row>
    <row r="29" spans="1:53" x14ac:dyDescent="0.25">
      <c r="A29">
        <v>1023</v>
      </c>
      <c r="D29">
        <v>6</v>
      </c>
      <c r="E29">
        <v>2</v>
      </c>
      <c r="H29">
        <v>6</v>
      </c>
      <c r="I29">
        <v>2</v>
      </c>
      <c r="AV29">
        <v>13</v>
      </c>
      <c r="AW29">
        <v>6</v>
      </c>
      <c r="AZ29">
        <v>7</v>
      </c>
      <c r="BA29">
        <v>1</v>
      </c>
    </row>
    <row r="30" spans="1:53" x14ac:dyDescent="0.25">
      <c r="A30">
        <v>1024</v>
      </c>
      <c r="B30">
        <v>9</v>
      </c>
      <c r="C30">
        <v>10</v>
      </c>
      <c r="D30">
        <v>5</v>
      </c>
      <c r="E30">
        <v>4</v>
      </c>
      <c r="F30">
        <v>6</v>
      </c>
      <c r="G30">
        <v>16</v>
      </c>
      <c r="H30">
        <v>5</v>
      </c>
      <c r="I30">
        <v>17</v>
      </c>
    </row>
    <row r="31" spans="1:53" x14ac:dyDescent="0.25">
      <c r="A31">
        <v>1025</v>
      </c>
      <c r="H31">
        <v>9</v>
      </c>
      <c r="I31">
        <v>9</v>
      </c>
      <c r="J31">
        <v>12</v>
      </c>
      <c r="K31">
        <v>6</v>
      </c>
      <c r="L31">
        <v>12</v>
      </c>
      <c r="M31">
        <v>6</v>
      </c>
      <c r="V31">
        <v>9</v>
      </c>
      <c r="W31">
        <v>5</v>
      </c>
    </row>
    <row r="32" spans="1:53" x14ac:dyDescent="0.25">
      <c r="A32">
        <v>1026</v>
      </c>
      <c r="D32">
        <v>9</v>
      </c>
      <c r="E32">
        <v>4</v>
      </c>
      <c r="F32">
        <v>7</v>
      </c>
      <c r="G32">
        <v>3</v>
      </c>
      <c r="H32">
        <v>12</v>
      </c>
      <c r="I32">
        <v>2</v>
      </c>
      <c r="L32">
        <v>12</v>
      </c>
      <c r="M32">
        <v>6</v>
      </c>
      <c r="AB32">
        <v>13</v>
      </c>
      <c r="AC32">
        <v>5</v>
      </c>
    </row>
    <row r="33" spans="1:53" x14ac:dyDescent="0.25">
      <c r="A33">
        <v>1027</v>
      </c>
      <c r="B33">
        <v>9</v>
      </c>
      <c r="C33">
        <v>7</v>
      </c>
      <c r="D33">
        <v>13</v>
      </c>
      <c r="E33">
        <v>1</v>
      </c>
      <c r="F33">
        <v>11</v>
      </c>
      <c r="G33">
        <v>3</v>
      </c>
    </row>
    <row r="34" spans="1:53" x14ac:dyDescent="0.25">
      <c r="A34">
        <v>1028</v>
      </c>
      <c r="D34">
        <v>8</v>
      </c>
      <c r="E34">
        <v>4</v>
      </c>
      <c r="H34">
        <v>10</v>
      </c>
      <c r="I34">
        <v>4</v>
      </c>
    </row>
    <row r="35" spans="1:53" x14ac:dyDescent="0.25">
      <c r="A35">
        <v>1029</v>
      </c>
      <c r="D35">
        <v>7</v>
      </c>
      <c r="E35">
        <v>2</v>
      </c>
      <c r="T35">
        <v>7</v>
      </c>
      <c r="U35">
        <v>2</v>
      </c>
      <c r="X35">
        <v>9</v>
      </c>
      <c r="Y35">
        <v>12</v>
      </c>
    </row>
    <row r="36" spans="1:53" x14ac:dyDescent="0.25">
      <c r="A36">
        <v>1030</v>
      </c>
      <c r="D36">
        <v>10</v>
      </c>
      <c r="E36">
        <v>4</v>
      </c>
      <c r="T36">
        <v>6</v>
      </c>
      <c r="U36">
        <v>6</v>
      </c>
    </row>
    <row r="37" spans="1:53" x14ac:dyDescent="0.25">
      <c r="A37">
        <v>1031</v>
      </c>
      <c r="H37">
        <v>15</v>
      </c>
      <c r="I37">
        <v>3</v>
      </c>
      <c r="J37">
        <v>14</v>
      </c>
      <c r="K37">
        <v>4</v>
      </c>
    </row>
    <row r="38" spans="1:53" x14ac:dyDescent="0.25">
      <c r="A38">
        <v>1032</v>
      </c>
      <c r="B38">
        <v>10</v>
      </c>
      <c r="C38">
        <v>5</v>
      </c>
      <c r="H38">
        <v>9</v>
      </c>
      <c r="I38">
        <v>8</v>
      </c>
      <c r="L38">
        <v>12</v>
      </c>
      <c r="M38">
        <v>1</v>
      </c>
      <c r="AB38">
        <v>15</v>
      </c>
      <c r="AC38">
        <v>2</v>
      </c>
    </row>
    <row r="39" spans="1:53" x14ac:dyDescent="0.25">
      <c r="A39">
        <v>1033</v>
      </c>
      <c r="H39">
        <v>10</v>
      </c>
      <c r="I39">
        <v>8</v>
      </c>
      <c r="J39">
        <v>12</v>
      </c>
      <c r="K39">
        <v>4</v>
      </c>
      <c r="L39">
        <v>12</v>
      </c>
      <c r="M39">
        <v>6</v>
      </c>
      <c r="AB39">
        <v>15</v>
      </c>
      <c r="AC39">
        <v>3</v>
      </c>
    </row>
    <row r="40" spans="1:53" x14ac:dyDescent="0.25">
      <c r="A40">
        <v>1034</v>
      </c>
      <c r="D40">
        <v>3</v>
      </c>
      <c r="E40">
        <v>7</v>
      </c>
      <c r="T40">
        <v>3</v>
      </c>
      <c r="U40">
        <v>15</v>
      </c>
      <c r="AF40">
        <v>4</v>
      </c>
      <c r="AG40">
        <v>5</v>
      </c>
    </row>
    <row r="41" spans="1:53" x14ac:dyDescent="0.25">
      <c r="A41">
        <v>1035</v>
      </c>
      <c r="J41">
        <v>10</v>
      </c>
      <c r="K41">
        <v>2</v>
      </c>
    </row>
    <row r="42" spans="1:53" x14ac:dyDescent="0.25">
      <c r="A42">
        <v>1036</v>
      </c>
      <c r="D42">
        <v>14</v>
      </c>
      <c r="E42">
        <v>4</v>
      </c>
      <c r="L42">
        <v>15</v>
      </c>
      <c r="M42">
        <v>4</v>
      </c>
    </row>
    <row r="43" spans="1:53" x14ac:dyDescent="0.25">
      <c r="A43">
        <v>1037</v>
      </c>
      <c r="B43">
        <v>10</v>
      </c>
      <c r="C43">
        <v>8</v>
      </c>
      <c r="H43">
        <v>10</v>
      </c>
      <c r="I43">
        <v>3</v>
      </c>
      <c r="AV43">
        <v>12</v>
      </c>
      <c r="AW43">
        <v>6</v>
      </c>
    </row>
    <row r="44" spans="1:53" x14ac:dyDescent="0.25">
      <c r="A44">
        <v>1038</v>
      </c>
      <c r="D44">
        <v>4</v>
      </c>
      <c r="E44">
        <v>12</v>
      </c>
      <c r="P44">
        <v>15</v>
      </c>
      <c r="Q44">
        <v>3</v>
      </c>
      <c r="AB44">
        <v>16</v>
      </c>
      <c r="AC44">
        <v>1</v>
      </c>
      <c r="AJ44">
        <v>16</v>
      </c>
      <c r="AK44">
        <v>2</v>
      </c>
    </row>
    <row r="45" spans="1:53" x14ac:dyDescent="0.25">
      <c r="A45">
        <v>1039</v>
      </c>
      <c r="D45">
        <v>13</v>
      </c>
      <c r="E45">
        <v>2</v>
      </c>
      <c r="H45">
        <v>12</v>
      </c>
      <c r="I45">
        <v>5</v>
      </c>
    </row>
    <row r="46" spans="1:53" x14ac:dyDescent="0.25">
      <c r="A46">
        <v>1040</v>
      </c>
      <c r="AZ46">
        <v>8</v>
      </c>
      <c r="BA46">
        <v>1</v>
      </c>
    </row>
    <row r="47" spans="1:53" x14ac:dyDescent="0.25">
      <c r="A47">
        <v>1041</v>
      </c>
      <c r="X47">
        <v>10</v>
      </c>
      <c r="Y47">
        <v>8</v>
      </c>
    </row>
    <row r="48" spans="1:53" x14ac:dyDescent="0.25">
      <c r="A48">
        <v>1042</v>
      </c>
      <c r="H48">
        <v>15</v>
      </c>
      <c r="I48">
        <v>3</v>
      </c>
      <c r="L48">
        <v>14</v>
      </c>
      <c r="M48">
        <v>4</v>
      </c>
    </row>
    <row r="49" spans="1:61" x14ac:dyDescent="0.25">
      <c r="A49">
        <v>1043</v>
      </c>
      <c r="B49">
        <v>13</v>
      </c>
      <c r="C49">
        <v>1</v>
      </c>
      <c r="D49">
        <v>5</v>
      </c>
      <c r="E49">
        <v>7</v>
      </c>
      <c r="BB49">
        <v>12</v>
      </c>
      <c r="BC49">
        <v>10</v>
      </c>
    </row>
    <row r="50" spans="1:61" x14ac:dyDescent="0.25">
      <c r="A50">
        <v>1044</v>
      </c>
      <c r="B50">
        <v>13</v>
      </c>
      <c r="C50">
        <v>1</v>
      </c>
      <c r="H50">
        <v>10</v>
      </c>
      <c r="I50">
        <v>2</v>
      </c>
      <c r="L50">
        <v>10</v>
      </c>
      <c r="M50">
        <v>2</v>
      </c>
      <c r="AB50">
        <v>15</v>
      </c>
      <c r="AC50">
        <v>1</v>
      </c>
      <c r="BD50">
        <v>16</v>
      </c>
      <c r="BE50">
        <v>2</v>
      </c>
    </row>
    <row r="51" spans="1:61" x14ac:dyDescent="0.25">
      <c r="A51">
        <v>1045</v>
      </c>
      <c r="D51">
        <v>10</v>
      </c>
      <c r="E51">
        <v>2</v>
      </c>
      <c r="H51">
        <v>12</v>
      </c>
      <c r="I51">
        <v>4</v>
      </c>
      <c r="J51">
        <v>13</v>
      </c>
      <c r="K51">
        <v>2</v>
      </c>
      <c r="L51">
        <v>16</v>
      </c>
      <c r="M51">
        <v>3</v>
      </c>
      <c r="V51">
        <v>5</v>
      </c>
      <c r="W51">
        <v>13</v>
      </c>
    </row>
    <row r="52" spans="1:61" x14ac:dyDescent="0.25">
      <c r="A52">
        <v>1046</v>
      </c>
      <c r="BF52">
        <v>12</v>
      </c>
      <c r="BG52">
        <v>9</v>
      </c>
    </row>
    <row r="53" spans="1:61" x14ac:dyDescent="0.25">
      <c r="A53">
        <v>1047</v>
      </c>
      <c r="AC53">
        <v>12</v>
      </c>
      <c r="AD53">
        <v>6</v>
      </c>
      <c r="BH53">
        <v>10</v>
      </c>
      <c r="BI53">
        <v>6</v>
      </c>
    </row>
    <row r="54" spans="1:61" x14ac:dyDescent="0.25">
      <c r="A54">
        <v>1048</v>
      </c>
      <c r="D54">
        <v>5</v>
      </c>
      <c r="E54">
        <v>13</v>
      </c>
    </row>
    <row r="55" spans="1:61" x14ac:dyDescent="0.25">
      <c r="A55">
        <v>1049</v>
      </c>
      <c r="J55">
        <v>13</v>
      </c>
      <c r="K55">
        <v>5</v>
      </c>
    </row>
    <row r="56" spans="1:61" x14ac:dyDescent="0.25">
      <c r="A56">
        <v>1050</v>
      </c>
      <c r="B56">
        <v>8</v>
      </c>
      <c r="C56">
        <v>9</v>
      </c>
      <c r="D56">
        <v>5</v>
      </c>
      <c r="E56">
        <v>1</v>
      </c>
      <c r="F56">
        <v>5</v>
      </c>
      <c r="G56">
        <v>9</v>
      </c>
      <c r="L56">
        <v>16</v>
      </c>
      <c r="M56">
        <v>3</v>
      </c>
      <c r="AJ56">
        <v>17</v>
      </c>
      <c r="AK56">
        <v>2</v>
      </c>
    </row>
    <row r="57" spans="1:61" x14ac:dyDescent="0.25">
      <c r="A57">
        <v>6</v>
      </c>
      <c r="AB57">
        <v>15</v>
      </c>
      <c r="AC57">
        <v>3</v>
      </c>
    </row>
    <row r="58" spans="1:61" x14ac:dyDescent="0.25">
      <c r="A58">
        <v>7</v>
      </c>
      <c r="L58">
        <v>16</v>
      </c>
      <c r="M58">
        <v>2</v>
      </c>
      <c r="AB58">
        <v>16</v>
      </c>
      <c r="AC58">
        <v>2</v>
      </c>
    </row>
    <row r="59" spans="1:61" x14ac:dyDescent="0.25">
      <c r="A59">
        <v>8</v>
      </c>
      <c r="F59">
        <v>7</v>
      </c>
      <c r="G59">
        <v>4</v>
      </c>
    </row>
    <row r="60" spans="1:61" x14ac:dyDescent="0.25">
      <c r="A60">
        <v>9</v>
      </c>
      <c r="D60">
        <v>6</v>
      </c>
      <c r="E60">
        <v>4</v>
      </c>
      <c r="H60">
        <v>12</v>
      </c>
      <c r="I60">
        <v>1</v>
      </c>
    </row>
    <row r="61" spans="1:61" x14ac:dyDescent="0.25">
      <c r="A61">
        <v>10</v>
      </c>
      <c r="D61">
        <v>5</v>
      </c>
      <c r="E61">
        <v>10</v>
      </c>
      <c r="L61">
        <v>15</v>
      </c>
      <c r="M61">
        <v>3</v>
      </c>
      <c r="AB61">
        <v>15</v>
      </c>
      <c r="AC61">
        <v>3</v>
      </c>
    </row>
    <row r="62" spans="1:61" x14ac:dyDescent="0.25">
      <c r="A62">
        <v>11</v>
      </c>
      <c r="B62">
        <v>14</v>
      </c>
      <c r="C62">
        <v>1</v>
      </c>
      <c r="D62">
        <v>8</v>
      </c>
      <c r="E62">
        <v>10</v>
      </c>
      <c r="F62">
        <v>10</v>
      </c>
      <c r="G62">
        <v>2</v>
      </c>
    </row>
    <row r="63" spans="1:61" x14ac:dyDescent="0.25">
      <c r="A63">
        <v>12</v>
      </c>
      <c r="L63">
        <v>14</v>
      </c>
      <c r="M63">
        <v>1</v>
      </c>
      <c r="P63">
        <v>12</v>
      </c>
      <c r="Q63">
        <v>6</v>
      </c>
      <c r="AB63">
        <v>14</v>
      </c>
      <c r="AC63">
        <v>2</v>
      </c>
    </row>
    <row r="64" spans="1:61" x14ac:dyDescent="0.25">
      <c r="A64">
        <v>13</v>
      </c>
      <c r="AF64">
        <v>6</v>
      </c>
      <c r="AG64">
        <v>13</v>
      </c>
    </row>
    <row r="65" spans="1:43" x14ac:dyDescent="0.25">
      <c r="A65">
        <v>14</v>
      </c>
      <c r="B65">
        <v>12</v>
      </c>
      <c r="C65">
        <v>6</v>
      </c>
      <c r="H65">
        <v>12</v>
      </c>
      <c r="I65">
        <v>3</v>
      </c>
    </row>
    <row r="66" spans="1:43" x14ac:dyDescent="0.25">
      <c r="A66">
        <v>15</v>
      </c>
      <c r="B66">
        <v>15</v>
      </c>
      <c r="C66">
        <v>4</v>
      </c>
      <c r="H66">
        <v>15</v>
      </c>
      <c r="I66">
        <v>1</v>
      </c>
      <c r="AH66">
        <v>9</v>
      </c>
      <c r="AI66">
        <v>6</v>
      </c>
    </row>
    <row r="67" spans="1:43" x14ac:dyDescent="0.25">
      <c r="A67">
        <v>16</v>
      </c>
      <c r="J67">
        <v>12</v>
      </c>
      <c r="K67">
        <v>6</v>
      </c>
      <c r="N67">
        <v>16</v>
      </c>
      <c r="O67">
        <v>1</v>
      </c>
      <c r="AF67">
        <v>5</v>
      </c>
      <c r="AG67">
        <v>7</v>
      </c>
    </row>
    <row r="68" spans="1:43" x14ac:dyDescent="0.25">
      <c r="A68">
        <v>17</v>
      </c>
      <c r="T68">
        <v>4</v>
      </c>
      <c r="U68">
        <v>14</v>
      </c>
    </row>
    <row r="69" spans="1:43" x14ac:dyDescent="0.25">
      <c r="A69">
        <v>18</v>
      </c>
      <c r="J69">
        <v>13</v>
      </c>
      <c r="K69">
        <v>2</v>
      </c>
      <c r="AF69">
        <v>3</v>
      </c>
      <c r="AG69">
        <v>12</v>
      </c>
      <c r="AJ69">
        <v>16</v>
      </c>
      <c r="AK69">
        <v>2</v>
      </c>
    </row>
    <row r="70" spans="1:43" x14ac:dyDescent="0.25">
      <c r="A70">
        <v>19</v>
      </c>
      <c r="D70">
        <v>5</v>
      </c>
      <c r="E70">
        <v>4</v>
      </c>
      <c r="N70">
        <v>12</v>
      </c>
      <c r="O70">
        <v>6</v>
      </c>
      <c r="AL70">
        <v>10</v>
      </c>
      <c r="AM70">
        <v>4</v>
      </c>
    </row>
    <row r="71" spans="1:43" x14ac:dyDescent="0.25">
      <c r="A71">
        <v>20</v>
      </c>
      <c r="AB71">
        <v>16</v>
      </c>
      <c r="AC71">
        <v>2</v>
      </c>
      <c r="AF71">
        <v>7</v>
      </c>
      <c r="AG71">
        <v>10</v>
      </c>
    </row>
    <row r="72" spans="1:43" x14ac:dyDescent="0.25">
      <c r="A72">
        <v>21</v>
      </c>
      <c r="D72">
        <v>5</v>
      </c>
      <c r="E72">
        <v>10</v>
      </c>
      <c r="AN72">
        <v>14</v>
      </c>
      <c r="AO72">
        <v>4</v>
      </c>
    </row>
    <row r="73" spans="1:43" x14ac:dyDescent="0.25">
      <c r="A73">
        <v>22</v>
      </c>
      <c r="T73">
        <v>12</v>
      </c>
      <c r="U73">
        <v>1</v>
      </c>
    </row>
    <row r="74" spans="1:43" x14ac:dyDescent="0.25">
      <c r="A74">
        <v>23</v>
      </c>
    </row>
    <row r="75" spans="1:43" x14ac:dyDescent="0.25">
      <c r="A75">
        <v>24</v>
      </c>
    </row>
    <row r="76" spans="1:43" x14ac:dyDescent="0.25">
      <c r="A76">
        <v>25</v>
      </c>
    </row>
    <row r="77" spans="1:43" x14ac:dyDescent="0.25">
      <c r="A77">
        <v>26</v>
      </c>
    </row>
    <row r="78" spans="1:43" x14ac:dyDescent="0.25">
      <c r="A78">
        <v>27</v>
      </c>
      <c r="D78">
        <v>4</v>
      </c>
      <c r="E78">
        <v>6</v>
      </c>
      <c r="H78">
        <v>10</v>
      </c>
      <c r="I78">
        <v>1</v>
      </c>
      <c r="J78">
        <v>12</v>
      </c>
      <c r="K78">
        <v>2</v>
      </c>
      <c r="X78">
        <v>13</v>
      </c>
      <c r="Y78">
        <v>8</v>
      </c>
    </row>
    <row r="79" spans="1:43" x14ac:dyDescent="0.25">
      <c r="A79">
        <v>28</v>
      </c>
      <c r="D79">
        <v>11</v>
      </c>
      <c r="E79">
        <v>5</v>
      </c>
      <c r="X79">
        <v>14</v>
      </c>
      <c r="Y79">
        <v>4</v>
      </c>
      <c r="AB79">
        <v>14</v>
      </c>
      <c r="AC79">
        <v>3</v>
      </c>
    </row>
    <row r="80" spans="1:43" x14ac:dyDescent="0.25">
      <c r="A80">
        <v>29</v>
      </c>
      <c r="D80">
        <v>5</v>
      </c>
      <c r="E80">
        <v>4</v>
      </c>
      <c r="H80">
        <v>10</v>
      </c>
      <c r="I80">
        <v>5</v>
      </c>
      <c r="P80">
        <v>5</v>
      </c>
      <c r="Q80">
        <v>5</v>
      </c>
      <c r="T80">
        <v>10</v>
      </c>
      <c r="U80">
        <v>3</v>
      </c>
      <c r="V80">
        <v>11</v>
      </c>
      <c r="W80">
        <v>4</v>
      </c>
      <c r="X80">
        <v>14</v>
      </c>
      <c r="Y80">
        <v>9</v>
      </c>
      <c r="AB80">
        <v>14</v>
      </c>
      <c r="AC80">
        <v>4</v>
      </c>
      <c r="AP80">
        <v>7</v>
      </c>
      <c r="AQ80">
        <v>5</v>
      </c>
    </row>
    <row r="81" spans="1:68" x14ac:dyDescent="0.25">
      <c r="A81">
        <v>30</v>
      </c>
      <c r="D81">
        <v>6</v>
      </c>
      <c r="E81">
        <v>18</v>
      </c>
      <c r="AB81">
        <v>14</v>
      </c>
      <c r="AC81">
        <v>4</v>
      </c>
    </row>
    <row r="82" spans="1:68" x14ac:dyDescent="0.25">
      <c r="A82">
        <v>31</v>
      </c>
      <c r="L82">
        <v>12</v>
      </c>
      <c r="M82">
        <v>5</v>
      </c>
      <c r="AB82">
        <v>11</v>
      </c>
      <c r="AC82">
        <v>7</v>
      </c>
    </row>
    <row r="83" spans="1:68" x14ac:dyDescent="0.25">
      <c r="A83">
        <v>32</v>
      </c>
      <c r="J83">
        <v>13</v>
      </c>
      <c r="K83">
        <v>4</v>
      </c>
    </row>
    <row r="84" spans="1:68" x14ac:dyDescent="0.25">
      <c r="A84">
        <v>1051</v>
      </c>
      <c r="D84">
        <v>8</v>
      </c>
      <c r="E84">
        <v>9</v>
      </c>
    </row>
    <row r="85" spans="1:68" x14ac:dyDescent="0.25">
      <c r="A85">
        <v>1052</v>
      </c>
      <c r="T85">
        <v>10</v>
      </c>
      <c r="U85">
        <v>4</v>
      </c>
      <c r="V85">
        <v>7</v>
      </c>
      <c r="W85">
        <v>8</v>
      </c>
    </row>
    <row r="86" spans="1:68" x14ac:dyDescent="0.25">
      <c r="A86">
        <v>1053</v>
      </c>
      <c r="B86">
        <v>10</v>
      </c>
      <c r="C86">
        <v>6</v>
      </c>
      <c r="D86">
        <v>5</v>
      </c>
      <c r="E86">
        <v>5</v>
      </c>
      <c r="H86">
        <v>5</v>
      </c>
      <c r="I86">
        <v>16</v>
      </c>
      <c r="X86">
        <v>16</v>
      </c>
      <c r="Y86">
        <v>3</v>
      </c>
    </row>
    <row r="87" spans="1:68" x14ac:dyDescent="0.25">
      <c r="A87">
        <v>1054</v>
      </c>
      <c r="N87">
        <v>11</v>
      </c>
      <c r="O87">
        <v>3</v>
      </c>
      <c r="BJ87">
        <v>6</v>
      </c>
      <c r="BK87">
        <v>13</v>
      </c>
    </row>
    <row r="88" spans="1:68" x14ac:dyDescent="0.25">
      <c r="A88">
        <v>1055</v>
      </c>
      <c r="D88">
        <v>5</v>
      </c>
      <c r="E88">
        <v>7</v>
      </c>
      <c r="L88">
        <v>12</v>
      </c>
      <c r="M88">
        <v>3</v>
      </c>
      <c r="BM88">
        <v>5</v>
      </c>
      <c r="BN88">
        <v>16</v>
      </c>
    </row>
    <row r="89" spans="1:68" x14ac:dyDescent="0.25">
      <c r="A89">
        <v>1056</v>
      </c>
      <c r="B89">
        <v>12</v>
      </c>
      <c r="C89">
        <v>7</v>
      </c>
      <c r="F89">
        <v>5</v>
      </c>
      <c r="G89">
        <v>5</v>
      </c>
      <c r="H89">
        <v>12</v>
      </c>
      <c r="I89">
        <v>3</v>
      </c>
      <c r="L89">
        <v>12</v>
      </c>
      <c r="M89">
        <v>7</v>
      </c>
      <c r="AV89">
        <v>12</v>
      </c>
      <c r="AW89">
        <v>3</v>
      </c>
    </row>
    <row r="90" spans="1:68" x14ac:dyDescent="0.25">
      <c r="A90">
        <v>1057</v>
      </c>
      <c r="N90">
        <v>12</v>
      </c>
      <c r="O90">
        <v>6</v>
      </c>
    </row>
    <row r="91" spans="1:68" x14ac:dyDescent="0.25">
      <c r="A91">
        <v>1058</v>
      </c>
      <c r="J91">
        <v>14</v>
      </c>
      <c r="K91">
        <v>2</v>
      </c>
      <c r="T91">
        <v>3</v>
      </c>
      <c r="U91">
        <v>17</v>
      </c>
      <c r="Z91">
        <v>17</v>
      </c>
      <c r="AA91">
        <v>1</v>
      </c>
      <c r="AL91">
        <v>21</v>
      </c>
      <c r="AM91">
        <f>1/6</f>
        <v>0.16666666666666666</v>
      </c>
    </row>
    <row r="92" spans="1:68" x14ac:dyDescent="0.25">
      <c r="A92">
        <v>1059</v>
      </c>
      <c r="B92">
        <v>14</v>
      </c>
      <c r="C92">
        <v>4</v>
      </c>
      <c r="D92">
        <v>8</v>
      </c>
      <c r="E92">
        <v>4</v>
      </c>
      <c r="F92">
        <v>6</v>
      </c>
      <c r="G92">
        <v>4</v>
      </c>
      <c r="L92">
        <v>16</v>
      </c>
      <c r="M92">
        <v>2</v>
      </c>
      <c r="BB92">
        <v>12</v>
      </c>
      <c r="BC92">
        <v>2</v>
      </c>
      <c r="BO92">
        <v>18</v>
      </c>
      <c r="BP92">
        <v>4</v>
      </c>
    </row>
    <row r="93" spans="1:68" x14ac:dyDescent="0.25">
      <c r="A93">
        <v>1060</v>
      </c>
      <c r="D93">
        <v>6</v>
      </c>
      <c r="E93">
        <v>10</v>
      </c>
      <c r="H93">
        <v>10</v>
      </c>
      <c r="I93">
        <v>4</v>
      </c>
      <c r="L93">
        <v>13</v>
      </c>
      <c r="M93">
        <v>5</v>
      </c>
      <c r="T93">
        <v>2</v>
      </c>
      <c r="U93">
        <v>15</v>
      </c>
      <c r="Z93">
        <v>12</v>
      </c>
      <c r="AA93">
        <v>2</v>
      </c>
    </row>
    <row r="94" spans="1:68" x14ac:dyDescent="0.25">
      <c r="A94">
        <v>1061</v>
      </c>
      <c r="X94">
        <v>15</v>
      </c>
      <c r="Y94">
        <v>4</v>
      </c>
      <c r="AB94">
        <v>17</v>
      </c>
      <c r="AC94">
        <v>1</v>
      </c>
    </row>
    <row r="95" spans="1:68" x14ac:dyDescent="0.25">
      <c r="A95">
        <v>1062</v>
      </c>
      <c r="B95">
        <v>12</v>
      </c>
      <c r="C95">
        <v>7</v>
      </c>
      <c r="L95">
        <v>12</v>
      </c>
      <c r="M95">
        <v>7</v>
      </c>
      <c r="AV95">
        <v>14</v>
      </c>
      <c r="AW95">
        <v>5</v>
      </c>
      <c r="BO95">
        <v>20</v>
      </c>
      <c r="BP95">
        <v>2</v>
      </c>
    </row>
    <row r="96" spans="1:68" x14ac:dyDescent="0.25">
      <c r="A96">
        <v>1063</v>
      </c>
      <c r="B96">
        <v>15</v>
      </c>
      <c r="C96">
        <v>2</v>
      </c>
      <c r="F96">
        <v>4</v>
      </c>
      <c r="G96">
        <v>14</v>
      </c>
      <c r="L96">
        <v>17</v>
      </c>
      <c r="M96">
        <v>1</v>
      </c>
    </row>
    <row r="97" spans="1:72" x14ac:dyDescent="0.25">
      <c r="A97">
        <v>1064</v>
      </c>
      <c r="D97">
        <v>7</v>
      </c>
      <c r="E97">
        <v>8</v>
      </c>
      <c r="F97">
        <v>10</v>
      </c>
      <c r="G97">
        <v>11</v>
      </c>
      <c r="H97">
        <v>12</v>
      </c>
      <c r="I97">
        <v>9</v>
      </c>
      <c r="L97">
        <v>12</v>
      </c>
      <c r="M97">
        <v>6</v>
      </c>
    </row>
    <row r="98" spans="1:72" x14ac:dyDescent="0.25">
      <c r="A98">
        <v>1065</v>
      </c>
      <c r="B98">
        <v>8</v>
      </c>
      <c r="C98">
        <v>10</v>
      </c>
      <c r="F98">
        <v>5</v>
      </c>
      <c r="G98">
        <v>13</v>
      </c>
      <c r="H98">
        <v>14</v>
      </c>
      <c r="I98">
        <v>2</v>
      </c>
      <c r="BQ98">
        <v>21</v>
      </c>
      <c r="BR98">
        <v>1</v>
      </c>
    </row>
    <row r="99" spans="1:72" x14ac:dyDescent="0.25">
      <c r="A99">
        <v>1066</v>
      </c>
      <c r="F99">
        <v>5</v>
      </c>
      <c r="G99">
        <v>14</v>
      </c>
      <c r="H99">
        <v>12</v>
      </c>
      <c r="I99">
        <v>5</v>
      </c>
    </row>
    <row r="100" spans="1:72" x14ac:dyDescent="0.25">
      <c r="A100">
        <v>1067</v>
      </c>
      <c r="H100">
        <v>5</v>
      </c>
      <c r="I100">
        <v>15</v>
      </c>
      <c r="J100">
        <v>12</v>
      </c>
      <c r="K100">
        <v>3</v>
      </c>
      <c r="V100">
        <v>10</v>
      </c>
      <c r="W100">
        <v>8</v>
      </c>
    </row>
    <row r="101" spans="1:72" x14ac:dyDescent="0.25">
      <c r="A101">
        <v>1068</v>
      </c>
      <c r="AF101">
        <v>2</v>
      </c>
      <c r="AG101">
        <v>17</v>
      </c>
    </row>
    <row r="102" spans="1:72" x14ac:dyDescent="0.25">
      <c r="A102">
        <v>1069</v>
      </c>
      <c r="B102">
        <v>13</v>
      </c>
      <c r="C102">
        <v>9</v>
      </c>
      <c r="D102">
        <v>5</v>
      </c>
      <c r="E102">
        <v>19</v>
      </c>
      <c r="F102">
        <v>10</v>
      </c>
      <c r="G102">
        <v>13</v>
      </c>
      <c r="J102">
        <v>17</v>
      </c>
      <c r="K102">
        <v>7</v>
      </c>
    </row>
    <row r="103" spans="1:72" x14ac:dyDescent="0.25">
      <c r="A103">
        <v>1070</v>
      </c>
      <c r="D103">
        <v>11</v>
      </c>
      <c r="E103">
        <v>3</v>
      </c>
      <c r="H103">
        <v>15</v>
      </c>
      <c r="I103">
        <v>3</v>
      </c>
      <c r="BO103">
        <v>14</v>
      </c>
      <c r="BP103">
        <v>8</v>
      </c>
    </row>
    <row r="104" spans="1:72" x14ac:dyDescent="0.25">
      <c r="A104">
        <v>1071</v>
      </c>
      <c r="B104">
        <v>14</v>
      </c>
      <c r="C104">
        <v>4</v>
      </c>
      <c r="F104">
        <v>6</v>
      </c>
      <c r="G104">
        <v>7</v>
      </c>
      <c r="H104">
        <v>8</v>
      </c>
      <c r="I104">
        <v>8</v>
      </c>
      <c r="AV104">
        <v>18</v>
      </c>
      <c r="AW104">
        <v>1</v>
      </c>
      <c r="BO104">
        <v>20</v>
      </c>
      <c r="BP104">
        <v>1</v>
      </c>
    </row>
    <row r="105" spans="1:72" x14ac:dyDescent="0.25">
      <c r="A105">
        <v>1072</v>
      </c>
      <c r="B105">
        <v>10</v>
      </c>
      <c r="C105">
        <v>3</v>
      </c>
      <c r="H105">
        <v>10</v>
      </c>
      <c r="I105">
        <v>3</v>
      </c>
      <c r="BS105">
        <v>13</v>
      </c>
      <c r="BT105">
        <v>5</v>
      </c>
    </row>
    <row r="106" spans="1:72" x14ac:dyDescent="0.25">
      <c r="A106">
        <v>1073</v>
      </c>
      <c r="D106">
        <v>6</v>
      </c>
      <c r="E106">
        <v>5</v>
      </c>
      <c r="J106">
        <v>11</v>
      </c>
      <c r="K106">
        <v>8</v>
      </c>
    </row>
    <row r="107" spans="1:72" x14ac:dyDescent="0.25">
      <c r="A107">
        <v>1074</v>
      </c>
      <c r="B107">
        <v>11</v>
      </c>
      <c r="C107">
        <v>5</v>
      </c>
      <c r="F107">
        <v>7</v>
      </c>
      <c r="G107">
        <v>11</v>
      </c>
      <c r="P107">
        <v>15</v>
      </c>
      <c r="Q107">
        <v>3</v>
      </c>
    </row>
    <row r="108" spans="1:72" x14ac:dyDescent="0.25">
      <c r="A108">
        <v>1075</v>
      </c>
      <c r="B108">
        <v>11</v>
      </c>
      <c r="C108">
        <v>3</v>
      </c>
      <c r="D108">
        <v>8</v>
      </c>
      <c r="E108">
        <v>9</v>
      </c>
      <c r="F108">
        <v>8</v>
      </c>
      <c r="G108">
        <v>6</v>
      </c>
      <c r="H108">
        <v>11</v>
      </c>
      <c r="I108">
        <v>3</v>
      </c>
      <c r="AB108">
        <v>15</v>
      </c>
      <c r="AC108">
        <v>3</v>
      </c>
    </row>
    <row r="109" spans="1:72" x14ac:dyDescent="0.25">
      <c r="A109">
        <v>1076</v>
      </c>
      <c r="B109">
        <v>7</v>
      </c>
      <c r="C109">
        <v>12</v>
      </c>
      <c r="F109">
        <v>6</v>
      </c>
      <c r="G109">
        <v>11</v>
      </c>
      <c r="L109">
        <v>13</v>
      </c>
      <c r="M109">
        <v>4</v>
      </c>
    </row>
    <row r="110" spans="1:72" x14ac:dyDescent="0.25">
      <c r="A110">
        <v>1077</v>
      </c>
      <c r="D110">
        <v>16</v>
      </c>
      <c r="E110">
        <v>2</v>
      </c>
      <c r="J110">
        <v>12</v>
      </c>
      <c r="K110">
        <v>6</v>
      </c>
      <c r="L110">
        <v>12</v>
      </c>
      <c r="M110">
        <v>6</v>
      </c>
      <c r="BS110">
        <v>6</v>
      </c>
      <c r="BT110">
        <v>7</v>
      </c>
    </row>
    <row r="111" spans="1:72" x14ac:dyDescent="0.25">
      <c r="A111">
        <v>1078</v>
      </c>
      <c r="B111">
        <v>12</v>
      </c>
      <c r="C111">
        <v>6</v>
      </c>
      <c r="D111">
        <v>5</v>
      </c>
      <c r="E111">
        <v>7</v>
      </c>
      <c r="H111">
        <v>8</v>
      </c>
      <c r="I111">
        <v>10</v>
      </c>
    </row>
    <row r="112" spans="1:72" x14ac:dyDescent="0.25">
      <c r="A112">
        <v>1079</v>
      </c>
      <c r="P112">
        <v>14</v>
      </c>
      <c r="Q112">
        <v>4</v>
      </c>
      <c r="BO112">
        <v>15</v>
      </c>
      <c r="BP112">
        <v>3</v>
      </c>
    </row>
    <row r="113" spans="1:27" x14ac:dyDescent="0.25">
      <c r="A113">
        <v>1080</v>
      </c>
      <c r="J113">
        <v>12</v>
      </c>
      <c r="K113">
        <v>5</v>
      </c>
      <c r="N113">
        <v>8</v>
      </c>
      <c r="O113">
        <v>10</v>
      </c>
    </row>
    <row r="114" spans="1:27" x14ac:dyDescent="0.25">
      <c r="A114">
        <v>1081</v>
      </c>
      <c r="P114">
        <v>4</v>
      </c>
      <c r="Q114">
        <v>4</v>
      </c>
    </row>
    <row r="115" spans="1:27" s="3" customFormat="1" x14ac:dyDescent="0.25">
      <c r="A115" s="3">
        <v>1082</v>
      </c>
      <c r="B115" s="3">
        <v>14</v>
      </c>
      <c r="C115" s="3">
        <v>2</v>
      </c>
      <c r="D115" s="3">
        <v>7</v>
      </c>
      <c r="E115" s="3">
        <v>2</v>
      </c>
      <c r="H115" s="3">
        <v>14</v>
      </c>
      <c r="I115" s="3">
        <v>4</v>
      </c>
      <c r="P115" s="3">
        <v>6</v>
      </c>
      <c r="Q115" s="3">
        <v>20</v>
      </c>
      <c r="R115" s="3">
        <v>12</v>
      </c>
      <c r="S115" s="3">
        <v>8</v>
      </c>
    </row>
    <row r="116" spans="1:27" x14ac:dyDescent="0.25">
      <c r="A116">
        <v>1083</v>
      </c>
      <c r="D116">
        <v>4</v>
      </c>
      <c r="E116">
        <v>10</v>
      </c>
      <c r="H116">
        <v>4</v>
      </c>
      <c r="I116">
        <v>2</v>
      </c>
      <c r="N116">
        <v>12</v>
      </c>
      <c r="O116">
        <v>1</v>
      </c>
      <c r="Z116">
        <v>14</v>
      </c>
      <c r="AA116">
        <v>4</v>
      </c>
    </row>
    <row r="117" spans="1:27" x14ac:dyDescent="0.25">
      <c r="A117">
        <v>33</v>
      </c>
      <c r="H117">
        <v>14</v>
      </c>
      <c r="I117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7"/>
  <sheetViews>
    <sheetView workbookViewId="0">
      <pane xSplit="1" ySplit="1" topLeftCell="B86" activePane="bottomRight" state="frozen"/>
      <selection activeCell="A118" sqref="A118"/>
      <selection pane="topRight" activeCell="A118" sqref="A118"/>
      <selection pane="bottomLeft" activeCell="A118" sqref="A118"/>
      <selection pane="bottomRight" activeCell="I118" sqref="I118"/>
    </sheetView>
  </sheetViews>
  <sheetFormatPr defaultRowHeight="15" x14ac:dyDescent="0.25"/>
  <sheetData>
    <row r="1" spans="1:78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89</v>
      </c>
      <c r="M1" t="s">
        <v>90</v>
      </c>
      <c r="N1" t="s">
        <v>91</v>
      </c>
      <c r="O1" t="s">
        <v>92</v>
      </c>
      <c r="P1" t="s">
        <v>100</v>
      </c>
      <c r="Q1" t="s">
        <v>101</v>
      </c>
      <c r="R1" t="s">
        <v>105</v>
      </c>
      <c r="S1" t="s">
        <v>106</v>
      </c>
      <c r="T1" t="s">
        <v>126</v>
      </c>
      <c r="U1" t="s">
        <v>127</v>
      </c>
      <c r="V1" t="s">
        <v>121</v>
      </c>
      <c r="W1" t="s">
        <v>122</v>
      </c>
      <c r="X1" t="s">
        <v>142</v>
      </c>
      <c r="Y1" t="s">
        <v>143</v>
      </c>
      <c r="Z1" t="s">
        <v>144</v>
      </c>
      <c r="AA1" t="s">
        <v>145</v>
      </c>
      <c r="AB1" t="s">
        <v>151</v>
      </c>
      <c r="AC1" t="s">
        <v>152</v>
      </c>
      <c r="AD1" t="s">
        <v>160</v>
      </c>
      <c r="AE1" t="s">
        <v>161</v>
      </c>
      <c r="AF1" t="s">
        <v>164</v>
      </c>
      <c r="AG1" t="s">
        <v>165</v>
      </c>
      <c r="AH1" t="s">
        <v>156</v>
      </c>
      <c r="AI1" t="s">
        <v>157</v>
      </c>
      <c r="AJ1" t="s">
        <v>185</v>
      </c>
      <c r="AK1" t="s">
        <v>186</v>
      </c>
      <c r="AL1" t="s">
        <v>187</v>
      </c>
      <c r="AM1" t="s">
        <v>188</v>
      </c>
      <c r="AN1" t="s">
        <v>153</v>
      </c>
      <c r="AO1" t="s">
        <v>154</v>
      </c>
      <c r="AP1" t="s">
        <v>196</v>
      </c>
      <c r="AQ1" t="s">
        <v>197</v>
      </c>
      <c r="AR1" t="s">
        <v>192</v>
      </c>
      <c r="AS1" t="s">
        <v>193</v>
      </c>
      <c r="AT1" t="s">
        <v>200</v>
      </c>
      <c r="AU1" t="s">
        <v>201</v>
      </c>
      <c r="AV1" t="s">
        <v>119</v>
      </c>
      <c r="AW1" t="s">
        <v>120</v>
      </c>
      <c r="AX1" t="s">
        <v>115</v>
      </c>
      <c r="AY1" t="s">
        <v>116</v>
      </c>
      <c r="AZ1" t="s">
        <v>134</v>
      </c>
      <c r="BA1" t="s">
        <v>135</v>
      </c>
      <c r="BB1" t="s">
        <v>208</v>
      </c>
      <c r="BC1" t="s">
        <v>209</v>
      </c>
      <c r="BD1" t="s">
        <v>216</v>
      </c>
      <c r="BE1" t="s">
        <v>217</v>
      </c>
      <c r="BG1" t="s">
        <v>222</v>
      </c>
      <c r="BH1" t="s">
        <v>223</v>
      </c>
      <c r="BI1" t="s">
        <v>224</v>
      </c>
      <c r="BJ1" t="s">
        <v>225</v>
      </c>
      <c r="BK1" t="s">
        <v>227</v>
      </c>
      <c r="BL1" t="s">
        <v>228</v>
      </c>
      <c r="BM1" t="s">
        <v>231</v>
      </c>
      <c r="BN1" t="s">
        <v>232</v>
      </c>
      <c r="BO1" t="s">
        <v>234</v>
      </c>
      <c r="BP1" t="s">
        <v>235</v>
      </c>
      <c r="BQ1" t="s">
        <v>162</v>
      </c>
      <c r="BR1" t="s">
        <v>163</v>
      </c>
      <c r="BS1" t="s">
        <v>238</v>
      </c>
      <c r="BT1" t="s">
        <v>239</v>
      </c>
      <c r="BU1" t="s">
        <v>102</v>
      </c>
      <c r="BV1" t="s">
        <v>103</v>
      </c>
      <c r="BW1" t="s">
        <v>255</v>
      </c>
      <c r="BX1" t="s">
        <v>256</v>
      </c>
      <c r="BY1" t="s">
        <v>257</v>
      </c>
      <c r="BZ1" t="s">
        <v>258</v>
      </c>
    </row>
    <row r="2" spans="1:78" x14ac:dyDescent="0.25">
      <c r="A2">
        <v>1001</v>
      </c>
    </row>
    <row r="3" spans="1:78" x14ac:dyDescent="0.25">
      <c r="A3">
        <v>1002</v>
      </c>
      <c r="L3">
        <v>12</v>
      </c>
      <c r="M3">
        <v>3</v>
      </c>
      <c r="N3">
        <v>18</v>
      </c>
      <c r="O3">
        <v>13</v>
      </c>
    </row>
    <row r="4" spans="1:78" x14ac:dyDescent="0.25">
      <c r="A4">
        <v>1003</v>
      </c>
    </row>
    <row r="5" spans="1:78" x14ac:dyDescent="0.25">
      <c r="A5">
        <v>1004</v>
      </c>
      <c r="L5">
        <v>21</v>
      </c>
      <c r="M5">
        <v>2</v>
      </c>
      <c r="P5">
        <v>19</v>
      </c>
      <c r="Q5">
        <v>1</v>
      </c>
    </row>
    <row r="6" spans="1:78" x14ac:dyDescent="0.25">
      <c r="A6">
        <v>1005</v>
      </c>
      <c r="D6">
        <v>11</v>
      </c>
      <c r="E6">
        <v>2</v>
      </c>
      <c r="H6">
        <v>13</v>
      </c>
      <c r="I6">
        <v>1</v>
      </c>
      <c r="L6">
        <v>11</v>
      </c>
      <c r="M6">
        <v>1</v>
      </c>
      <c r="R6">
        <v>20</v>
      </c>
      <c r="S6">
        <v>2</v>
      </c>
    </row>
    <row r="7" spans="1:78" x14ac:dyDescent="0.25">
      <c r="A7">
        <v>1006</v>
      </c>
    </row>
    <row r="8" spans="1:78" x14ac:dyDescent="0.25">
      <c r="A8">
        <v>1007</v>
      </c>
      <c r="D8">
        <v>17</v>
      </c>
      <c r="E8">
        <v>2</v>
      </c>
    </row>
    <row r="9" spans="1:78" x14ac:dyDescent="0.25">
      <c r="A9">
        <v>1008</v>
      </c>
      <c r="H9">
        <v>18</v>
      </c>
      <c r="I9">
        <v>3</v>
      </c>
      <c r="J9">
        <v>19</v>
      </c>
      <c r="K9">
        <v>2</v>
      </c>
    </row>
    <row r="10" spans="1:78" x14ac:dyDescent="0.25">
      <c r="A10">
        <v>1009</v>
      </c>
      <c r="H10">
        <v>12</v>
      </c>
      <c r="I10">
        <v>6</v>
      </c>
    </row>
    <row r="11" spans="1:78" x14ac:dyDescent="0.25">
      <c r="A11">
        <v>1010</v>
      </c>
    </row>
    <row r="12" spans="1:78" x14ac:dyDescent="0.25">
      <c r="A12">
        <v>1</v>
      </c>
    </row>
    <row r="13" spans="1:78" x14ac:dyDescent="0.25">
      <c r="A13">
        <v>2</v>
      </c>
    </row>
    <row r="14" spans="1:78" x14ac:dyDescent="0.25">
      <c r="A14">
        <v>3</v>
      </c>
      <c r="T14">
        <v>19</v>
      </c>
      <c r="U14">
        <v>1</v>
      </c>
    </row>
    <row r="15" spans="1:78" x14ac:dyDescent="0.25">
      <c r="A15">
        <v>4</v>
      </c>
      <c r="V15">
        <v>13</v>
      </c>
      <c r="W15">
        <v>6</v>
      </c>
    </row>
    <row r="16" spans="1:78" x14ac:dyDescent="0.25">
      <c r="A16">
        <v>5</v>
      </c>
      <c r="J16">
        <v>15</v>
      </c>
      <c r="K16">
        <v>5</v>
      </c>
    </row>
    <row r="17" spans="1:49" x14ac:dyDescent="0.25">
      <c r="A17">
        <v>1011</v>
      </c>
    </row>
    <row r="18" spans="1:49" x14ac:dyDescent="0.25">
      <c r="A18">
        <v>1012</v>
      </c>
    </row>
    <row r="19" spans="1:49" x14ac:dyDescent="0.25">
      <c r="A19">
        <v>1013</v>
      </c>
      <c r="J19">
        <v>15</v>
      </c>
      <c r="K19">
        <v>3</v>
      </c>
    </row>
    <row r="20" spans="1:49" x14ac:dyDescent="0.25">
      <c r="A20">
        <v>1014</v>
      </c>
    </row>
    <row r="21" spans="1:49" x14ac:dyDescent="0.25">
      <c r="A21">
        <v>1015</v>
      </c>
      <c r="AD21">
        <v>21</v>
      </c>
      <c r="AE21">
        <v>1</v>
      </c>
      <c r="AN21">
        <v>18</v>
      </c>
      <c r="AO21">
        <v>1</v>
      </c>
    </row>
    <row r="22" spans="1:49" x14ac:dyDescent="0.25">
      <c r="A22">
        <v>1016</v>
      </c>
      <c r="H22">
        <v>13</v>
      </c>
      <c r="I22">
        <v>2</v>
      </c>
      <c r="J22">
        <v>13</v>
      </c>
      <c r="K22">
        <v>3</v>
      </c>
      <c r="AP22">
        <v>5</v>
      </c>
      <c r="AQ22">
        <v>2</v>
      </c>
    </row>
    <row r="23" spans="1:49" x14ac:dyDescent="0.25">
      <c r="A23">
        <v>1017</v>
      </c>
      <c r="H23">
        <v>10</v>
      </c>
      <c r="I23">
        <v>11</v>
      </c>
    </row>
    <row r="24" spans="1:49" x14ac:dyDescent="0.25">
      <c r="A24">
        <v>1018</v>
      </c>
      <c r="J24">
        <v>16</v>
      </c>
      <c r="K24">
        <v>4</v>
      </c>
      <c r="P24">
        <v>17</v>
      </c>
      <c r="Q24">
        <v>2</v>
      </c>
    </row>
    <row r="25" spans="1:49" x14ac:dyDescent="0.25">
      <c r="A25">
        <v>1019</v>
      </c>
    </row>
    <row r="26" spans="1:49" x14ac:dyDescent="0.25">
      <c r="A26">
        <v>1020</v>
      </c>
      <c r="R26">
        <v>8</v>
      </c>
      <c r="S26">
        <v>11</v>
      </c>
      <c r="AR26">
        <v>18</v>
      </c>
      <c r="AS26">
        <v>3</v>
      </c>
    </row>
    <row r="27" spans="1:49" x14ac:dyDescent="0.25">
      <c r="A27">
        <v>1021</v>
      </c>
      <c r="D27">
        <v>11</v>
      </c>
      <c r="E27">
        <v>11</v>
      </c>
      <c r="J27">
        <v>12</v>
      </c>
      <c r="K27">
        <v>10</v>
      </c>
      <c r="AT27">
        <v>12</v>
      </c>
      <c r="AU27">
        <v>4</v>
      </c>
    </row>
    <row r="28" spans="1:49" x14ac:dyDescent="0.25">
      <c r="A28">
        <v>1022</v>
      </c>
      <c r="H28">
        <v>10</v>
      </c>
      <c r="I28">
        <v>12</v>
      </c>
      <c r="J28">
        <v>17</v>
      </c>
      <c r="K28">
        <v>5</v>
      </c>
      <c r="AV28">
        <v>14</v>
      </c>
      <c r="AW28">
        <v>8</v>
      </c>
    </row>
    <row r="29" spans="1:49" x14ac:dyDescent="0.25">
      <c r="A29">
        <v>1023</v>
      </c>
      <c r="AN29">
        <v>19</v>
      </c>
      <c r="AO29">
        <v>0.33</v>
      </c>
    </row>
    <row r="30" spans="1:49" x14ac:dyDescent="0.25">
      <c r="A30">
        <v>1024</v>
      </c>
      <c r="H30">
        <v>5</v>
      </c>
      <c r="I30">
        <v>17</v>
      </c>
      <c r="X30">
        <v>15</v>
      </c>
      <c r="Y30">
        <v>7</v>
      </c>
      <c r="AR30">
        <v>16</v>
      </c>
      <c r="AS30">
        <v>6</v>
      </c>
    </row>
    <row r="31" spans="1:49" x14ac:dyDescent="0.25">
      <c r="A31">
        <v>1025</v>
      </c>
      <c r="J31">
        <v>15</v>
      </c>
      <c r="K31">
        <v>7</v>
      </c>
      <c r="L31">
        <v>18</v>
      </c>
      <c r="M31">
        <v>2</v>
      </c>
      <c r="X31">
        <v>9</v>
      </c>
      <c r="Y31">
        <v>13</v>
      </c>
    </row>
    <row r="32" spans="1:49" x14ac:dyDescent="0.25">
      <c r="A32">
        <v>1026</v>
      </c>
      <c r="H32">
        <v>11</v>
      </c>
      <c r="I32">
        <v>2</v>
      </c>
      <c r="J32">
        <v>12</v>
      </c>
      <c r="K32">
        <v>1</v>
      </c>
    </row>
    <row r="33" spans="1:55" x14ac:dyDescent="0.25">
      <c r="A33">
        <v>1027</v>
      </c>
      <c r="H33">
        <v>9</v>
      </c>
      <c r="I33">
        <v>12</v>
      </c>
    </row>
    <row r="34" spans="1:55" x14ac:dyDescent="0.25">
      <c r="A34">
        <v>1028</v>
      </c>
    </row>
    <row r="35" spans="1:55" x14ac:dyDescent="0.25">
      <c r="A35">
        <v>1029</v>
      </c>
      <c r="H35">
        <v>12</v>
      </c>
      <c r="I35">
        <v>6</v>
      </c>
    </row>
    <row r="36" spans="1:55" x14ac:dyDescent="0.25">
      <c r="A36">
        <v>1030</v>
      </c>
      <c r="H36">
        <v>12</v>
      </c>
      <c r="I36">
        <v>4</v>
      </c>
      <c r="J36">
        <v>12</v>
      </c>
      <c r="K36">
        <v>4</v>
      </c>
    </row>
    <row r="37" spans="1:55" x14ac:dyDescent="0.25">
      <c r="A37">
        <v>1031</v>
      </c>
      <c r="H37">
        <v>18</v>
      </c>
      <c r="I37">
        <v>2</v>
      </c>
      <c r="J37">
        <v>18</v>
      </c>
      <c r="K37">
        <v>2</v>
      </c>
    </row>
    <row r="38" spans="1:55" x14ac:dyDescent="0.25">
      <c r="A38">
        <v>1032</v>
      </c>
      <c r="AN38">
        <v>18</v>
      </c>
      <c r="AO38">
        <v>1</v>
      </c>
      <c r="AX38">
        <v>14</v>
      </c>
      <c r="AY38">
        <v>4</v>
      </c>
    </row>
    <row r="39" spans="1:55" x14ac:dyDescent="0.25">
      <c r="A39">
        <v>1033</v>
      </c>
      <c r="AB39">
        <v>12</v>
      </c>
      <c r="AC39">
        <v>6</v>
      </c>
    </row>
    <row r="40" spans="1:55" x14ac:dyDescent="0.25">
      <c r="A40">
        <v>1034</v>
      </c>
    </row>
    <row r="41" spans="1:55" x14ac:dyDescent="0.25">
      <c r="A41">
        <v>1035</v>
      </c>
    </row>
    <row r="42" spans="1:55" x14ac:dyDescent="0.25">
      <c r="A42">
        <v>1036</v>
      </c>
      <c r="D42">
        <v>4</v>
      </c>
      <c r="E42">
        <v>11</v>
      </c>
    </row>
    <row r="43" spans="1:55" x14ac:dyDescent="0.25">
      <c r="A43">
        <v>1037</v>
      </c>
      <c r="N43">
        <v>12</v>
      </c>
      <c r="O43">
        <v>6</v>
      </c>
      <c r="AR43">
        <v>8</v>
      </c>
      <c r="AS43">
        <v>10</v>
      </c>
      <c r="AZ43">
        <v>14</v>
      </c>
      <c r="BA43">
        <v>4</v>
      </c>
    </row>
    <row r="44" spans="1:55" x14ac:dyDescent="0.25">
      <c r="A44">
        <v>1038</v>
      </c>
    </row>
    <row r="45" spans="1:55" x14ac:dyDescent="0.25">
      <c r="A45">
        <v>1039</v>
      </c>
      <c r="BB45">
        <v>17</v>
      </c>
      <c r="BC45">
        <v>1</v>
      </c>
    </row>
    <row r="46" spans="1:55" x14ac:dyDescent="0.25">
      <c r="A46">
        <v>1040</v>
      </c>
      <c r="N46">
        <v>16</v>
      </c>
      <c r="O46">
        <v>5</v>
      </c>
    </row>
    <row r="47" spans="1:55" x14ac:dyDescent="0.25">
      <c r="A47">
        <v>1041</v>
      </c>
      <c r="H47">
        <v>8</v>
      </c>
      <c r="I47">
        <v>10</v>
      </c>
    </row>
    <row r="48" spans="1:55" x14ac:dyDescent="0.25">
      <c r="A48">
        <v>1042</v>
      </c>
      <c r="F48">
        <v>13</v>
      </c>
      <c r="G48">
        <v>3</v>
      </c>
      <c r="J48">
        <v>16</v>
      </c>
      <c r="K48">
        <v>2</v>
      </c>
    </row>
    <row r="49" spans="1:64" x14ac:dyDescent="0.25">
      <c r="A49">
        <v>1043</v>
      </c>
      <c r="AZ49">
        <v>13</v>
      </c>
      <c r="BA49">
        <v>8</v>
      </c>
    </row>
    <row r="50" spans="1:64" x14ac:dyDescent="0.25">
      <c r="A50">
        <v>1044</v>
      </c>
      <c r="X50">
        <v>8</v>
      </c>
      <c r="Y50">
        <v>14</v>
      </c>
    </row>
    <row r="51" spans="1:64" x14ac:dyDescent="0.25">
      <c r="A51">
        <v>1045</v>
      </c>
      <c r="BE51">
        <v>8</v>
      </c>
      <c r="BF51">
        <v>12</v>
      </c>
    </row>
    <row r="52" spans="1:64" x14ac:dyDescent="0.25">
      <c r="A52">
        <v>1046</v>
      </c>
      <c r="AB52">
        <v>9</v>
      </c>
      <c r="AC52">
        <v>12</v>
      </c>
    </row>
    <row r="53" spans="1:64" x14ac:dyDescent="0.25">
      <c r="A53">
        <v>1047</v>
      </c>
      <c r="BG53">
        <v>9</v>
      </c>
      <c r="BH53">
        <v>10</v>
      </c>
      <c r="BI53">
        <v>3</v>
      </c>
      <c r="BJ53">
        <v>16</v>
      </c>
    </row>
    <row r="54" spans="1:64" x14ac:dyDescent="0.25">
      <c r="A54">
        <v>1048</v>
      </c>
      <c r="J54">
        <v>13</v>
      </c>
      <c r="K54">
        <v>2</v>
      </c>
      <c r="BK54">
        <v>13</v>
      </c>
      <c r="BL54">
        <v>3</v>
      </c>
    </row>
    <row r="55" spans="1:64" x14ac:dyDescent="0.25">
      <c r="A55">
        <v>1049</v>
      </c>
      <c r="J55">
        <v>13</v>
      </c>
      <c r="K55">
        <v>5</v>
      </c>
    </row>
    <row r="56" spans="1:64" x14ac:dyDescent="0.25">
      <c r="A56">
        <v>1050</v>
      </c>
      <c r="BD56">
        <v>14</v>
      </c>
      <c r="BE56">
        <v>4</v>
      </c>
    </row>
    <row r="57" spans="1:64" x14ac:dyDescent="0.25">
      <c r="A57">
        <v>6</v>
      </c>
      <c r="X57">
        <v>15</v>
      </c>
      <c r="Y57">
        <v>4</v>
      </c>
    </row>
    <row r="58" spans="1:64" x14ac:dyDescent="0.25">
      <c r="A58">
        <v>7</v>
      </c>
      <c r="J58">
        <v>12</v>
      </c>
      <c r="K58">
        <v>9</v>
      </c>
    </row>
    <row r="59" spans="1:64" x14ac:dyDescent="0.25">
      <c r="A59">
        <v>8</v>
      </c>
      <c r="Z59">
        <v>19</v>
      </c>
      <c r="AA59">
        <v>2</v>
      </c>
    </row>
    <row r="60" spans="1:64" x14ac:dyDescent="0.25">
      <c r="A60">
        <v>9</v>
      </c>
      <c r="H60">
        <v>12</v>
      </c>
      <c r="I60">
        <v>5</v>
      </c>
    </row>
    <row r="61" spans="1:64" x14ac:dyDescent="0.25">
      <c r="A61">
        <v>10</v>
      </c>
      <c r="D61">
        <v>18</v>
      </c>
      <c r="E61">
        <v>1</v>
      </c>
    </row>
    <row r="62" spans="1:64" x14ac:dyDescent="0.25">
      <c r="A62">
        <v>11</v>
      </c>
      <c r="AB62">
        <v>4</v>
      </c>
      <c r="AC62">
        <v>14</v>
      </c>
    </row>
    <row r="63" spans="1:64" x14ac:dyDescent="0.25">
      <c r="A63">
        <v>12</v>
      </c>
      <c r="H63">
        <v>14</v>
      </c>
      <c r="I63">
        <v>4</v>
      </c>
    </row>
    <row r="64" spans="1:64" x14ac:dyDescent="0.25">
      <c r="A64">
        <v>13</v>
      </c>
    </row>
    <row r="65" spans="1:33" x14ac:dyDescent="0.25">
      <c r="A65">
        <v>14</v>
      </c>
      <c r="H65">
        <v>15</v>
      </c>
      <c r="I65">
        <v>9</v>
      </c>
    </row>
    <row r="66" spans="1:33" x14ac:dyDescent="0.25">
      <c r="A66">
        <v>15</v>
      </c>
      <c r="H66">
        <v>21</v>
      </c>
      <c r="I66">
        <v>4</v>
      </c>
      <c r="AD66">
        <v>23</v>
      </c>
      <c r="AE66">
        <v>2</v>
      </c>
    </row>
    <row r="67" spans="1:33" x14ac:dyDescent="0.25">
      <c r="A67">
        <v>16</v>
      </c>
      <c r="D67">
        <v>5</v>
      </c>
      <c r="E67">
        <v>5</v>
      </c>
      <c r="AF67">
        <v>21</v>
      </c>
      <c r="AG67">
        <v>1</v>
      </c>
    </row>
    <row r="68" spans="1:33" x14ac:dyDescent="0.25">
      <c r="A68">
        <v>17</v>
      </c>
    </row>
    <row r="69" spans="1:33" x14ac:dyDescent="0.25">
      <c r="A69">
        <v>18</v>
      </c>
      <c r="J69">
        <v>15</v>
      </c>
      <c r="K69">
        <v>3</v>
      </c>
    </row>
    <row r="70" spans="1:33" x14ac:dyDescent="0.25">
      <c r="A70">
        <v>19</v>
      </c>
      <c r="H70">
        <v>14</v>
      </c>
      <c r="I70">
        <v>3</v>
      </c>
    </row>
    <row r="71" spans="1:33" x14ac:dyDescent="0.25">
      <c r="A71">
        <v>20</v>
      </c>
      <c r="D71">
        <v>10</v>
      </c>
      <c r="E71">
        <v>11</v>
      </c>
    </row>
    <row r="72" spans="1:33" x14ac:dyDescent="0.25">
      <c r="A72">
        <v>21</v>
      </c>
    </row>
    <row r="73" spans="1:33" x14ac:dyDescent="0.25">
      <c r="A73">
        <v>22</v>
      </c>
      <c r="D73">
        <v>5</v>
      </c>
      <c r="E73">
        <v>6</v>
      </c>
      <c r="L73">
        <v>6</v>
      </c>
      <c r="M73">
        <v>2</v>
      </c>
      <c r="V73">
        <v>5</v>
      </c>
      <c r="W73">
        <v>11</v>
      </c>
    </row>
    <row r="74" spans="1:33" x14ac:dyDescent="0.25">
      <c r="A74">
        <v>23</v>
      </c>
    </row>
    <row r="75" spans="1:33" x14ac:dyDescent="0.25">
      <c r="A75">
        <v>24</v>
      </c>
    </row>
    <row r="76" spans="1:33" x14ac:dyDescent="0.25">
      <c r="A76">
        <v>25</v>
      </c>
    </row>
    <row r="77" spans="1:33" x14ac:dyDescent="0.25">
      <c r="A77">
        <v>26</v>
      </c>
      <c r="H77">
        <v>8</v>
      </c>
      <c r="I77">
        <v>13</v>
      </c>
    </row>
    <row r="78" spans="1:33" x14ac:dyDescent="0.25">
      <c r="A78">
        <v>27</v>
      </c>
      <c r="D78">
        <v>18</v>
      </c>
      <c r="E78">
        <v>2</v>
      </c>
      <c r="H78">
        <v>12</v>
      </c>
      <c r="I78">
        <v>4</v>
      </c>
      <c r="L78">
        <v>18</v>
      </c>
      <c r="M78">
        <v>2</v>
      </c>
    </row>
    <row r="79" spans="1:33" x14ac:dyDescent="0.25">
      <c r="A79">
        <v>28</v>
      </c>
      <c r="X79">
        <v>14</v>
      </c>
      <c r="Y79">
        <v>4</v>
      </c>
    </row>
    <row r="80" spans="1:33" x14ac:dyDescent="0.25">
      <c r="A80">
        <v>29</v>
      </c>
      <c r="D80">
        <v>20</v>
      </c>
      <c r="E80">
        <v>2</v>
      </c>
      <c r="AD80">
        <v>21</v>
      </c>
      <c r="AE80">
        <v>2</v>
      </c>
    </row>
    <row r="81" spans="1:72" x14ac:dyDescent="0.25">
      <c r="A81">
        <v>30</v>
      </c>
    </row>
    <row r="82" spans="1:72" x14ac:dyDescent="0.25">
      <c r="A82">
        <v>31</v>
      </c>
      <c r="AJ82">
        <v>16</v>
      </c>
      <c r="AK82">
        <v>2</v>
      </c>
    </row>
    <row r="83" spans="1:72" x14ac:dyDescent="0.25">
      <c r="A83">
        <v>32</v>
      </c>
      <c r="AL83">
        <v>17</v>
      </c>
      <c r="AM83">
        <v>1</v>
      </c>
    </row>
    <row r="84" spans="1:72" x14ac:dyDescent="0.25">
      <c r="A84">
        <v>1051</v>
      </c>
      <c r="H84">
        <v>12</v>
      </c>
      <c r="I84">
        <v>3</v>
      </c>
    </row>
    <row r="85" spans="1:72" x14ac:dyDescent="0.25">
      <c r="A85">
        <v>1052</v>
      </c>
    </row>
    <row r="86" spans="1:72" x14ac:dyDescent="0.25">
      <c r="A86">
        <v>1053</v>
      </c>
    </row>
    <row r="87" spans="1:72" x14ac:dyDescent="0.25">
      <c r="A87">
        <v>1054</v>
      </c>
      <c r="N87">
        <v>15</v>
      </c>
      <c r="O87">
        <v>3</v>
      </c>
      <c r="R87">
        <v>6</v>
      </c>
      <c r="S87">
        <v>13</v>
      </c>
      <c r="BM87">
        <v>14</v>
      </c>
      <c r="BN87">
        <v>5</v>
      </c>
    </row>
    <row r="88" spans="1:72" x14ac:dyDescent="0.25">
      <c r="A88">
        <v>1055</v>
      </c>
      <c r="X88">
        <v>5</v>
      </c>
      <c r="Y88">
        <v>16</v>
      </c>
    </row>
    <row r="89" spans="1:72" x14ac:dyDescent="0.25">
      <c r="A89">
        <v>1056</v>
      </c>
      <c r="H89">
        <v>19</v>
      </c>
      <c r="I89">
        <v>3</v>
      </c>
      <c r="AT89">
        <v>10</v>
      </c>
      <c r="AU89">
        <v>12</v>
      </c>
      <c r="BO89">
        <v>20</v>
      </c>
      <c r="BP89">
        <v>2</v>
      </c>
    </row>
    <row r="90" spans="1:72" x14ac:dyDescent="0.25">
      <c r="A90">
        <v>1057</v>
      </c>
      <c r="J90">
        <v>12</v>
      </c>
      <c r="K90">
        <v>3</v>
      </c>
    </row>
    <row r="91" spans="1:72" x14ac:dyDescent="0.25">
      <c r="A91">
        <v>1058</v>
      </c>
      <c r="BQ91">
        <v>12</v>
      </c>
      <c r="BR91">
        <v>4</v>
      </c>
    </row>
    <row r="92" spans="1:72" x14ac:dyDescent="0.25">
      <c r="A92">
        <v>1059</v>
      </c>
    </row>
    <row r="93" spans="1:72" x14ac:dyDescent="0.25">
      <c r="A93">
        <v>1060</v>
      </c>
      <c r="BS93">
        <v>16</v>
      </c>
      <c r="BT93">
        <v>2</v>
      </c>
    </row>
    <row r="94" spans="1:72" x14ac:dyDescent="0.25">
      <c r="A94">
        <v>1061</v>
      </c>
      <c r="H94">
        <v>15</v>
      </c>
      <c r="I94">
        <v>2</v>
      </c>
    </row>
    <row r="95" spans="1:72" x14ac:dyDescent="0.25">
      <c r="A95">
        <v>1062</v>
      </c>
      <c r="AD95">
        <v>19</v>
      </c>
      <c r="AE95">
        <v>3</v>
      </c>
    </row>
    <row r="96" spans="1:72" x14ac:dyDescent="0.25">
      <c r="A96">
        <v>1063</v>
      </c>
      <c r="H96">
        <v>12</v>
      </c>
      <c r="I96">
        <v>4</v>
      </c>
    </row>
    <row r="97" spans="1:74" x14ac:dyDescent="0.25">
      <c r="A97">
        <v>1064</v>
      </c>
      <c r="AX97">
        <v>20</v>
      </c>
      <c r="AY97">
        <v>2</v>
      </c>
    </row>
    <row r="98" spans="1:74" x14ac:dyDescent="0.25">
      <c r="A98">
        <v>1065</v>
      </c>
      <c r="H98">
        <v>17</v>
      </c>
      <c r="I98">
        <v>4</v>
      </c>
      <c r="J98">
        <v>18</v>
      </c>
      <c r="K98">
        <v>2</v>
      </c>
    </row>
    <row r="99" spans="1:74" x14ac:dyDescent="0.25">
      <c r="A99">
        <v>1066</v>
      </c>
      <c r="H99">
        <v>17</v>
      </c>
      <c r="I99">
        <v>2</v>
      </c>
      <c r="AD99">
        <v>10</v>
      </c>
      <c r="AE99">
        <v>6</v>
      </c>
    </row>
    <row r="100" spans="1:74" x14ac:dyDescent="0.25">
      <c r="A100">
        <v>1067</v>
      </c>
      <c r="H100">
        <v>12</v>
      </c>
      <c r="I100">
        <v>3</v>
      </c>
      <c r="J100">
        <v>12</v>
      </c>
      <c r="K100">
        <v>3</v>
      </c>
    </row>
    <row r="101" spans="1:74" x14ac:dyDescent="0.25">
      <c r="A101">
        <v>1068</v>
      </c>
      <c r="H101">
        <v>5</v>
      </c>
      <c r="I101">
        <v>19</v>
      </c>
    </row>
    <row r="102" spans="1:74" x14ac:dyDescent="0.25">
      <c r="A102">
        <v>1069</v>
      </c>
    </row>
    <row r="103" spans="1:74" x14ac:dyDescent="0.25">
      <c r="A103">
        <v>1070</v>
      </c>
      <c r="H103">
        <v>5</v>
      </c>
      <c r="I103">
        <v>10</v>
      </c>
      <c r="J103">
        <v>12</v>
      </c>
      <c r="K103">
        <v>3</v>
      </c>
    </row>
    <row r="104" spans="1:74" x14ac:dyDescent="0.25">
      <c r="A104">
        <v>1071</v>
      </c>
      <c r="H104">
        <v>12</v>
      </c>
      <c r="I104">
        <v>6</v>
      </c>
    </row>
    <row r="105" spans="1:74" x14ac:dyDescent="0.25">
      <c r="A105">
        <v>1072</v>
      </c>
      <c r="AB105">
        <v>6</v>
      </c>
      <c r="AC105">
        <v>13</v>
      </c>
      <c r="AR105">
        <v>12</v>
      </c>
      <c r="AS105">
        <v>7</v>
      </c>
      <c r="BD105">
        <v>10</v>
      </c>
      <c r="BE105">
        <v>9</v>
      </c>
    </row>
    <row r="106" spans="1:74" x14ac:dyDescent="0.25">
      <c r="A106">
        <v>1073</v>
      </c>
      <c r="J106">
        <v>12</v>
      </c>
      <c r="K106">
        <v>2</v>
      </c>
    </row>
    <row r="107" spans="1:74" x14ac:dyDescent="0.25">
      <c r="A107">
        <v>1074</v>
      </c>
      <c r="BU107">
        <v>17</v>
      </c>
      <c r="BV107">
        <v>3</v>
      </c>
    </row>
    <row r="108" spans="1:74" x14ac:dyDescent="0.25">
      <c r="A108">
        <v>1075</v>
      </c>
      <c r="AB108">
        <v>6</v>
      </c>
      <c r="AC108">
        <v>6</v>
      </c>
    </row>
    <row r="109" spans="1:74" x14ac:dyDescent="0.25">
      <c r="A109">
        <v>1076</v>
      </c>
      <c r="H109">
        <v>7</v>
      </c>
      <c r="I109">
        <v>6</v>
      </c>
    </row>
    <row r="110" spans="1:74" x14ac:dyDescent="0.25">
      <c r="A110">
        <v>1077</v>
      </c>
      <c r="X110">
        <v>12</v>
      </c>
      <c r="Y110">
        <v>6</v>
      </c>
    </row>
    <row r="111" spans="1:74" x14ac:dyDescent="0.25">
      <c r="A111">
        <v>1078</v>
      </c>
      <c r="H111">
        <v>12</v>
      </c>
      <c r="I111">
        <v>6</v>
      </c>
      <c r="L111">
        <v>12</v>
      </c>
      <c r="M111">
        <v>6</v>
      </c>
    </row>
    <row r="112" spans="1:74" x14ac:dyDescent="0.25">
      <c r="A112">
        <v>1079</v>
      </c>
      <c r="H112">
        <v>10</v>
      </c>
      <c r="I112">
        <v>8</v>
      </c>
    </row>
    <row r="113" spans="1:78" x14ac:dyDescent="0.25">
      <c r="A113">
        <v>1080</v>
      </c>
    </row>
    <row r="114" spans="1:78" x14ac:dyDescent="0.25">
      <c r="A114">
        <v>1081</v>
      </c>
      <c r="BW114">
        <v>12</v>
      </c>
      <c r="BX114">
        <v>1</v>
      </c>
      <c r="BY114">
        <v>15</v>
      </c>
      <c r="BZ114">
        <v>5</v>
      </c>
    </row>
    <row r="115" spans="1:78" s="3" customFormat="1" x14ac:dyDescent="0.25">
      <c r="A115" s="3">
        <v>1082</v>
      </c>
      <c r="H115" s="3">
        <v>12</v>
      </c>
      <c r="I115" s="3">
        <v>4</v>
      </c>
    </row>
    <row r="116" spans="1:78" x14ac:dyDescent="0.25">
      <c r="A116">
        <v>1083</v>
      </c>
    </row>
    <row r="117" spans="1:78" x14ac:dyDescent="0.25">
      <c r="A117">
        <v>33</v>
      </c>
      <c r="H117">
        <v>12</v>
      </c>
      <c r="I1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7"/>
  <sheetViews>
    <sheetView workbookViewId="0">
      <pane xSplit="1" ySplit="1" topLeftCell="B56" activePane="bottomRight" state="frozen"/>
      <selection activeCell="A118" sqref="A118"/>
      <selection pane="topRight" activeCell="A118" sqref="A118"/>
      <selection pane="bottomLeft" activeCell="A118" sqref="A118"/>
      <selection pane="bottomRight" activeCell="D82" sqref="D82"/>
    </sheetView>
  </sheetViews>
  <sheetFormatPr defaultRowHeight="15" x14ac:dyDescent="0.25"/>
  <sheetData>
    <row r="1" spans="1:76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105</v>
      </c>
      <c r="M1" t="s">
        <v>106</v>
      </c>
      <c r="N1" t="s">
        <v>107</v>
      </c>
      <c r="O1" t="s">
        <v>108</v>
      </c>
      <c r="P1" t="s">
        <v>89</v>
      </c>
      <c r="Q1" t="s">
        <v>90</v>
      </c>
      <c r="R1" t="s">
        <v>115</v>
      </c>
      <c r="S1" t="s">
        <v>116</v>
      </c>
      <c r="T1" t="s">
        <v>126</v>
      </c>
      <c r="U1" t="s">
        <v>127</v>
      </c>
      <c r="V1" t="s">
        <v>80</v>
      </c>
      <c r="W1" t="s">
        <v>81</v>
      </c>
      <c r="X1" t="s">
        <v>102</v>
      </c>
      <c r="Y1" t="s">
        <v>103</v>
      </c>
      <c r="Z1" t="s">
        <v>134</v>
      </c>
      <c r="AA1" t="s">
        <v>135</v>
      </c>
      <c r="AB1" t="s">
        <v>142</v>
      </c>
      <c r="AC1" t="s">
        <v>143</v>
      </c>
      <c r="AD1" t="s">
        <v>146</v>
      </c>
      <c r="AE1" t="s">
        <v>147</v>
      </c>
      <c r="AF1" t="s">
        <v>151</v>
      </c>
      <c r="AG1" t="s">
        <v>152</v>
      </c>
      <c r="AH1" t="s">
        <v>153</v>
      </c>
      <c r="AI1" t="s">
        <v>154</v>
      </c>
      <c r="AJ1" t="s">
        <v>156</v>
      </c>
      <c r="AK1" t="s">
        <v>157</v>
      </c>
      <c r="AL1" t="s">
        <v>162</v>
      </c>
      <c r="AM1" t="s">
        <v>163</v>
      </c>
      <c r="AN1" t="s">
        <v>160</v>
      </c>
      <c r="AO1" t="s">
        <v>161</v>
      </c>
      <c r="AP1" t="s">
        <v>174</v>
      </c>
      <c r="AQ1" t="s">
        <v>175</v>
      </c>
      <c r="AR1" t="s">
        <v>125</v>
      </c>
      <c r="AS1" t="s">
        <v>124</v>
      </c>
      <c r="AT1" t="s">
        <v>192</v>
      </c>
      <c r="AU1" t="s">
        <v>193</v>
      </c>
      <c r="AV1" t="s">
        <v>119</v>
      </c>
      <c r="AW1" t="s">
        <v>120</v>
      </c>
      <c r="AX1" t="s">
        <v>131</v>
      </c>
      <c r="AY1" t="s">
        <v>132</v>
      </c>
      <c r="AZ1" t="s">
        <v>91</v>
      </c>
      <c r="BA1" t="s">
        <v>92</v>
      </c>
      <c r="BC1" t="s">
        <v>210</v>
      </c>
      <c r="BD1" t="s">
        <v>211</v>
      </c>
      <c r="BE1" t="s">
        <v>214</v>
      </c>
      <c r="BF1" t="s">
        <v>215</v>
      </c>
      <c r="BG1" t="s">
        <v>216</v>
      </c>
      <c r="BH1" t="s">
        <v>217</v>
      </c>
      <c r="BI1" t="s">
        <v>224</v>
      </c>
      <c r="BJ1" t="s">
        <v>225</v>
      </c>
      <c r="BK1" t="s">
        <v>222</v>
      </c>
      <c r="BL1" t="s">
        <v>223</v>
      </c>
      <c r="BM1" t="s">
        <v>229</v>
      </c>
      <c r="BN1" t="s">
        <v>230</v>
      </c>
      <c r="BO1" t="s">
        <v>234</v>
      </c>
      <c r="BP1" t="s">
        <v>235</v>
      </c>
      <c r="BQ1" t="s">
        <v>200</v>
      </c>
      <c r="BR1" t="s">
        <v>201</v>
      </c>
      <c r="BS1" t="s">
        <v>100</v>
      </c>
      <c r="BT1" t="s">
        <v>101</v>
      </c>
      <c r="BU1" t="s">
        <v>216</v>
      </c>
      <c r="BV1" t="s">
        <v>217</v>
      </c>
      <c r="BW1" t="s">
        <v>257</v>
      </c>
      <c r="BX1" t="s">
        <v>258</v>
      </c>
    </row>
    <row r="2" spans="1:76" x14ac:dyDescent="0.25">
      <c r="A2">
        <v>1001</v>
      </c>
    </row>
    <row r="3" spans="1:76" x14ac:dyDescent="0.25">
      <c r="A3">
        <v>1002</v>
      </c>
    </row>
    <row r="4" spans="1:76" x14ac:dyDescent="0.25">
      <c r="A4">
        <v>1003</v>
      </c>
      <c r="J4">
        <v>20</v>
      </c>
      <c r="K4">
        <v>1</v>
      </c>
    </row>
    <row r="5" spans="1:76" x14ac:dyDescent="0.25">
      <c r="A5">
        <v>1004</v>
      </c>
      <c r="H5">
        <v>7</v>
      </c>
      <c r="I5">
        <v>10</v>
      </c>
    </row>
    <row r="6" spans="1:76" x14ac:dyDescent="0.25">
      <c r="A6">
        <v>1005</v>
      </c>
    </row>
    <row r="7" spans="1:76" x14ac:dyDescent="0.25">
      <c r="A7">
        <v>1006</v>
      </c>
      <c r="L7">
        <v>20</v>
      </c>
      <c r="M7">
        <v>2</v>
      </c>
      <c r="N7">
        <v>18</v>
      </c>
      <c r="O7">
        <v>3</v>
      </c>
    </row>
    <row r="8" spans="1:76" x14ac:dyDescent="0.25">
      <c r="A8">
        <v>1007</v>
      </c>
    </row>
    <row r="9" spans="1:76" x14ac:dyDescent="0.25">
      <c r="A9">
        <v>1008</v>
      </c>
    </row>
    <row r="10" spans="1:76" x14ac:dyDescent="0.25">
      <c r="A10">
        <v>1009</v>
      </c>
      <c r="J10">
        <v>21</v>
      </c>
      <c r="K10">
        <v>1</v>
      </c>
      <c r="P10">
        <v>21</v>
      </c>
      <c r="Q10">
        <v>1</v>
      </c>
      <c r="R10">
        <v>21</v>
      </c>
      <c r="S10">
        <v>1</v>
      </c>
    </row>
    <row r="11" spans="1:76" x14ac:dyDescent="0.25">
      <c r="A11">
        <v>1010</v>
      </c>
      <c r="P11">
        <v>25</v>
      </c>
      <c r="Q11">
        <v>1</v>
      </c>
    </row>
    <row r="12" spans="1:76" x14ac:dyDescent="0.25">
      <c r="A12">
        <v>1</v>
      </c>
    </row>
    <row r="13" spans="1:76" x14ac:dyDescent="0.25">
      <c r="A13">
        <v>2</v>
      </c>
      <c r="H13">
        <v>5</v>
      </c>
      <c r="I13">
        <v>17</v>
      </c>
    </row>
    <row r="14" spans="1:76" x14ac:dyDescent="0.25">
      <c r="A14">
        <v>3</v>
      </c>
      <c r="T14">
        <v>19</v>
      </c>
      <c r="U14">
        <v>1</v>
      </c>
    </row>
    <row r="15" spans="1:76" x14ac:dyDescent="0.25">
      <c r="A15">
        <v>4</v>
      </c>
    </row>
    <row r="16" spans="1:76" x14ac:dyDescent="0.25">
      <c r="A16">
        <v>5</v>
      </c>
    </row>
    <row r="17" spans="1:51" x14ac:dyDescent="0.25">
      <c r="A17">
        <v>1011</v>
      </c>
      <c r="D17">
        <v>7</v>
      </c>
      <c r="E17">
        <v>14</v>
      </c>
    </row>
    <row r="18" spans="1:51" x14ac:dyDescent="0.25">
      <c r="A18">
        <v>1012</v>
      </c>
      <c r="V18">
        <v>8</v>
      </c>
      <c r="W18">
        <v>13</v>
      </c>
    </row>
    <row r="19" spans="1:51" x14ac:dyDescent="0.25">
      <c r="A19">
        <v>1013</v>
      </c>
      <c r="X19">
        <v>13</v>
      </c>
      <c r="Y19">
        <v>5</v>
      </c>
      <c r="Z19">
        <v>18</v>
      </c>
      <c r="AA19">
        <v>3</v>
      </c>
    </row>
    <row r="20" spans="1:51" x14ac:dyDescent="0.25">
      <c r="A20">
        <v>1014</v>
      </c>
      <c r="AT20">
        <v>17</v>
      </c>
      <c r="AU20">
        <v>1</v>
      </c>
    </row>
    <row r="21" spans="1:51" x14ac:dyDescent="0.25">
      <c r="A21">
        <v>1015</v>
      </c>
      <c r="AN21">
        <v>21</v>
      </c>
      <c r="AO21">
        <v>1</v>
      </c>
    </row>
    <row r="22" spans="1:51" x14ac:dyDescent="0.25">
      <c r="A22">
        <v>1016</v>
      </c>
      <c r="AB22">
        <v>16</v>
      </c>
      <c r="AC22">
        <v>2</v>
      </c>
    </row>
    <row r="23" spans="1:51" x14ac:dyDescent="0.25">
      <c r="A23">
        <v>1017</v>
      </c>
      <c r="H23">
        <v>10</v>
      </c>
      <c r="I23">
        <v>11</v>
      </c>
    </row>
    <row r="24" spans="1:51" x14ac:dyDescent="0.25">
      <c r="A24">
        <v>1018</v>
      </c>
      <c r="D24">
        <v>16</v>
      </c>
      <c r="E24">
        <v>6</v>
      </c>
    </row>
    <row r="25" spans="1:51" x14ac:dyDescent="0.25">
      <c r="A25">
        <v>1019</v>
      </c>
    </row>
    <row r="26" spans="1:51" x14ac:dyDescent="0.25">
      <c r="A26">
        <v>1020</v>
      </c>
      <c r="K26">
        <v>8</v>
      </c>
      <c r="L26">
        <v>11</v>
      </c>
    </row>
    <row r="27" spans="1:51" x14ac:dyDescent="0.25">
      <c r="A27">
        <v>1021</v>
      </c>
      <c r="D27">
        <v>11</v>
      </c>
      <c r="E27">
        <v>11</v>
      </c>
      <c r="J27">
        <v>12</v>
      </c>
      <c r="K27">
        <v>10</v>
      </c>
      <c r="AB27">
        <v>16</v>
      </c>
      <c r="AC27">
        <v>6</v>
      </c>
    </row>
    <row r="28" spans="1:51" x14ac:dyDescent="0.25">
      <c r="A28">
        <v>1022</v>
      </c>
      <c r="H28">
        <v>10</v>
      </c>
      <c r="I28">
        <v>12</v>
      </c>
      <c r="J28">
        <v>17</v>
      </c>
      <c r="K28">
        <v>5</v>
      </c>
      <c r="AV28">
        <v>14</v>
      </c>
      <c r="AW28">
        <v>8</v>
      </c>
    </row>
    <row r="29" spans="1:51" x14ac:dyDescent="0.25">
      <c r="A29">
        <v>1023</v>
      </c>
      <c r="AH29">
        <v>19</v>
      </c>
      <c r="AI29">
        <v>0.33</v>
      </c>
    </row>
    <row r="30" spans="1:51" x14ac:dyDescent="0.25">
      <c r="A30">
        <v>1024</v>
      </c>
      <c r="H30">
        <v>5</v>
      </c>
      <c r="I30">
        <v>17</v>
      </c>
      <c r="AB30">
        <v>15</v>
      </c>
      <c r="AC30">
        <v>7</v>
      </c>
      <c r="AT30">
        <v>16</v>
      </c>
      <c r="AU30">
        <v>6</v>
      </c>
    </row>
    <row r="31" spans="1:51" x14ac:dyDescent="0.25">
      <c r="A31">
        <v>1025</v>
      </c>
      <c r="J31">
        <v>18</v>
      </c>
      <c r="K31">
        <v>4</v>
      </c>
      <c r="AB31">
        <v>9</v>
      </c>
      <c r="AC31">
        <v>13</v>
      </c>
    </row>
    <row r="32" spans="1:51" x14ac:dyDescent="0.25">
      <c r="A32">
        <v>1026</v>
      </c>
      <c r="AX32">
        <v>13</v>
      </c>
      <c r="AY32">
        <v>5</v>
      </c>
    </row>
    <row r="33" spans="1:53" x14ac:dyDescent="0.25">
      <c r="A33">
        <v>1027</v>
      </c>
      <c r="H33">
        <v>9</v>
      </c>
      <c r="I33">
        <v>12</v>
      </c>
    </row>
    <row r="34" spans="1:53" x14ac:dyDescent="0.25">
      <c r="A34">
        <v>1028</v>
      </c>
    </row>
    <row r="35" spans="1:53" x14ac:dyDescent="0.25">
      <c r="A35">
        <v>1029</v>
      </c>
      <c r="Z35">
        <v>16</v>
      </c>
      <c r="AA35">
        <v>6</v>
      </c>
      <c r="AB35">
        <v>16</v>
      </c>
      <c r="AC35">
        <v>6</v>
      </c>
    </row>
    <row r="36" spans="1:53" x14ac:dyDescent="0.25">
      <c r="A36">
        <v>1030</v>
      </c>
      <c r="J36">
        <v>12</v>
      </c>
      <c r="K36">
        <v>4</v>
      </c>
      <c r="AB36">
        <v>12</v>
      </c>
      <c r="AC36">
        <v>6</v>
      </c>
    </row>
    <row r="37" spans="1:53" x14ac:dyDescent="0.25">
      <c r="A37">
        <v>1031</v>
      </c>
    </row>
    <row r="38" spans="1:53" x14ac:dyDescent="0.25">
      <c r="A38">
        <v>1032</v>
      </c>
    </row>
    <row r="39" spans="1:53" x14ac:dyDescent="0.25">
      <c r="A39">
        <v>1033</v>
      </c>
    </row>
    <row r="40" spans="1:53" x14ac:dyDescent="0.25">
      <c r="A40">
        <v>1034</v>
      </c>
    </row>
    <row r="41" spans="1:53" x14ac:dyDescent="0.25">
      <c r="A41">
        <v>1035</v>
      </c>
    </row>
    <row r="42" spans="1:53" x14ac:dyDescent="0.25">
      <c r="A42">
        <v>1036</v>
      </c>
      <c r="D42">
        <v>18</v>
      </c>
      <c r="E42">
        <v>1</v>
      </c>
    </row>
    <row r="43" spans="1:53" x14ac:dyDescent="0.25">
      <c r="A43">
        <v>1037</v>
      </c>
    </row>
    <row r="44" spans="1:53" x14ac:dyDescent="0.25">
      <c r="A44">
        <v>1038</v>
      </c>
      <c r="J44">
        <v>18</v>
      </c>
      <c r="K44">
        <v>1</v>
      </c>
    </row>
    <row r="45" spans="1:53" x14ac:dyDescent="0.25">
      <c r="A45">
        <v>1039</v>
      </c>
      <c r="B45">
        <v>18</v>
      </c>
      <c r="C45">
        <v>1</v>
      </c>
      <c r="H45">
        <v>18</v>
      </c>
      <c r="I45">
        <v>1</v>
      </c>
      <c r="J45">
        <v>18</v>
      </c>
      <c r="K45">
        <v>1</v>
      </c>
    </row>
    <row r="46" spans="1:53" x14ac:dyDescent="0.25">
      <c r="A46">
        <v>1040</v>
      </c>
      <c r="AZ46">
        <v>16</v>
      </c>
      <c r="BA46">
        <v>5</v>
      </c>
    </row>
    <row r="47" spans="1:53" x14ac:dyDescent="0.25">
      <c r="A47">
        <v>1041</v>
      </c>
    </row>
    <row r="48" spans="1:53" x14ac:dyDescent="0.25">
      <c r="A48">
        <v>1042</v>
      </c>
    </row>
    <row r="49" spans="1:66" x14ac:dyDescent="0.25">
      <c r="A49">
        <v>1043</v>
      </c>
      <c r="Z49">
        <v>13</v>
      </c>
      <c r="AA49">
        <v>8</v>
      </c>
      <c r="BC49">
        <v>12</v>
      </c>
      <c r="BD49">
        <v>10</v>
      </c>
    </row>
    <row r="50" spans="1:66" x14ac:dyDescent="0.25">
      <c r="A50">
        <v>1044</v>
      </c>
      <c r="AB50">
        <v>8</v>
      </c>
      <c r="AC50">
        <v>14</v>
      </c>
      <c r="BE50">
        <v>22</v>
      </c>
      <c r="BF50">
        <v>1</v>
      </c>
    </row>
    <row r="51" spans="1:66" x14ac:dyDescent="0.25">
      <c r="A51">
        <v>1045</v>
      </c>
      <c r="J51">
        <v>18</v>
      </c>
      <c r="K51">
        <v>3</v>
      </c>
      <c r="BG51">
        <v>8</v>
      </c>
      <c r="BH51">
        <v>12</v>
      </c>
    </row>
    <row r="52" spans="1:66" x14ac:dyDescent="0.25">
      <c r="A52">
        <v>1046</v>
      </c>
    </row>
    <row r="53" spans="1:66" x14ac:dyDescent="0.25">
      <c r="A53">
        <v>1047</v>
      </c>
      <c r="BI53">
        <v>3</v>
      </c>
      <c r="BJ53">
        <v>16</v>
      </c>
      <c r="BK53">
        <v>9</v>
      </c>
      <c r="BL53">
        <v>10</v>
      </c>
    </row>
    <row r="54" spans="1:66" x14ac:dyDescent="0.25">
      <c r="A54">
        <v>1048</v>
      </c>
    </row>
    <row r="55" spans="1:66" x14ac:dyDescent="0.25">
      <c r="A55">
        <v>1049</v>
      </c>
    </row>
    <row r="56" spans="1:66" x14ac:dyDescent="0.25">
      <c r="A56">
        <v>1050</v>
      </c>
      <c r="AH56">
        <v>17</v>
      </c>
      <c r="AI56">
        <v>2</v>
      </c>
      <c r="BM56">
        <v>20</v>
      </c>
      <c r="BN56">
        <v>1</v>
      </c>
    </row>
    <row r="57" spans="1:66" x14ac:dyDescent="0.25">
      <c r="A57">
        <v>6</v>
      </c>
      <c r="AB57">
        <v>15</v>
      </c>
      <c r="AC57">
        <v>4</v>
      </c>
    </row>
    <row r="58" spans="1:66" x14ac:dyDescent="0.25">
      <c r="A58">
        <v>7</v>
      </c>
      <c r="J58">
        <v>12</v>
      </c>
      <c r="K58">
        <v>9</v>
      </c>
      <c r="AB58">
        <v>12</v>
      </c>
      <c r="AC58">
        <v>9</v>
      </c>
    </row>
    <row r="59" spans="1:66" x14ac:dyDescent="0.25">
      <c r="A59">
        <v>8</v>
      </c>
      <c r="Z59">
        <v>21</v>
      </c>
      <c r="AA59">
        <v>0.25</v>
      </c>
    </row>
    <row r="60" spans="1:66" x14ac:dyDescent="0.25">
      <c r="A60">
        <v>9</v>
      </c>
    </row>
    <row r="61" spans="1:66" x14ac:dyDescent="0.25">
      <c r="A61">
        <v>10</v>
      </c>
    </row>
    <row r="62" spans="1:66" x14ac:dyDescent="0.25">
      <c r="A62">
        <v>11</v>
      </c>
      <c r="AF62">
        <v>14</v>
      </c>
      <c r="AG62">
        <v>4</v>
      </c>
    </row>
    <row r="63" spans="1:66" x14ac:dyDescent="0.25">
      <c r="A63">
        <v>12</v>
      </c>
      <c r="AH63">
        <v>15</v>
      </c>
      <c r="AI63">
        <v>6</v>
      </c>
    </row>
    <row r="64" spans="1:66" x14ac:dyDescent="0.25">
      <c r="A64">
        <v>13</v>
      </c>
      <c r="AJ64">
        <v>6</v>
      </c>
      <c r="AK64">
        <v>13</v>
      </c>
    </row>
    <row r="65" spans="1:45" x14ac:dyDescent="0.25">
      <c r="A65">
        <v>14</v>
      </c>
      <c r="H65">
        <v>15</v>
      </c>
      <c r="I65">
        <v>9</v>
      </c>
    </row>
    <row r="66" spans="1:45" x14ac:dyDescent="0.25">
      <c r="A66">
        <v>15</v>
      </c>
      <c r="H66">
        <v>21</v>
      </c>
      <c r="I66">
        <v>4</v>
      </c>
      <c r="AL66">
        <v>24</v>
      </c>
      <c r="AM66">
        <v>1</v>
      </c>
      <c r="AN66">
        <v>23</v>
      </c>
      <c r="AO66">
        <v>2</v>
      </c>
    </row>
    <row r="67" spans="1:45" x14ac:dyDescent="0.25">
      <c r="A67">
        <v>16</v>
      </c>
    </row>
    <row r="68" spans="1:45" x14ac:dyDescent="0.25">
      <c r="A68">
        <v>17</v>
      </c>
    </row>
    <row r="69" spans="1:45" x14ac:dyDescent="0.25">
      <c r="A69">
        <v>18</v>
      </c>
      <c r="AJ69">
        <v>3</v>
      </c>
      <c r="AK69">
        <v>12</v>
      </c>
    </row>
    <row r="70" spans="1:45" x14ac:dyDescent="0.25">
      <c r="A70">
        <v>19</v>
      </c>
      <c r="D70">
        <v>18</v>
      </c>
      <c r="E70">
        <v>1</v>
      </c>
    </row>
    <row r="71" spans="1:45" x14ac:dyDescent="0.25">
      <c r="A71">
        <v>20</v>
      </c>
      <c r="D71">
        <v>10</v>
      </c>
      <c r="E71">
        <v>11</v>
      </c>
    </row>
    <row r="72" spans="1:45" x14ac:dyDescent="0.25">
      <c r="A72">
        <v>21</v>
      </c>
    </row>
    <row r="73" spans="1:45" x14ac:dyDescent="0.25">
      <c r="A73">
        <v>22</v>
      </c>
      <c r="AP73">
        <v>21</v>
      </c>
      <c r="AQ73">
        <v>0.5</v>
      </c>
    </row>
    <row r="74" spans="1:45" x14ac:dyDescent="0.25">
      <c r="A74">
        <v>23</v>
      </c>
    </row>
    <row r="75" spans="1:45" x14ac:dyDescent="0.25">
      <c r="A75">
        <v>24</v>
      </c>
    </row>
    <row r="76" spans="1:45" x14ac:dyDescent="0.25">
      <c r="A76">
        <v>25</v>
      </c>
      <c r="AP76">
        <v>24</v>
      </c>
      <c r="AQ76">
        <v>0.16700000000000001</v>
      </c>
    </row>
    <row r="77" spans="1:45" x14ac:dyDescent="0.25">
      <c r="A77">
        <v>26</v>
      </c>
      <c r="H77">
        <v>8</v>
      </c>
      <c r="I77">
        <v>13</v>
      </c>
    </row>
    <row r="78" spans="1:45" x14ac:dyDescent="0.25">
      <c r="A78">
        <v>27</v>
      </c>
      <c r="AR78">
        <v>13</v>
      </c>
      <c r="AS78">
        <v>8</v>
      </c>
    </row>
    <row r="79" spans="1:45" x14ac:dyDescent="0.25">
      <c r="A79">
        <v>28</v>
      </c>
      <c r="AB79">
        <v>14</v>
      </c>
      <c r="AC79">
        <v>4</v>
      </c>
    </row>
    <row r="80" spans="1:45" x14ac:dyDescent="0.25">
      <c r="A80">
        <v>29</v>
      </c>
      <c r="D80">
        <v>20</v>
      </c>
      <c r="E80">
        <v>2</v>
      </c>
      <c r="AR80">
        <v>14</v>
      </c>
      <c r="AS80">
        <v>9</v>
      </c>
    </row>
    <row r="81" spans="1:72" x14ac:dyDescent="0.25">
      <c r="A81">
        <v>30</v>
      </c>
      <c r="D81">
        <v>6</v>
      </c>
      <c r="E81">
        <v>18</v>
      </c>
    </row>
    <row r="82" spans="1:72" x14ac:dyDescent="0.25">
      <c r="A82">
        <v>31</v>
      </c>
      <c r="AB82">
        <v>11</v>
      </c>
      <c r="AC82">
        <v>8</v>
      </c>
    </row>
    <row r="83" spans="1:72" x14ac:dyDescent="0.25">
      <c r="A83">
        <v>32</v>
      </c>
    </row>
    <row r="84" spans="1:72" x14ac:dyDescent="0.25">
      <c r="A84">
        <v>1051</v>
      </c>
    </row>
    <row r="85" spans="1:72" x14ac:dyDescent="0.25">
      <c r="A85">
        <v>1052</v>
      </c>
    </row>
    <row r="86" spans="1:72" x14ac:dyDescent="0.25">
      <c r="A86">
        <v>1053</v>
      </c>
      <c r="H86">
        <v>5</v>
      </c>
      <c r="I86">
        <v>16</v>
      </c>
    </row>
    <row r="87" spans="1:72" x14ac:dyDescent="0.25">
      <c r="A87">
        <v>1054</v>
      </c>
      <c r="L87">
        <v>6</v>
      </c>
      <c r="M87">
        <v>13</v>
      </c>
    </row>
    <row r="88" spans="1:72" x14ac:dyDescent="0.25">
      <c r="A88">
        <v>1055</v>
      </c>
      <c r="AB88">
        <v>5</v>
      </c>
      <c r="AC88">
        <v>16</v>
      </c>
    </row>
    <row r="89" spans="1:72" x14ac:dyDescent="0.25">
      <c r="A89">
        <v>1056</v>
      </c>
      <c r="H89">
        <v>19</v>
      </c>
      <c r="I89">
        <v>3</v>
      </c>
      <c r="BO89">
        <v>20</v>
      </c>
      <c r="BP89">
        <v>2</v>
      </c>
      <c r="BQ89">
        <v>10</v>
      </c>
      <c r="BR89">
        <v>12</v>
      </c>
    </row>
    <row r="90" spans="1:72" x14ac:dyDescent="0.25">
      <c r="A90">
        <v>1057</v>
      </c>
      <c r="J90">
        <v>14</v>
      </c>
      <c r="K90">
        <v>2</v>
      </c>
      <c r="AN90">
        <v>21</v>
      </c>
      <c r="AO90">
        <f>1/6</f>
        <v>0.16666666666666666</v>
      </c>
    </row>
    <row r="91" spans="1:72" x14ac:dyDescent="0.25">
      <c r="A91">
        <v>1058</v>
      </c>
      <c r="BS91">
        <v>18</v>
      </c>
      <c r="BT91">
        <v>4</v>
      </c>
    </row>
    <row r="92" spans="1:72" x14ac:dyDescent="0.25">
      <c r="A92">
        <v>1059</v>
      </c>
    </row>
    <row r="93" spans="1:72" x14ac:dyDescent="0.25">
      <c r="A93">
        <v>1060</v>
      </c>
    </row>
    <row r="94" spans="1:72" x14ac:dyDescent="0.25">
      <c r="A94">
        <v>1061</v>
      </c>
      <c r="AR94">
        <v>15</v>
      </c>
      <c r="AS94">
        <v>4</v>
      </c>
    </row>
    <row r="95" spans="1:72" x14ac:dyDescent="0.25">
      <c r="A95">
        <v>1062</v>
      </c>
      <c r="BS95">
        <v>20</v>
      </c>
      <c r="BT95">
        <v>2</v>
      </c>
    </row>
    <row r="96" spans="1:72" x14ac:dyDescent="0.25">
      <c r="A96">
        <v>1063</v>
      </c>
      <c r="F96">
        <v>20</v>
      </c>
      <c r="G96">
        <v>2</v>
      </c>
    </row>
    <row r="97" spans="1:74" x14ac:dyDescent="0.25">
      <c r="A97">
        <v>1064</v>
      </c>
      <c r="F97">
        <v>10</v>
      </c>
      <c r="G97">
        <v>11</v>
      </c>
      <c r="H97">
        <v>12</v>
      </c>
      <c r="I97">
        <v>9</v>
      </c>
    </row>
    <row r="98" spans="1:74" x14ac:dyDescent="0.25">
      <c r="A98">
        <v>1065</v>
      </c>
      <c r="F98">
        <v>5</v>
      </c>
      <c r="G98">
        <v>13</v>
      </c>
    </row>
    <row r="99" spans="1:74" x14ac:dyDescent="0.25">
      <c r="A99">
        <v>1066</v>
      </c>
      <c r="F99">
        <v>5</v>
      </c>
      <c r="G99">
        <v>14</v>
      </c>
    </row>
    <row r="100" spans="1:74" x14ac:dyDescent="0.25">
      <c r="A100">
        <v>1067</v>
      </c>
      <c r="AJ100">
        <v>2</v>
      </c>
      <c r="AK100">
        <v>17</v>
      </c>
    </row>
    <row r="101" spans="1:74" x14ac:dyDescent="0.25">
      <c r="A101">
        <v>1068</v>
      </c>
      <c r="D101">
        <v>5</v>
      </c>
      <c r="E101">
        <v>19</v>
      </c>
    </row>
    <row r="102" spans="1:74" x14ac:dyDescent="0.25">
      <c r="A102">
        <v>1069</v>
      </c>
    </row>
    <row r="103" spans="1:74" x14ac:dyDescent="0.25">
      <c r="A103">
        <v>1070</v>
      </c>
      <c r="BS103">
        <v>14</v>
      </c>
      <c r="BT103">
        <v>8</v>
      </c>
    </row>
    <row r="104" spans="1:74" x14ac:dyDescent="0.25">
      <c r="A104">
        <v>1071</v>
      </c>
      <c r="BS104">
        <v>20</v>
      </c>
      <c r="BT104">
        <v>1</v>
      </c>
    </row>
    <row r="105" spans="1:74" x14ac:dyDescent="0.25">
      <c r="A105">
        <v>1072</v>
      </c>
      <c r="AF105">
        <v>6</v>
      </c>
      <c r="AG105">
        <v>13</v>
      </c>
      <c r="AT105">
        <v>12</v>
      </c>
      <c r="AU105">
        <v>7</v>
      </c>
      <c r="BU105">
        <v>10</v>
      </c>
      <c r="BV105">
        <v>9</v>
      </c>
    </row>
    <row r="106" spans="1:74" x14ac:dyDescent="0.25">
      <c r="A106">
        <v>1073</v>
      </c>
      <c r="J106">
        <v>11</v>
      </c>
      <c r="K106">
        <v>8</v>
      </c>
    </row>
    <row r="107" spans="1:74" x14ac:dyDescent="0.25">
      <c r="A107">
        <v>1074</v>
      </c>
    </row>
    <row r="108" spans="1:74" x14ac:dyDescent="0.25">
      <c r="A108">
        <v>1075</v>
      </c>
    </row>
    <row r="109" spans="1:74" x14ac:dyDescent="0.25">
      <c r="A109">
        <v>1076</v>
      </c>
      <c r="H109">
        <v>7</v>
      </c>
      <c r="I109">
        <v>6</v>
      </c>
    </row>
    <row r="110" spans="1:74" x14ac:dyDescent="0.25">
      <c r="A110">
        <v>1077</v>
      </c>
      <c r="K110">
        <v>12</v>
      </c>
      <c r="L110">
        <v>6</v>
      </c>
      <c r="AB110">
        <v>12</v>
      </c>
      <c r="AC110">
        <v>6</v>
      </c>
    </row>
    <row r="111" spans="1:74" x14ac:dyDescent="0.25">
      <c r="A111">
        <v>1078</v>
      </c>
    </row>
    <row r="112" spans="1:74" x14ac:dyDescent="0.25">
      <c r="A112">
        <v>1079</v>
      </c>
    </row>
    <row r="113" spans="1:76" x14ac:dyDescent="0.25">
      <c r="A113">
        <v>1080</v>
      </c>
      <c r="AB113">
        <v>16</v>
      </c>
      <c r="AC113">
        <v>2</v>
      </c>
    </row>
    <row r="114" spans="1:76" x14ac:dyDescent="0.25">
      <c r="A114">
        <v>1081</v>
      </c>
      <c r="BW114">
        <v>15</v>
      </c>
      <c r="BX114">
        <v>5</v>
      </c>
    </row>
    <row r="115" spans="1:76" x14ac:dyDescent="0.25">
      <c r="A115">
        <v>1082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76" x14ac:dyDescent="0.25">
      <c r="A116">
        <v>1083</v>
      </c>
    </row>
    <row r="117" spans="1:76" x14ac:dyDescent="0.25">
      <c r="A117">
        <v>33</v>
      </c>
      <c r="H117">
        <v>5</v>
      </c>
      <c r="I11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>
      <pane xSplit="1" ySplit="1" topLeftCell="B61" activePane="bottomRight" state="frozen"/>
      <selection activeCell="A118" sqref="A118"/>
      <selection pane="topRight" activeCell="A118" sqref="A118"/>
      <selection pane="bottomLeft" activeCell="A118" sqref="A118"/>
      <selection pane="bottomRight" activeCell="B80" sqref="B80:F81"/>
    </sheetView>
  </sheetViews>
  <sheetFormatPr defaultRowHeight="15" x14ac:dyDescent="0.25"/>
  <sheetData>
    <row r="1" spans="1:21" x14ac:dyDescent="0.25">
      <c r="A1" t="s">
        <v>1</v>
      </c>
      <c r="B1" t="s">
        <v>26</v>
      </c>
      <c r="C1" t="s">
        <v>27</v>
      </c>
      <c r="D1" t="s">
        <v>82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128</v>
      </c>
    </row>
    <row r="2" spans="1:21" x14ac:dyDescent="0.25">
      <c r="A2">
        <v>1001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</row>
    <row r="3" spans="1:21" x14ac:dyDescent="0.25">
      <c r="A3">
        <v>1002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</row>
    <row r="4" spans="1:21" x14ac:dyDescent="0.25">
      <c r="A4">
        <v>1003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</row>
    <row r="5" spans="1:21" x14ac:dyDescent="0.25">
      <c r="A5">
        <v>1004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</row>
    <row r="6" spans="1:21" x14ac:dyDescent="0.25">
      <c r="A6">
        <v>1005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</row>
    <row r="7" spans="1:21" x14ac:dyDescent="0.25">
      <c r="A7">
        <v>1006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</row>
    <row r="8" spans="1:21" x14ac:dyDescent="0.25">
      <c r="A8">
        <v>1007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</row>
    <row r="9" spans="1:21" x14ac:dyDescent="0.25">
      <c r="A9">
        <v>1008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I9" t="s">
        <v>76</v>
      </c>
    </row>
    <row r="10" spans="1:21" x14ac:dyDescent="0.25">
      <c r="A10">
        <v>1009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</row>
    <row r="11" spans="1:21" x14ac:dyDescent="0.25">
      <c r="A11">
        <v>1010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21" x14ac:dyDescent="0.25">
      <c r="A12">
        <v>1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21" x14ac:dyDescent="0.25">
      <c r="A13">
        <v>2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21" x14ac:dyDescent="0.25">
      <c r="A14">
        <v>3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76</v>
      </c>
      <c r="U14" t="s">
        <v>129</v>
      </c>
    </row>
    <row r="15" spans="1:21" x14ac:dyDescent="0.25">
      <c r="A15">
        <v>4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</row>
    <row r="16" spans="1:21" x14ac:dyDescent="0.25">
      <c r="A16">
        <v>5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</row>
    <row r="17" spans="1:11" x14ac:dyDescent="0.25">
      <c r="A17">
        <v>1011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11" x14ac:dyDescent="0.25">
      <c r="A18">
        <v>1012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</row>
    <row r="19" spans="1:11" x14ac:dyDescent="0.25">
      <c r="A19">
        <v>1013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</row>
    <row r="20" spans="1:11" x14ac:dyDescent="0.25">
      <c r="A20">
        <v>1014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11" x14ac:dyDescent="0.25">
      <c r="A21">
        <v>1015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</row>
    <row r="22" spans="1:11" x14ac:dyDescent="0.25">
      <c r="A22">
        <v>1016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</row>
    <row r="23" spans="1:11" x14ac:dyDescent="0.25">
      <c r="A23">
        <v>1017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K23" t="s">
        <v>76</v>
      </c>
    </row>
    <row r="24" spans="1:11" x14ac:dyDescent="0.25">
      <c r="A24">
        <v>1018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K24" t="s">
        <v>76</v>
      </c>
    </row>
    <row r="25" spans="1:11" x14ac:dyDescent="0.25">
      <c r="A25">
        <v>1019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</row>
    <row r="26" spans="1:11" x14ac:dyDescent="0.25">
      <c r="A26">
        <v>1020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11" x14ac:dyDescent="0.25">
      <c r="A27">
        <v>1021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J27" t="s">
        <v>76</v>
      </c>
    </row>
    <row r="28" spans="1:11" x14ac:dyDescent="0.25">
      <c r="A28">
        <v>1022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11" x14ac:dyDescent="0.25">
      <c r="A29">
        <v>1023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</row>
    <row r="30" spans="1:11" x14ac:dyDescent="0.25">
      <c r="A30">
        <v>1024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11" x14ac:dyDescent="0.25">
      <c r="A31">
        <v>1025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I31" t="s">
        <v>76</v>
      </c>
    </row>
    <row r="32" spans="1:11" x14ac:dyDescent="0.25">
      <c r="A32">
        <v>1026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21" x14ac:dyDescent="0.25">
      <c r="A33">
        <v>1027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21" x14ac:dyDescent="0.25">
      <c r="A34">
        <v>1028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U34" t="s">
        <v>203</v>
      </c>
    </row>
    <row r="35" spans="1:21" x14ac:dyDescent="0.25">
      <c r="A35">
        <v>1029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</row>
    <row r="36" spans="1:21" x14ac:dyDescent="0.25">
      <c r="A36">
        <v>1030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21" x14ac:dyDescent="0.25">
      <c r="A37">
        <v>1031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21" x14ac:dyDescent="0.25">
      <c r="A38">
        <v>1032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</row>
    <row r="39" spans="1:21" x14ac:dyDescent="0.25">
      <c r="A39">
        <v>1033</v>
      </c>
      <c r="B39" t="s">
        <v>75</v>
      </c>
      <c r="C39" t="s">
        <v>75</v>
      </c>
      <c r="D39" t="s">
        <v>75</v>
      </c>
      <c r="E39" t="s">
        <v>75</v>
      </c>
      <c r="F39" t="s">
        <v>75</v>
      </c>
    </row>
    <row r="40" spans="1:21" x14ac:dyDescent="0.25">
      <c r="A40">
        <v>1034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  <c r="K40" t="s">
        <v>76</v>
      </c>
    </row>
    <row r="41" spans="1:21" x14ac:dyDescent="0.25">
      <c r="A41">
        <v>1035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21" x14ac:dyDescent="0.25">
      <c r="A42">
        <v>1036</v>
      </c>
      <c r="B42" t="s">
        <v>75</v>
      </c>
      <c r="C42" t="s">
        <v>75</v>
      </c>
      <c r="D42" t="s">
        <v>75</v>
      </c>
      <c r="E42" t="s">
        <v>75</v>
      </c>
      <c r="F42" t="s">
        <v>75</v>
      </c>
    </row>
    <row r="43" spans="1:21" x14ac:dyDescent="0.25">
      <c r="A43">
        <v>1037</v>
      </c>
      <c r="B43" t="s">
        <v>75</v>
      </c>
      <c r="C43" t="s">
        <v>75</v>
      </c>
      <c r="D43" t="s">
        <v>75</v>
      </c>
      <c r="E43" t="s">
        <v>75</v>
      </c>
      <c r="F43" t="s">
        <v>75</v>
      </c>
      <c r="U43" t="s">
        <v>207</v>
      </c>
    </row>
    <row r="44" spans="1:21" x14ac:dyDescent="0.25">
      <c r="A44">
        <v>1038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21" x14ac:dyDescent="0.25">
      <c r="A45">
        <v>1039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</row>
    <row r="46" spans="1:21" x14ac:dyDescent="0.25">
      <c r="A46">
        <v>1040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21" x14ac:dyDescent="0.25">
      <c r="A47">
        <v>1041</v>
      </c>
      <c r="B47" t="s">
        <v>75</v>
      </c>
      <c r="C47" t="s">
        <v>75</v>
      </c>
      <c r="D47" t="s">
        <v>75</v>
      </c>
      <c r="E47" t="s">
        <v>75</v>
      </c>
      <c r="F47" t="s">
        <v>75</v>
      </c>
    </row>
    <row r="48" spans="1:21" x14ac:dyDescent="0.25">
      <c r="A48">
        <v>1042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9" x14ac:dyDescent="0.25">
      <c r="A49">
        <v>1043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9" x14ac:dyDescent="0.25">
      <c r="A50">
        <v>1044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9" x14ac:dyDescent="0.25">
      <c r="A51">
        <v>1045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9" x14ac:dyDescent="0.25">
      <c r="A52">
        <v>1046</v>
      </c>
      <c r="B52" t="s">
        <v>75</v>
      </c>
      <c r="C52" t="s">
        <v>75</v>
      </c>
      <c r="D52" t="s">
        <v>75</v>
      </c>
      <c r="E52" t="s">
        <v>75</v>
      </c>
      <c r="F52" t="s">
        <v>75</v>
      </c>
    </row>
    <row r="53" spans="1:9" x14ac:dyDescent="0.25">
      <c r="A53">
        <v>1047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  <c r="I53" t="s">
        <v>76</v>
      </c>
    </row>
    <row r="54" spans="1:9" x14ac:dyDescent="0.25">
      <c r="A54">
        <v>1048</v>
      </c>
      <c r="B54" t="s">
        <v>75</v>
      </c>
      <c r="C54" t="s">
        <v>75</v>
      </c>
      <c r="D54" t="s">
        <v>75</v>
      </c>
      <c r="E54" t="s">
        <v>75</v>
      </c>
      <c r="F54" t="s">
        <v>75</v>
      </c>
    </row>
    <row r="55" spans="1:9" x14ac:dyDescent="0.25">
      <c r="A55">
        <v>1049</v>
      </c>
      <c r="B55" t="s">
        <v>75</v>
      </c>
      <c r="C55" t="s">
        <v>75</v>
      </c>
      <c r="D55" t="s">
        <v>75</v>
      </c>
      <c r="E55" t="s">
        <v>75</v>
      </c>
      <c r="F55" t="s">
        <v>75</v>
      </c>
    </row>
    <row r="56" spans="1:9" x14ac:dyDescent="0.25">
      <c r="A56">
        <v>1050</v>
      </c>
      <c r="B56" t="s">
        <v>75</v>
      </c>
      <c r="C56" t="s">
        <v>75</v>
      </c>
      <c r="D56" t="s">
        <v>75</v>
      </c>
      <c r="E56" t="s">
        <v>75</v>
      </c>
      <c r="F56" t="s">
        <v>75</v>
      </c>
    </row>
    <row r="57" spans="1:9" x14ac:dyDescent="0.25">
      <c r="A57">
        <v>6</v>
      </c>
      <c r="B57" t="s">
        <v>75</v>
      </c>
      <c r="C57" t="s">
        <v>75</v>
      </c>
      <c r="D57" t="s">
        <v>75</v>
      </c>
      <c r="E57" t="s">
        <v>75</v>
      </c>
      <c r="F57" t="s">
        <v>75</v>
      </c>
    </row>
    <row r="58" spans="1:9" x14ac:dyDescent="0.25">
      <c r="A58">
        <v>7</v>
      </c>
      <c r="B58" t="s">
        <v>75</v>
      </c>
      <c r="C58" t="s">
        <v>75</v>
      </c>
      <c r="D58" t="s">
        <v>75</v>
      </c>
      <c r="E58" t="s">
        <v>75</v>
      </c>
      <c r="F58" t="s">
        <v>75</v>
      </c>
    </row>
    <row r="59" spans="1:9" x14ac:dyDescent="0.25">
      <c r="A59">
        <v>8</v>
      </c>
      <c r="B59" t="s">
        <v>75</v>
      </c>
      <c r="C59" t="s">
        <v>75</v>
      </c>
      <c r="D59" t="s">
        <v>75</v>
      </c>
      <c r="E59" t="s">
        <v>75</v>
      </c>
      <c r="F59" t="s">
        <v>75</v>
      </c>
    </row>
    <row r="60" spans="1:9" x14ac:dyDescent="0.25">
      <c r="A60">
        <v>9</v>
      </c>
      <c r="B60" t="s">
        <v>75</v>
      </c>
      <c r="C60" t="s">
        <v>75</v>
      </c>
      <c r="D60" t="s">
        <v>75</v>
      </c>
      <c r="E60" t="s">
        <v>75</v>
      </c>
      <c r="F60" t="s">
        <v>75</v>
      </c>
    </row>
    <row r="61" spans="1:9" x14ac:dyDescent="0.25">
      <c r="A61">
        <v>10</v>
      </c>
      <c r="B61" t="s">
        <v>75</v>
      </c>
      <c r="C61" t="s">
        <v>75</v>
      </c>
      <c r="D61" t="s">
        <v>75</v>
      </c>
      <c r="E61" t="s">
        <v>75</v>
      </c>
      <c r="F61" t="s">
        <v>75</v>
      </c>
    </row>
    <row r="62" spans="1:9" x14ac:dyDescent="0.25">
      <c r="A62">
        <v>11</v>
      </c>
      <c r="B62" t="s">
        <v>75</v>
      </c>
      <c r="C62" t="s">
        <v>75</v>
      </c>
      <c r="D62" t="s">
        <v>75</v>
      </c>
      <c r="E62" t="s">
        <v>75</v>
      </c>
      <c r="F62" t="s">
        <v>75</v>
      </c>
    </row>
    <row r="63" spans="1:9" x14ac:dyDescent="0.25">
      <c r="A63">
        <v>12</v>
      </c>
      <c r="B63" t="s">
        <v>75</v>
      </c>
      <c r="C63" t="s">
        <v>75</v>
      </c>
      <c r="D63" t="s">
        <v>75</v>
      </c>
      <c r="E63" t="s">
        <v>75</v>
      </c>
      <c r="F63" t="s">
        <v>75</v>
      </c>
    </row>
    <row r="64" spans="1:9" x14ac:dyDescent="0.25">
      <c r="A64">
        <v>13</v>
      </c>
      <c r="B64" t="s">
        <v>75</v>
      </c>
      <c r="C64" t="s">
        <v>75</v>
      </c>
      <c r="D64" t="s">
        <v>75</v>
      </c>
      <c r="E64" t="s">
        <v>75</v>
      </c>
      <c r="F64" t="s">
        <v>75</v>
      </c>
    </row>
    <row r="65" spans="1:6" x14ac:dyDescent="0.25">
      <c r="A65">
        <v>14</v>
      </c>
      <c r="B65" t="s">
        <v>75</v>
      </c>
      <c r="C65" t="s">
        <v>75</v>
      </c>
      <c r="D65" t="s">
        <v>75</v>
      </c>
      <c r="E65" t="s">
        <v>75</v>
      </c>
      <c r="F65" t="s">
        <v>75</v>
      </c>
    </row>
    <row r="66" spans="1:6" x14ac:dyDescent="0.25">
      <c r="A66">
        <v>15</v>
      </c>
      <c r="B66" t="s">
        <v>75</v>
      </c>
      <c r="C66" t="s">
        <v>75</v>
      </c>
      <c r="D66" t="s">
        <v>75</v>
      </c>
      <c r="E66" t="s">
        <v>75</v>
      </c>
      <c r="F66" t="s">
        <v>75</v>
      </c>
    </row>
    <row r="67" spans="1:6" x14ac:dyDescent="0.25">
      <c r="A67">
        <v>16</v>
      </c>
      <c r="B67" t="s">
        <v>75</v>
      </c>
      <c r="C67" t="s">
        <v>75</v>
      </c>
      <c r="D67" t="s">
        <v>75</v>
      </c>
      <c r="E67" t="s">
        <v>75</v>
      </c>
      <c r="F67" t="s">
        <v>75</v>
      </c>
    </row>
    <row r="68" spans="1:6" x14ac:dyDescent="0.25">
      <c r="A68">
        <v>17</v>
      </c>
      <c r="B68" t="s">
        <v>75</v>
      </c>
      <c r="C68" t="s">
        <v>75</v>
      </c>
      <c r="D68" t="s">
        <v>75</v>
      </c>
      <c r="E68" t="s">
        <v>75</v>
      </c>
      <c r="F68" t="s">
        <v>75</v>
      </c>
    </row>
    <row r="69" spans="1:6" x14ac:dyDescent="0.25">
      <c r="A69">
        <v>18</v>
      </c>
      <c r="B69" t="s">
        <v>75</v>
      </c>
      <c r="C69" t="s">
        <v>75</v>
      </c>
      <c r="D69" t="s">
        <v>75</v>
      </c>
      <c r="E69" t="s">
        <v>75</v>
      </c>
      <c r="F69" t="s">
        <v>75</v>
      </c>
    </row>
    <row r="70" spans="1:6" x14ac:dyDescent="0.25">
      <c r="A70">
        <v>19</v>
      </c>
      <c r="B70" t="s">
        <v>75</v>
      </c>
      <c r="C70" t="s">
        <v>75</v>
      </c>
      <c r="D70" t="s">
        <v>75</v>
      </c>
      <c r="E70" t="s">
        <v>75</v>
      </c>
      <c r="F70" t="s">
        <v>75</v>
      </c>
    </row>
    <row r="71" spans="1:6" x14ac:dyDescent="0.25">
      <c r="A71">
        <v>20</v>
      </c>
      <c r="B71" t="s">
        <v>75</v>
      </c>
      <c r="C71" t="s">
        <v>75</v>
      </c>
      <c r="D71" t="s">
        <v>75</v>
      </c>
      <c r="E71" t="s">
        <v>75</v>
      </c>
      <c r="F71" t="s">
        <v>75</v>
      </c>
    </row>
    <row r="72" spans="1:6" x14ac:dyDescent="0.25">
      <c r="A72">
        <v>21</v>
      </c>
      <c r="B72" t="s">
        <v>75</v>
      </c>
      <c r="C72" t="s">
        <v>75</v>
      </c>
      <c r="D72" t="s">
        <v>75</v>
      </c>
      <c r="E72" t="s">
        <v>75</v>
      </c>
      <c r="F72" t="s">
        <v>75</v>
      </c>
    </row>
    <row r="73" spans="1:6" x14ac:dyDescent="0.25">
      <c r="A73">
        <v>22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</row>
    <row r="74" spans="1:6" x14ac:dyDescent="0.25">
      <c r="A74">
        <v>23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</row>
    <row r="75" spans="1:6" x14ac:dyDescent="0.25">
      <c r="A75">
        <v>24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</row>
    <row r="76" spans="1:6" x14ac:dyDescent="0.25">
      <c r="A76">
        <v>25</v>
      </c>
      <c r="B76" t="s">
        <v>78</v>
      </c>
      <c r="C76" t="s">
        <v>75</v>
      </c>
      <c r="D76" t="s">
        <v>75</v>
      </c>
      <c r="E76" t="s">
        <v>75</v>
      </c>
      <c r="F76" t="s">
        <v>75</v>
      </c>
    </row>
    <row r="77" spans="1:6" x14ac:dyDescent="0.25">
      <c r="A77">
        <v>26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</row>
    <row r="78" spans="1:6" x14ac:dyDescent="0.25">
      <c r="A78">
        <v>27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</row>
    <row r="79" spans="1:6" x14ac:dyDescent="0.25">
      <c r="A79">
        <v>28</v>
      </c>
      <c r="B79" t="s">
        <v>75</v>
      </c>
      <c r="C79" t="s">
        <v>75</v>
      </c>
      <c r="D79" t="s">
        <v>75</v>
      </c>
      <c r="E79" t="s">
        <v>75</v>
      </c>
      <c r="F79" t="s">
        <v>75</v>
      </c>
    </row>
    <row r="80" spans="1:6" x14ac:dyDescent="0.25">
      <c r="A80">
        <v>29</v>
      </c>
      <c r="B80" t="s">
        <v>75</v>
      </c>
      <c r="C80" t="s">
        <v>75</v>
      </c>
      <c r="D80" t="s">
        <v>75</v>
      </c>
      <c r="E80" t="s">
        <v>75</v>
      </c>
      <c r="F80" t="s">
        <v>75</v>
      </c>
    </row>
    <row r="81" spans="1:11" x14ac:dyDescent="0.25">
      <c r="A81">
        <v>30</v>
      </c>
      <c r="B81" t="s">
        <v>75</v>
      </c>
      <c r="C81" t="s">
        <v>75</v>
      </c>
      <c r="D81" t="s">
        <v>75</v>
      </c>
      <c r="E81" t="s">
        <v>75</v>
      </c>
      <c r="F81" t="s">
        <v>75</v>
      </c>
    </row>
    <row r="82" spans="1:11" x14ac:dyDescent="0.25">
      <c r="A82">
        <v>31</v>
      </c>
      <c r="B82" t="s">
        <v>75</v>
      </c>
      <c r="C82" t="s">
        <v>75</v>
      </c>
      <c r="D82" t="s">
        <v>75</v>
      </c>
      <c r="E82" t="s">
        <v>75</v>
      </c>
      <c r="F82" t="s">
        <v>75</v>
      </c>
    </row>
    <row r="83" spans="1:11" x14ac:dyDescent="0.25">
      <c r="A83">
        <v>32</v>
      </c>
      <c r="B83" t="s">
        <v>75</v>
      </c>
      <c r="C83" t="s">
        <v>75</v>
      </c>
      <c r="D83" t="s">
        <v>75</v>
      </c>
      <c r="E83" t="s">
        <v>75</v>
      </c>
      <c r="F83" t="s">
        <v>75</v>
      </c>
      <c r="I83" t="s">
        <v>76</v>
      </c>
    </row>
    <row r="84" spans="1:11" x14ac:dyDescent="0.25">
      <c r="A84">
        <v>1051</v>
      </c>
      <c r="B84" t="s">
        <v>75</v>
      </c>
      <c r="C84" t="s">
        <v>75</v>
      </c>
      <c r="D84" t="s">
        <v>75</v>
      </c>
      <c r="E84" t="s">
        <v>75</v>
      </c>
      <c r="F84" t="s">
        <v>75</v>
      </c>
      <c r="I84" t="s">
        <v>76</v>
      </c>
      <c r="K84" t="s">
        <v>76</v>
      </c>
    </row>
    <row r="85" spans="1:11" x14ac:dyDescent="0.25">
      <c r="A85">
        <v>1052</v>
      </c>
      <c r="B85" t="s">
        <v>75</v>
      </c>
      <c r="C85" t="s">
        <v>75</v>
      </c>
      <c r="D85" t="s">
        <v>75</v>
      </c>
      <c r="E85" t="s">
        <v>75</v>
      </c>
      <c r="F85" t="s">
        <v>75</v>
      </c>
    </row>
    <row r="86" spans="1:11" x14ac:dyDescent="0.25">
      <c r="A86">
        <v>1053</v>
      </c>
      <c r="B86" t="s">
        <v>75</v>
      </c>
      <c r="C86" t="s">
        <v>75</v>
      </c>
      <c r="D86" t="s">
        <v>75</v>
      </c>
      <c r="E86" t="s">
        <v>75</v>
      </c>
      <c r="F86" t="s">
        <v>75</v>
      </c>
    </row>
    <row r="87" spans="1:11" x14ac:dyDescent="0.25">
      <c r="A87">
        <v>1054</v>
      </c>
      <c r="B87" t="s">
        <v>75</v>
      </c>
      <c r="C87" t="s">
        <v>75</v>
      </c>
      <c r="D87" t="s">
        <v>75</v>
      </c>
      <c r="E87" t="s">
        <v>75</v>
      </c>
      <c r="F87" t="s">
        <v>75</v>
      </c>
    </row>
    <row r="88" spans="1:11" x14ac:dyDescent="0.25">
      <c r="A88">
        <v>1055</v>
      </c>
      <c r="B88" t="s">
        <v>75</v>
      </c>
      <c r="C88" t="s">
        <v>75</v>
      </c>
      <c r="D88" t="s">
        <v>75</v>
      </c>
      <c r="E88" t="s">
        <v>75</v>
      </c>
      <c r="F88" t="s">
        <v>75</v>
      </c>
    </row>
    <row r="89" spans="1:11" x14ac:dyDescent="0.25">
      <c r="A89">
        <v>1056</v>
      </c>
      <c r="B89" t="s">
        <v>75</v>
      </c>
      <c r="C89" t="s">
        <v>75</v>
      </c>
      <c r="D89" t="s">
        <v>75</v>
      </c>
      <c r="E89" t="s">
        <v>75</v>
      </c>
      <c r="F89" t="s">
        <v>75</v>
      </c>
    </row>
    <row r="90" spans="1:11" x14ac:dyDescent="0.25">
      <c r="A90">
        <v>1057</v>
      </c>
      <c r="B90" t="s">
        <v>75</v>
      </c>
      <c r="C90" t="s">
        <v>75</v>
      </c>
      <c r="D90" t="s">
        <v>75</v>
      </c>
      <c r="E90" t="s">
        <v>75</v>
      </c>
      <c r="F90" t="s">
        <v>75</v>
      </c>
    </row>
    <row r="91" spans="1:11" x14ac:dyDescent="0.25">
      <c r="A91">
        <v>1058</v>
      </c>
      <c r="B91" t="s">
        <v>75</v>
      </c>
      <c r="C91" t="s">
        <v>75</v>
      </c>
      <c r="D91" t="s">
        <v>75</v>
      </c>
      <c r="E91" t="s">
        <v>75</v>
      </c>
      <c r="F91" t="s">
        <v>75</v>
      </c>
    </row>
    <row r="92" spans="1:11" x14ac:dyDescent="0.25">
      <c r="A92">
        <v>1059</v>
      </c>
      <c r="B92" t="s">
        <v>75</v>
      </c>
      <c r="C92" t="s">
        <v>75</v>
      </c>
      <c r="D92" t="s">
        <v>75</v>
      </c>
      <c r="E92" t="s">
        <v>75</v>
      </c>
      <c r="F92" t="s">
        <v>75</v>
      </c>
    </row>
    <row r="93" spans="1:11" x14ac:dyDescent="0.25">
      <c r="A93">
        <v>1060</v>
      </c>
      <c r="B93" t="s">
        <v>75</v>
      </c>
      <c r="C93" t="s">
        <v>75</v>
      </c>
      <c r="D93" t="s">
        <v>75</v>
      </c>
      <c r="E93" t="s">
        <v>75</v>
      </c>
      <c r="F93" t="s">
        <v>75</v>
      </c>
    </row>
    <row r="94" spans="1:11" x14ac:dyDescent="0.25">
      <c r="A94">
        <v>1061</v>
      </c>
      <c r="B94" t="s">
        <v>75</v>
      </c>
      <c r="C94" t="s">
        <v>75</v>
      </c>
      <c r="D94" t="s">
        <v>75</v>
      </c>
      <c r="E94" t="s">
        <v>75</v>
      </c>
      <c r="F94" t="s">
        <v>75</v>
      </c>
    </row>
    <row r="95" spans="1:11" x14ac:dyDescent="0.25">
      <c r="A95">
        <v>1062</v>
      </c>
      <c r="B95" t="s">
        <v>75</v>
      </c>
      <c r="C95" t="s">
        <v>75</v>
      </c>
      <c r="D95" t="s">
        <v>75</v>
      </c>
      <c r="E95" t="s">
        <v>75</v>
      </c>
      <c r="F95" t="s">
        <v>75</v>
      </c>
    </row>
    <row r="96" spans="1:11" x14ac:dyDescent="0.25">
      <c r="A96">
        <v>1063</v>
      </c>
      <c r="B96" t="s">
        <v>75</v>
      </c>
      <c r="C96" t="s">
        <v>75</v>
      </c>
      <c r="D96" t="s">
        <v>75</v>
      </c>
      <c r="E96" t="s">
        <v>75</v>
      </c>
      <c r="F96" t="s">
        <v>75</v>
      </c>
    </row>
    <row r="97" spans="1:10" x14ac:dyDescent="0.25">
      <c r="A97">
        <v>1064</v>
      </c>
      <c r="B97" t="s">
        <v>75</v>
      </c>
      <c r="C97" t="s">
        <v>75</v>
      </c>
      <c r="D97" t="s">
        <v>75</v>
      </c>
      <c r="E97" t="s">
        <v>75</v>
      </c>
      <c r="F97" t="s">
        <v>75</v>
      </c>
    </row>
    <row r="98" spans="1:10" x14ac:dyDescent="0.25">
      <c r="A98">
        <v>1065</v>
      </c>
      <c r="B98" t="s">
        <v>75</v>
      </c>
      <c r="C98" t="s">
        <v>75</v>
      </c>
      <c r="D98" t="s">
        <v>75</v>
      </c>
      <c r="E98" t="s">
        <v>75</v>
      </c>
      <c r="F98" t="s">
        <v>75</v>
      </c>
      <c r="I98" t="s">
        <v>76</v>
      </c>
      <c r="J98" t="s">
        <v>76</v>
      </c>
    </row>
    <row r="99" spans="1:10" x14ac:dyDescent="0.25">
      <c r="A99">
        <v>1066</v>
      </c>
      <c r="B99" t="s">
        <v>78</v>
      </c>
      <c r="C99" t="s">
        <v>75</v>
      </c>
      <c r="D99" t="s">
        <v>75</v>
      </c>
      <c r="E99" t="s">
        <v>75</v>
      </c>
      <c r="F99" t="s">
        <v>75</v>
      </c>
    </row>
    <row r="100" spans="1:10" x14ac:dyDescent="0.25">
      <c r="A100">
        <v>1067</v>
      </c>
      <c r="B100" t="s">
        <v>78</v>
      </c>
      <c r="C100" t="s">
        <v>75</v>
      </c>
      <c r="D100" t="s">
        <v>75</v>
      </c>
      <c r="E100" t="s">
        <v>75</v>
      </c>
      <c r="F100" t="s">
        <v>75</v>
      </c>
    </row>
    <row r="101" spans="1:10" x14ac:dyDescent="0.25">
      <c r="A101">
        <v>1068</v>
      </c>
      <c r="B101" t="s">
        <v>75</v>
      </c>
      <c r="C101" t="s">
        <v>75</v>
      </c>
      <c r="D101" t="s">
        <v>75</v>
      </c>
      <c r="E101" t="s">
        <v>75</v>
      </c>
      <c r="F101" t="s">
        <v>75</v>
      </c>
    </row>
    <row r="102" spans="1:10" x14ac:dyDescent="0.25">
      <c r="A102">
        <v>1069</v>
      </c>
      <c r="B102" t="s">
        <v>75</v>
      </c>
      <c r="C102" t="s">
        <v>75</v>
      </c>
      <c r="D102" t="s">
        <v>75</v>
      </c>
      <c r="E102" t="s">
        <v>75</v>
      </c>
      <c r="F102" t="s">
        <v>75</v>
      </c>
    </row>
    <row r="103" spans="1:10" x14ac:dyDescent="0.25">
      <c r="A103">
        <v>1070</v>
      </c>
      <c r="B103" t="s">
        <v>75</v>
      </c>
      <c r="C103" t="s">
        <v>75</v>
      </c>
      <c r="D103" t="s">
        <v>75</v>
      </c>
      <c r="E103" t="s">
        <v>75</v>
      </c>
      <c r="F103" t="s">
        <v>75</v>
      </c>
    </row>
    <row r="104" spans="1:10" x14ac:dyDescent="0.25">
      <c r="A104">
        <v>1071</v>
      </c>
      <c r="B104" t="s">
        <v>75</v>
      </c>
      <c r="C104" t="s">
        <v>75</v>
      </c>
      <c r="D104" t="s">
        <v>75</v>
      </c>
      <c r="E104" t="s">
        <v>75</v>
      </c>
      <c r="F104" t="s">
        <v>75</v>
      </c>
      <c r="I104" t="s">
        <v>76</v>
      </c>
    </row>
    <row r="105" spans="1:10" x14ac:dyDescent="0.25">
      <c r="A105">
        <v>1072</v>
      </c>
      <c r="B105" t="s">
        <v>75</v>
      </c>
      <c r="C105" t="s">
        <v>75</v>
      </c>
      <c r="D105" t="s">
        <v>75</v>
      </c>
      <c r="E105" t="s">
        <v>75</v>
      </c>
      <c r="F105" t="s">
        <v>75</v>
      </c>
    </row>
    <row r="106" spans="1:10" x14ac:dyDescent="0.25">
      <c r="A106">
        <v>1073</v>
      </c>
      <c r="B106" t="s">
        <v>75</v>
      </c>
      <c r="C106" t="s">
        <v>75</v>
      </c>
      <c r="D106" t="s">
        <v>75</v>
      </c>
      <c r="E106" t="s">
        <v>75</v>
      </c>
      <c r="F106" t="s">
        <v>75</v>
      </c>
      <c r="I106" t="s">
        <v>76</v>
      </c>
    </row>
    <row r="107" spans="1:10" x14ac:dyDescent="0.25">
      <c r="A107">
        <v>1074</v>
      </c>
      <c r="B107" t="s">
        <v>75</v>
      </c>
      <c r="C107" t="s">
        <v>75</v>
      </c>
      <c r="D107" t="s">
        <v>75</v>
      </c>
      <c r="E107" t="s">
        <v>75</v>
      </c>
      <c r="F107" t="s">
        <v>75</v>
      </c>
    </row>
    <row r="108" spans="1:10" x14ac:dyDescent="0.25">
      <c r="A108">
        <v>1075</v>
      </c>
      <c r="B108" t="s">
        <v>75</v>
      </c>
      <c r="C108" t="s">
        <v>75</v>
      </c>
      <c r="D108" t="s">
        <v>75</v>
      </c>
      <c r="E108" t="s">
        <v>75</v>
      </c>
      <c r="F108" t="s">
        <v>75</v>
      </c>
    </row>
    <row r="109" spans="1:10" x14ac:dyDescent="0.25">
      <c r="A109">
        <v>1076</v>
      </c>
      <c r="B109" t="s">
        <v>75</v>
      </c>
      <c r="C109" t="s">
        <v>75</v>
      </c>
      <c r="D109" t="s">
        <v>75</v>
      </c>
      <c r="E109" t="s">
        <v>75</v>
      </c>
      <c r="F109" t="s">
        <v>75</v>
      </c>
    </row>
    <row r="110" spans="1:10" x14ac:dyDescent="0.25">
      <c r="A110">
        <v>1077</v>
      </c>
      <c r="B110" t="s">
        <v>75</v>
      </c>
      <c r="C110" t="s">
        <v>75</v>
      </c>
      <c r="D110" t="s">
        <v>75</v>
      </c>
      <c r="E110" t="s">
        <v>75</v>
      </c>
      <c r="F110" t="s">
        <v>75</v>
      </c>
    </row>
    <row r="111" spans="1:10" x14ac:dyDescent="0.25">
      <c r="A111">
        <v>1078</v>
      </c>
      <c r="B111" t="s">
        <v>75</v>
      </c>
      <c r="C111" t="s">
        <v>75</v>
      </c>
      <c r="D111" t="s">
        <v>75</v>
      </c>
      <c r="E111" t="s">
        <v>75</v>
      </c>
      <c r="F111" t="s">
        <v>75</v>
      </c>
    </row>
    <row r="112" spans="1:10" x14ac:dyDescent="0.25">
      <c r="A112">
        <v>1079</v>
      </c>
      <c r="B112" t="s">
        <v>75</v>
      </c>
      <c r="C112" t="s">
        <v>75</v>
      </c>
      <c r="D112" t="s">
        <v>75</v>
      </c>
      <c r="E112" t="s">
        <v>75</v>
      </c>
      <c r="F112" t="s">
        <v>75</v>
      </c>
    </row>
    <row r="113" spans="1:6" x14ac:dyDescent="0.25">
      <c r="A113">
        <v>1080</v>
      </c>
      <c r="B113" t="s">
        <v>75</v>
      </c>
      <c r="C113" t="s">
        <v>75</v>
      </c>
      <c r="D113" t="s">
        <v>75</v>
      </c>
      <c r="E113" t="s">
        <v>75</v>
      </c>
      <c r="F113" t="s">
        <v>75</v>
      </c>
    </row>
    <row r="114" spans="1:6" x14ac:dyDescent="0.25">
      <c r="A114">
        <v>1081</v>
      </c>
      <c r="B114" t="s">
        <v>75</v>
      </c>
      <c r="C114" t="s">
        <v>75</v>
      </c>
      <c r="D114" t="s">
        <v>75</v>
      </c>
      <c r="E114" t="s">
        <v>75</v>
      </c>
      <c r="F114" t="s">
        <v>75</v>
      </c>
    </row>
    <row r="115" spans="1:6" x14ac:dyDescent="0.25">
      <c r="A115">
        <v>1082</v>
      </c>
      <c r="B115" t="s">
        <v>75</v>
      </c>
      <c r="C115" t="s">
        <v>75</v>
      </c>
      <c r="D115" t="s">
        <v>75</v>
      </c>
      <c r="E115" t="s">
        <v>75</v>
      </c>
      <c r="F115" t="s">
        <v>75</v>
      </c>
    </row>
    <row r="116" spans="1:6" x14ac:dyDescent="0.25">
      <c r="A116">
        <v>1083</v>
      </c>
      <c r="B116" t="s">
        <v>75</v>
      </c>
      <c r="C116" t="s">
        <v>75</v>
      </c>
      <c r="D116" t="s">
        <v>75</v>
      </c>
      <c r="E116" t="s">
        <v>75</v>
      </c>
      <c r="F116" t="s">
        <v>75</v>
      </c>
    </row>
    <row r="117" spans="1:6" x14ac:dyDescent="0.25">
      <c r="A117">
        <v>33</v>
      </c>
      <c r="B117" t="s">
        <v>75</v>
      </c>
      <c r="C117" t="s">
        <v>75</v>
      </c>
      <c r="D117" t="s">
        <v>75</v>
      </c>
      <c r="E117" t="s">
        <v>75</v>
      </c>
      <c r="F11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workbookViewId="0">
      <selection activeCell="A61" sqref="A61"/>
    </sheetView>
  </sheetViews>
  <sheetFormatPr defaultRowHeight="15" x14ac:dyDescent="0.25"/>
  <sheetData>
    <row r="1" spans="1:4" x14ac:dyDescent="0.25">
      <c r="A1" t="s">
        <v>1</v>
      </c>
      <c r="B1" t="s">
        <v>93</v>
      </c>
      <c r="C1" t="s">
        <v>94</v>
      </c>
      <c r="D1" t="s">
        <v>97</v>
      </c>
    </row>
    <row r="2" spans="1:4" x14ac:dyDescent="0.25">
      <c r="A2">
        <v>1001</v>
      </c>
    </row>
    <row r="3" spans="1:4" x14ac:dyDescent="0.25">
      <c r="A3">
        <v>1002</v>
      </c>
      <c r="B3" t="s">
        <v>95</v>
      </c>
      <c r="C3" t="s">
        <v>96</v>
      </c>
    </row>
    <row r="4" spans="1:4" x14ac:dyDescent="0.25">
      <c r="A4">
        <v>1003</v>
      </c>
    </row>
    <row r="5" spans="1:4" x14ac:dyDescent="0.25">
      <c r="A5">
        <v>1004</v>
      </c>
    </row>
    <row r="6" spans="1:4" x14ac:dyDescent="0.25">
      <c r="A6">
        <v>1005</v>
      </c>
      <c r="B6" t="s">
        <v>104</v>
      </c>
      <c r="C6" t="s">
        <v>96</v>
      </c>
      <c r="D6">
        <v>16</v>
      </c>
    </row>
    <row r="7" spans="1:4" x14ac:dyDescent="0.25">
      <c r="A7">
        <v>1006</v>
      </c>
    </row>
    <row r="8" spans="1:4" x14ac:dyDescent="0.25">
      <c r="A8">
        <v>1007</v>
      </c>
    </row>
    <row r="9" spans="1:4" x14ac:dyDescent="0.25">
      <c r="A9">
        <v>1008</v>
      </c>
    </row>
    <row r="10" spans="1:4" x14ac:dyDescent="0.25">
      <c r="A10">
        <v>1009</v>
      </c>
    </row>
    <row r="11" spans="1:4" x14ac:dyDescent="0.25">
      <c r="A11">
        <v>1010</v>
      </c>
    </row>
    <row r="12" spans="1:4" x14ac:dyDescent="0.25">
      <c r="A12">
        <v>1</v>
      </c>
    </row>
    <row r="13" spans="1:4" x14ac:dyDescent="0.25">
      <c r="A13">
        <v>2</v>
      </c>
    </row>
    <row r="14" spans="1:4" x14ac:dyDescent="0.25">
      <c r="A14">
        <v>3</v>
      </c>
      <c r="B14" t="s">
        <v>104</v>
      </c>
      <c r="C14" t="s">
        <v>39</v>
      </c>
      <c r="D14">
        <v>73</v>
      </c>
    </row>
    <row r="15" spans="1:4" x14ac:dyDescent="0.25">
      <c r="A15">
        <v>6</v>
      </c>
      <c r="B15" t="s">
        <v>104</v>
      </c>
      <c r="C15" t="s">
        <v>39</v>
      </c>
      <c r="D15">
        <v>67</v>
      </c>
    </row>
    <row r="16" spans="1:4" x14ac:dyDescent="0.25">
      <c r="A16">
        <v>6</v>
      </c>
      <c r="B16" t="s">
        <v>141</v>
      </c>
      <c r="C16" t="s">
        <v>39</v>
      </c>
      <c r="D16">
        <v>65</v>
      </c>
    </row>
    <row r="17" spans="1:4" x14ac:dyDescent="0.25">
      <c r="A17">
        <v>10</v>
      </c>
      <c r="B17" t="s">
        <v>148</v>
      </c>
      <c r="C17" t="s">
        <v>149</v>
      </c>
      <c r="D17">
        <v>50</v>
      </c>
    </row>
    <row r="18" spans="1:4" x14ac:dyDescent="0.25">
      <c r="A18">
        <v>16</v>
      </c>
      <c r="B18" t="s">
        <v>104</v>
      </c>
      <c r="C18" t="s">
        <v>166</v>
      </c>
      <c r="D18">
        <v>82</v>
      </c>
    </row>
    <row r="19" spans="1:4" x14ac:dyDescent="0.25">
      <c r="A19">
        <v>18</v>
      </c>
      <c r="B19" t="s">
        <v>170</v>
      </c>
      <c r="C19" t="s">
        <v>171</v>
      </c>
      <c r="D19">
        <v>50</v>
      </c>
    </row>
    <row r="20" spans="1:4" x14ac:dyDescent="0.25">
      <c r="A20">
        <v>19</v>
      </c>
      <c r="B20" t="s">
        <v>104</v>
      </c>
      <c r="C20" t="s">
        <v>171</v>
      </c>
      <c r="D20">
        <v>88</v>
      </c>
    </row>
    <row r="21" spans="1:4" x14ac:dyDescent="0.25">
      <c r="A21">
        <v>24</v>
      </c>
      <c r="B21" t="s">
        <v>176</v>
      </c>
      <c r="C21" t="s">
        <v>171</v>
      </c>
      <c r="D21">
        <v>65</v>
      </c>
    </row>
    <row r="22" spans="1:4" x14ac:dyDescent="0.25">
      <c r="A22">
        <v>27</v>
      </c>
      <c r="B22" t="s">
        <v>178</v>
      </c>
      <c r="C22" t="s">
        <v>179</v>
      </c>
      <c r="D22">
        <v>12</v>
      </c>
    </row>
    <row r="23" spans="1:4" x14ac:dyDescent="0.25">
      <c r="A23">
        <v>27</v>
      </c>
      <c r="B23" t="s">
        <v>180</v>
      </c>
      <c r="C23" t="s">
        <v>179</v>
      </c>
      <c r="D23">
        <v>42</v>
      </c>
    </row>
    <row r="24" spans="1:4" x14ac:dyDescent="0.25">
      <c r="A24">
        <v>27</v>
      </c>
      <c r="B24" t="s">
        <v>181</v>
      </c>
      <c r="C24" t="s">
        <v>182</v>
      </c>
      <c r="D24">
        <v>4</v>
      </c>
    </row>
    <row r="25" spans="1:4" x14ac:dyDescent="0.25">
      <c r="A25">
        <v>32</v>
      </c>
      <c r="B25" t="s">
        <v>176</v>
      </c>
      <c r="C25" t="s">
        <v>171</v>
      </c>
      <c r="D25">
        <v>71</v>
      </c>
    </row>
    <row r="26" spans="1:4" x14ac:dyDescent="0.25">
      <c r="A26">
        <v>32</v>
      </c>
      <c r="B26" t="s">
        <v>176</v>
      </c>
      <c r="C26" t="s">
        <v>189</v>
      </c>
      <c r="D26">
        <v>80</v>
      </c>
    </row>
    <row r="27" spans="1:4" x14ac:dyDescent="0.25">
      <c r="A27">
        <v>1018</v>
      </c>
      <c r="B27" t="s">
        <v>104</v>
      </c>
      <c r="C27" t="s">
        <v>171</v>
      </c>
      <c r="D27">
        <v>75</v>
      </c>
    </row>
    <row r="28" spans="1:4" x14ac:dyDescent="0.25">
      <c r="A28">
        <v>1021</v>
      </c>
      <c r="B28" t="s">
        <v>148</v>
      </c>
      <c r="C28" t="s">
        <v>171</v>
      </c>
      <c r="D28">
        <v>80</v>
      </c>
    </row>
    <row r="29" spans="1:4" x14ac:dyDescent="0.25">
      <c r="A29">
        <v>1024</v>
      </c>
      <c r="B29" t="s">
        <v>202</v>
      </c>
      <c r="C29" t="s">
        <v>171</v>
      </c>
      <c r="D29">
        <v>65</v>
      </c>
    </row>
    <row r="30" spans="1:4" x14ac:dyDescent="0.25">
      <c r="A30">
        <v>1028</v>
      </c>
      <c r="B30" t="s">
        <v>170</v>
      </c>
      <c r="C30" t="s">
        <v>182</v>
      </c>
      <c r="D30">
        <v>64</v>
      </c>
    </row>
    <row r="31" spans="1:4" x14ac:dyDescent="0.25">
      <c r="A31">
        <v>1030</v>
      </c>
      <c r="B31" t="s">
        <v>204</v>
      </c>
      <c r="C31" t="s">
        <v>149</v>
      </c>
      <c r="D31">
        <v>40</v>
      </c>
    </row>
    <row r="32" spans="1:4" x14ac:dyDescent="0.25">
      <c r="A32">
        <v>1030</v>
      </c>
      <c r="B32" t="s">
        <v>104</v>
      </c>
      <c r="C32" t="s">
        <v>149</v>
      </c>
      <c r="D32">
        <v>70</v>
      </c>
    </row>
    <row r="33" spans="1:4" x14ac:dyDescent="0.25">
      <c r="A33">
        <v>1031</v>
      </c>
      <c r="B33" t="s">
        <v>180</v>
      </c>
      <c r="C33" t="s">
        <v>205</v>
      </c>
      <c r="D33">
        <v>58</v>
      </c>
    </row>
    <row r="34" spans="1:4" x14ac:dyDescent="0.25">
      <c r="A34">
        <v>1031</v>
      </c>
      <c r="B34" t="s">
        <v>148</v>
      </c>
      <c r="C34" t="s">
        <v>171</v>
      </c>
      <c r="D34">
        <v>62</v>
      </c>
    </row>
    <row r="35" spans="1:4" x14ac:dyDescent="0.25">
      <c r="A35">
        <v>1031</v>
      </c>
      <c r="B35" t="s">
        <v>202</v>
      </c>
      <c r="C35" t="s">
        <v>171</v>
      </c>
      <c r="D35">
        <v>63</v>
      </c>
    </row>
    <row r="36" spans="1:4" x14ac:dyDescent="0.25">
      <c r="A36">
        <v>1031</v>
      </c>
      <c r="B36" t="s">
        <v>204</v>
      </c>
      <c r="C36" t="s">
        <v>171</v>
      </c>
      <c r="D36">
        <v>48</v>
      </c>
    </row>
    <row r="37" spans="1:4" x14ac:dyDescent="0.25">
      <c r="A37">
        <v>1033</v>
      </c>
      <c r="B37" t="s">
        <v>204</v>
      </c>
      <c r="C37" t="s">
        <v>96</v>
      </c>
    </row>
    <row r="38" spans="1:4" x14ac:dyDescent="0.25">
      <c r="A38">
        <v>1035</v>
      </c>
      <c r="B38" t="s">
        <v>176</v>
      </c>
      <c r="C38" t="s">
        <v>206</v>
      </c>
      <c r="D38">
        <v>80</v>
      </c>
    </row>
    <row r="39" spans="1:4" x14ac:dyDescent="0.25">
      <c r="A39">
        <v>1038</v>
      </c>
      <c r="B39" t="s">
        <v>148</v>
      </c>
      <c r="C39" t="s">
        <v>171</v>
      </c>
      <c r="D39">
        <v>71</v>
      </c>
    </row>
    <row r="40" spans="1:4" x14ac:dyDescent="0.25">
      <c r="A40">
        <v>1044</v>
      </c>
      <c r="B40" t="s">
        <v>148</v>
      </c>
      <c r="C40" t="s">
        <v>42</v>
      </c>
      <c r="D40">
        <v>40</v>
      </c>
    </row>
    <row r="41" spans="1:4" x14ac:dyDescent="0.25">
      <c r="A41">
        <v>1046</v>
      </c>
      <c r="B41" t="s">
        <v>181</v>
      </c>
      <c r="C41" t="s">
        <v>218</v>
      </c>
      <c r="D41">
        <v>28</v>
      </c>
    </row>
    <row r="42" spans="1:4" x14ac:dyDescent="0.25">
      <c r="A42">
        <v>1046</v>
      </c>
      <c r="B42" t="s">
        <v>202</v>
      </c>
      <c r="C42" t="s">
        <v>205</v>
      </c>
      <c r="D42">
        <v>65</v>
      </c>
    </row>
    <row r="43" spans="1:4" x14ac:dyDescent="0.25">
      <c r="A43">
        <v>1046</v>
      </c>
      <c r="B43" t="s">
        <v>219</v>
      </c>
      <c r="C43" t="s">
        <v>96</v>
      </c>
      <c r="D43">
        <v>25</v>
      </c>
    </row>
    <row r="44" spans="1:4" x14ac:dyDescent="0.25">
      <c r="A44">
        <v>1047</v>
      </c>
      <c r="B44" t="s">
        <v>104</v>
      </c>
      <c r="C44" t="s">
        <v>226</v>
      </c>
      <c r="D44">
        <v>80</v>
      </c>
    </row>
    <row r="45" spans="1:4" x14ac:dyDescent="0.25">
      <c r="A45">
        <v>1050</v>
      </c>
      <c r="B45" t="s">
        <v>104</v>
      </c>
      <c r="C45" t="s">
        <v>171</v>
      </c>
      <c r="D45">
        <v>63</v>
      </c>
    </row>
    <row r="46" spans="1:4" x14ac:dyDescent="0.25">
      <c r="A46">
        <v>1051</v>
      </c>
      <c r="B46" t="s">
        <v>104</v>
      </c>
      <c r="C46" t="s">
        <v>171</v>
      </c>
      <c r="D46">
        <v>65</v>
      </c>
    </row>
    <row r="47" spans="1:4" x14ac:dyDescent="0.25">
      <c r="A47">
        <v>1052</v>
      </c>
      <c r="B47" t="s">
        <v>148</v>
      </c>
      <c r="C47" t="s">
        <v>205</v>
      </c>
      <c r="D47">
        <v>50</v>
      </c>
    </row>
    <row r="48" spans="1:4" x14ac:dyDescent="0.25">
      <c r="A48">
        <v>1056</v>
      </c>
      <c r="B48" t="s">
        <v>148</v>
      </c>
      <c r="C48" t="s">
        <v>236</v>
      </c>
      <c r="D48">
        <v>60</v>
      </c>
    </row>
    <row r="49" spans="1:4" x14ac:dyDescent="0.25">
      <c r="A49">
        <v>1056</v>
      </c>
      <c r="B49" t="s">
        <v>180</v>
      </c>
      <c r="C49" t="s">
        <v>237</v>
      </c>
      <c r="D49">
        <v>40</v>
      </c>
    </row>
    <row r="50" spans="1:4" x14ac:dyDescent="0.25">
      <c r="A50">
        <v>1057</v>
      </c>
      <c r="B50" t="s">
        <v>104</v>
      </c>
      <c r="C50" t="s">
        <v>171</v>
      </c>
      <c r="D50">
        <v>80</v>
      </c>
    </row>
    <row r="51" spans="1:4" x14ac:dyDescent="0.25">
      <c r="A51">
        <v>1059</v>
      </c>
      <c r="B51" t="s">
        <v>104</v>
      </c>
      <c r="C51" t="s">
        <v>166</v>
      </c>
      <c r="D51">
        <v>82</v>
      </c>
    </row>
    <row r="52" spans="1:4" x14ac:dyDescent="0.25">
      <c r="A52">
        <v>1060</v>
      </c>
      <c r="B52" t="s">
        <v>141</v>
      </c>
      <c r="C52" t="s">
        <v>205</v>
      </c>
      <c r="D52">
        <v>62</v>
      </c>
    </row>
    <row r="53" spans="1:4" x14ac:dyDescent="0.25">
      <c r="A53">
        <v>1064</v>
      </c>
      <c r="B53" t="s">
        <v>148</v>
      </c>
      <c r="C53" t="s">
        <v>171</v>
      </c>
      <c r="D53">
        <v>80</v>
      </c>
    </row>
    <row r="54" spans="1:4" x14ac:dyDescent="0.25">
      <c r="A54">
        <v>1065</v>
      </c>
      <c r="B54" t="s">
        <v>245</v>
      </c>
      <c r="C54" t="s">
        <v>182</v>
      </c>
      <c r="D54">
        <v>54</v>
      </c>
    </row>
    <row r="55" spans="1:4" x14ac:dyDescent="0.25">
      <c r="A55">
        <v>1070</v>
      </c>
      <c r="B55" t="s">
        <v>204</v>
      </c>
      <c r="C55" t="s">
        <v>149</v>
      </c>
      <c r="D55">
        <v>45</v>
      </c>
    </row>
    <row r="56" spans="1:4" x14ac:dyDescent="0.25">
      <c r="A56">
        <v>1073</v>
      </c>
      <c r="B56" t="s">
        <v>104</v>
      </c>
      <c r="C56" t="s">
        <v>149</v>
      </c>
      <c r="D56">
        <v>35</v>
      </c>
    </row>
    <row r="57" spans="1:4" x14ac:dyDescent="0.25">
      <c r="A57">
        <v>1073</v>
      </c>
      <c r="B57" t="s">
        <v>180</v>
      </c>
      <c r="C57" t="s">
        <v>149</v>
      </c>
      <c r="D57">
        <v>21</v>
      </c>
    </row>
    <row r="58" spans="1:4" x14ac:dyDescent="0.25">
      <c r="A58">
        <v>1076</v>
      </c>
      <c r="B58" t="s">
        <v>176</v>
      </c>
      <c r="C58" t="s">
        <v>166</v>
      </c>
      <c r="D58">
        <v>60</v>
      </c>
    </row>
    <row r="59" spans="1:4" x14ac:dyDescent="0.25">
      <c r="A59">
        <v>1083</v>
      </c>
      <c r="B59" t="s">
        <v>202</v>
      </c>
      <c r="C59" t="s">
        <v>149</v>
      </c>
      <c r="D59">
        <v>30</v>
      </c>
    </row>
    <row r="60" spans="1:4" x14ac:dyDescent="0.25">
      <c r="A60">
        <v>33</v>
      </c>
      <c r="B60" t="s">
        <v>202</v>
      </c>
      <c r="C60" t="s">
        <v>171</v>
      </c>
      <c r="D60">
        <v>64</v>
      </c>
    </row>
    <row r="115" spans="2:6" x14ac:dyDescent="0.25">
      <c r="B115" s="1"/>
      <c r="F1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>
      <pane ySplit="1" topLeftCell="A81" activePane="bottomLeft" state="frozen"/>
      <selection activeCell="A118" sqref="A118"/>
      <selection pane="bottomLeft" activeCell="B118" sqref="B118"/>
    </sheetView>
  </sheetViews>
  <sheetFormatPr defaultRowHeight="15" x14ac:dyDescent="0.25"/>
  <sheetData>
    <row r="1" spans="1:13" x14ac:dyDescent="0.25">
      <c r="A1" t="s">
        <v>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128</v>
      </c>
    </row>
    <row r="2" spans="1:13" x14ac:dyDescent="0.25">
      <c r="A2">
        <v>1001</v>
      </c>
      <c r="B2" t="s">
        <v>75</v>
      </c>
      <c r="C2">
        <v>0</v>
      </c>
    </row>
    <row r="3" spans="1:13" x14ac:dyDescent="0.25">
      <c r="A3">
        <v>1002</v>
      </c>
      <c r="B3" t="s">
        <v>75</v>
      </c>
      <c r="C3">
        <v>0</v>
      </c>
    </row>
    <row r="4" spans="1:13" x14ac:dyDescent="0.25">
      <c r="A4">
        <v>1003</v>
      </c>
      <c r="B4" t="s">
        <v>78</v>
      </c>
      <c r="C4">
        <v>2</v>
      </c>
      <c r="D4">
        <v>16</v>
      </c>
      <c r="E4">
        <v>17</v>
      </c>
      <c r="F4">
        <v>2</v>
      </c>
      <c r="J4">
        <v>1</v>
      </c>
      <c r="K4">
        <v>2</v>
      </c>
    </row>
    <row r="5" spans="1:13" x14ac:dyDescent="0.25">
      <c r="A5">
        <v>1004</v>
      </c>
      <c r="B5" t="s">
        <v>75</v>
      </c>
      <c r="C5">
        <v>0</v>
      </c>
    </row>
    <row r="6" spans="1:13" x14ac:dyDescent="0.25">
      <c r="A6">
        <v>1005</v>
      </c>
      <c r="B6" t="s">
        <v>78</v>
      </c>
      <c r="C6">
        <v>1</v>
      </c>
      <c r="D6">
        <v>24</v>
      </c>
      <c r="F6">
        <v>1</v>
      </c>
    </row>
    <row r="7" spans="1:13" x14ac:dyDescent="0.25">
      <c r="A7">
        <v>1006</v>
      </c>
      <c r="B7" t="s">
        <v>75</v>
      </c>
      <c r="C7">
        <v>0</v>
      </c>
    </row>
    <row r="8" spans="1:13" x14ac:dyDescent="0.25">
      <c r="A8">
        <v>1007</v>
      </c>
      <c r="B8" t="s">
        <v>78</v>
      </c>
      <c r="C8">
        <v>1</v>
      </c>
      <c r="D8">
        <v>16</v>
      </c>
      <c r="F8">
        <v>1</v>
      </c>
    </row>
    <row r="9" spans="1:13" x14ac:dyDescent="0.25">
      <c r="A9">
        <v>1008</v>
      </c>
      <c r="B9" t="s">
        <v>78</v>
      </c>
      <c r="C9">
        <v>2</v>
      </c>
      <c r="D9">
        <v>16</v>
      </c>
      <c r="E9">
        <v>18</v>
      </c>
      <c r="F9">
        <v>2</v>
      </c>
      <c r="K9">
        <v>2</v>
      </c>
    </row>
    <row r="10" spans="1:13" x14ac:dyDescent="0.25">
      <c r="A10">
        <v>1009</v>
      </c>
      <c r="B10" t="s">
        <v>75</v>
      </c>
      <c r="C10">
        <v>0</v>
      </c>
    </row>
    <row r="11" spans="1:13" x14ac:dyDescent="0.25">
      <c r="A11">
        <v>1010</v>
      </c>
      <c r="B11" t="s">
        <v>78</v>
      </c>
      <c r="C11">
        <v>3</v>
      </c>
      <c r="D11">
        <v>15</v>
      </c>
      <c r="E11">
        <v>21</v>
      </c>
      <c r="F11">
        <v>2</v>
      </c>
      <c r="G11">
        <v>1</v>
      </c>
      <c r="J11">
        <v>1</v>
      </c>
      <c r="K11">
        <v>2</v>
      </c>
    </row>
    <row r="12" spans="1:13" x14ac:dyDescent="0.25">
      <c r="A12">
        <v>1</v>
      </c>
      <c r="B12" t="s">
        <v>75</v>
      </c>
      <c r="C12">
        <v>0</v>
      </c>
    </row>
    <row r="13" spans="1:13" x14ac:dyDescent="0.25">
      <c r="A13">
        <v>2</v>
      </c>
      <c r="B13" t="s">
        <v>75</v>
      </c>
      <c r="C13">
        <v>0</v>
      </c>
    </row>
    <row r="14" spans="1:13" x14ac:dyDescent="0.25">
      <c r="A14">
        <v>3</v>
      </c>
      <c r="B14" t="s">
        <v>75</v>
      </c>
      <c r="C14">
        <v>0</v>
      </c>
    </row>
    <row r="15" spans="1:13" x14ac:dyDescent="0.25">
      <c r="A15">
        <v>4</v>
      </c>
      <c r="B15" t="s">
        <v>75</v>
      </c>
      <c r="C15">
        <v>0</v>
      </c>
    </row>
    <row r="16" spans="1:13" x14ac:dyDescent="0.25">
      <c r="A16">
        <v>5</v>
      </c>
      <c r="B16" t="s">
        <v>75</v>
      </c>
      <c r="C16">
        <v>0</v>
      </c>
    </row>
    <row r="17" spans="1:12" x14ac:dyDescent="0.25">
      <c r="A17">
        <v>1011</v>
      </c>
      <c r="B17" t="s">
        <v>78</v>
      </c>
      <c r="C17">
        <v>2</v>
      </c>
      <c r="D17">
        <v>16</v>
      </c>
      <c r="E17">
        <v>19</v>
      </c>
      <c r="G17">
        <v>1</v>
      </c>
      <c r="H17">
        <v>1</v>
      </c>
    </row>
    <row r="18" spans="1:12" x14ac:dyDescent="0.25">
      <c r="A18">
        <v>1012</v>
      </c>
      <c r="B18" t="s">
        <v>75</v>
      </c>
      <c r="C18">
        <v>0</v>
      </c>
    </row>
    <row r="19" spans="1:12" x14ac:dyDescent="0.25">
      <c r="A19">
        <v>1013</v>
      </c>
      <c r="B19" t="s">
        <v>78</v>
      </c>
      <c r="C19">
        <v>1</v>
      </c>
      <c r="D19">
        <v>9</v>
      </c>
      <c r="E19">
        <v>9</v>
      </c>
      <c r="F19">
        <v>1</v>
      </c>
      <c r="J19">
        <v>1</v>
      </c>
    </row>
    <row r="20" spans="1:12" x14ac:dyDescent="0.25">
      <c r="A20">
        <v>1014</v>
      </c>
      <c r="B20" t="s">
        <v>75</v>
      </c>
      <c r="C20">
        <v>0</v>
      </c>
    </row>
    <row r="21" spans="1:12" x14ac:dyDescent="0.25">
      <c r="A21">
        <v>1015</v>
      </c>
      <c r="B21" t="s">
        <v>75</v>
      </c>
      <c r="C21">
        <v>0</v>
      </c>
    </row>
    <row r="22" spans="1:12" x14ac:dyDescent="0.25">
      <c r="A22">
        <v>1016</v>
      </c>
      <c r="B22" t="s">
        <v>75</v>
      </c>
      <c r="C22">
        <v>0</v>
      </c>
    </row>
    <row r="23" spans="1:12" x14ac:dyDescent="0.25">
      <c r="A23">
        <v>1017</v>
      </c>
      <c r="B23" t="s">
        <v>78</v>
      </c>
      <c r="C23">
        <v>2</v>
      </c>
      <c r="D23">
        <v>14</v>
      </c>
      <c r="E23">
        <v>15</v>
      </c>
      <c r="F23">
        <v>2</v>
      </c>
      <c r="J23">
        <v>6</v>
      </c>
      <c r="K23">
        <v>1</v>
      </c>
      <c r="L23">
        <v>1</v>
      </c>
    </row>
    <row r="24" spans="1:12" x14ac:dyDescent="0.25">
      <c r="A24">
        <v>1018</v>
      </c>
      <c r="B24" t="s">
        <v>78</v>
      </c>
      <c r="C24">
        <v>3</v>
      </c>
      <c r="D24">
        <v>15</v>
      </c>
      <c r="E24">
        <v>20</v>
      </c>
      <c r="F24">
        <v>2</v>
      </c>
      <c r="G24">
        <v>1</v>
      </c>
      <c r="J24">
        <v>1</v>
      </c>
    </row>
    <row r="25" spans="1:12" x14ac:dyDescent="0.25">
      <c r="A25">
        <v>1019</v>
      </c>
      <c r="B25" t="s">
        <v>75</v>
      </c>
      <c r="C25">
        <v>0</v>
      </c>
    </row>
    <row r="26" spans="1:12" x14ac:dyDescent="0.25">
      <c r="A26">
        <v>1020</v>
      </c>
      <c r="B26" t="s">
        <v>75</v>
      </c>
      <c r="C26">
        <v>0</v>
      </c>
    </row>
    <row r="27" spans="1:12" x14ac:dyDescent="0.25">
      <c r="A27">
        <v>1021</v>
      </c>
      <c r="B27" t="s">
        <v>75</v>
      </c>
      <c r="C27">
        <v>0</v>
      </c>
    </row>
    <row r="28" spans="1:12" x14ac:dyDescent="0.25">
      <c r="A28">
        <v>1022</v>
      </c>
      <c r="B28" t="s">
        <v>75</v>
      </c>
      <c r="C28">
        <v>0</v>
      </c>
    </row>
    <row r="29" spans="1:12" x14ac:dyDescent="0.25">
      <c r="A29">
        <v>1023</v>
      </c>
      <c r="B29" t="s">
        <v>78</v>
      </c>
      <c r="C29">
        <v>1</v>
      </c>
      <c r="D29">
        <v>15</v>
      </c>
      <c r="E29">
        <v>15</v>
      </c>
      <c r="F29">
        <v>1</v>
      </c>
    </row>
    <row r="30" spans="1:12" x14ac:dyDescent="0.25">
      <c r="A30">
        <v>1024</v>
      </c>
      <c r="B30" t="s">
        <v>78</v>
      </c>
      <c r="C30">
        <v>1</v>
      </c>
      <c r="D30">
        <v>20</v>
      </c>
      <c r="F30">
        <v>1</v>
      </c>
    </row>
    <row r="31" spans="1:12" x14ac:dyDescent="0.25">
      <c r="A31">
        <v>1025</v>
      </c>
      <c r="B31" t="s">
        <v>75</v>
      </c>
      <c r="C31">
        <v>0</v>
      </c>
    </row>
    <row r="32" spans="1:12" x14ac:dyDescent="0.25">
      <c r="A32">
        <v>1026</v>
      </c>
      <c r="B32" t="s">
        <v>78</v>
      </c>
      <c r="C32">
        <v>2</v>
      </c>
      <c r="D32">
        <v>13</v>
      </c>
      <c r="E32">
        <v>16</v>
      </c>
      <c r="F32">
        <v>1</v>
      </c>
      <c r="G32">
        <v>1</v>
      </c>
      <c r="J32">
        <v>1</v>
      </c>
    </row>
    <row r="33" spans="1:11" x14ac:dyDescent="0.25">
      <c r="A33">
        <v>1027</v>
      </c>
      <c r="B33" t="s">
        <v>75</v>
      </c>
      <c r="C33">
        <v>0</v>
      </c>
    </row>
    <row r="34" spans="1:11" x14ac:dyDescent="0.25">
      <c r="A34">
        <v>1028</v>
      </c>
      <c r="B34" t="s">
        <v>75</v>
      </c>
      <c r="C34">
        <v>0</v>
      </c>
    </row>
    <row r="35" spans="1:11" x14ac:dyDescent="0.25">
      <c r="A35">
        <v>1029</v>
      </c>
      <c r="B35" t="s">
        <v>75</v>
      </c>
      <c r="C35">
        <v>0</v>
      </c>
    </row>
    <row r="36" spans="1:11" x14ac:dyDescent="0.25">
      <c r="A36">
        <v>1030</v>
      </c>
      <c r="B36" t="s">
        <v>78</v>
      </c>
      <c r="C36">
        <v>1</v>
      </c>
      <c r="D36">
        <v>14</v>
      </c>
      <c r="E36">
        <v>14</v>
      </c>
      <c r="F36">
        <v>1</v>
      </c>
    </row>
    <row r="37" spans="1:11" x14ac:dyDescent="0.25">
      <c r="A37">
        <v>1031</v>
      </c>
      <c r="B37" t="s">
        <v>75</v>
      </c>
      <c r="C37">
        <v>0</v>
      </c>
    </row>
    <row r="38" spans="1:11" x14ac:dyDescent="0.25">
      <c r="A38">
        <v>1032</v>
      </c>
      <c r="B38" t="s">
        <v>75</v>
      </c>
      <c r="C38">
        <v>0</v>
      </c>
    </row>
    <row r="39" spans="1:11" x14ac:dyDescent="0.25">
      <c r="A39">
        <v>1033</v>
      </c>
      <c r="B39" t="s">
        <v>78</v>
      </c>
      <c r="C39">
        <v>1</v>
      </c>
      <c r="D39">
        <v>17</v>
      </c>
      <c r="E39">
        <v>17</v>
      </c>
      <c r="F39">
        <v>1</v>
      </c>
    </row>
    <row r="40" spans="1:11" x14ac:dyDescent="0.25">
      <c r="A40">
        <v>1034</v>
      </c>
      <c r="B40" t="s">
        <v>75</v>
      </c>
      <c r="C40">
        <v>0</v>
      </c>
    </row>
    <row r="41" spans="1:11" x14ac:dyDescent="0.25">
      <c r="A41">
        <v>1035</v>
      </c>
      <c r="B41" t="s">
        <v>75</v>
      </c>
      <c r="C41">
        <v>0</v>
      </c>
    </row>
    <row r="42" spans="1:11" x14ac:dyDescent="0.25">
      <c r="A42">
        <v>1036</v>
      </c>
      <c r="B42" t="s">
        <v>78</v>
      </c>
      <c r="C42">
        <v>1</v>
      </c>
      <c r="D42">
        <v>16</v>
      </c>
      <c r="E42">
        <v>16</v>
      </c>
      <c r="F42">
        <v>1</v>
      </c>
    </row>
    <row r="43" spans="1:11" x14ac:dyDescent="0.25">
      <c r="A43">
        <v>1037</v>
      </c>
      <c r="B43" t="s">
        <v>78</v>
      </c>
      <c r="C43">
        <v>3</v>
      </c>
      <c r="D43">
        <v>10</v>
      </c>
      <c r="E43">
        <v>14</v>
      </c>
      <c r="F43">
        <v>2</v>
      </c>
      <c r="I43">
        <v>1</v>
      </c>
    </row>
    <row r="44" spans="1:11" x14ac:dyDescent="0.25">
      <c r="A44">
        <v>1038</v>
      </c>
      <c r="B44" t="s">
        <v>78</v>
      </c>
      <c r="C44">
        <v>1</v>
      </c>
      <c r="D44">
        <v>14</v>
      </c>
      <c r="E44">
        <v>14</v>
      </c>
      <c r="G44">
        <v>1</v>
      </c>
      <c r="K44">
        <v>1</v>
      </c>
    </row>
    <row r="45" spans="1:11" x14ac:dyDescent="0.25">
      <c r="A45">
        <v>1039</v>
      </c>
      <c r="B45" t="s">
        <v>75</v>
      </c>
      <c r="C45">
        <v>0</v>
      </c>
    </row>
    <row r="46" spans="1:11" x14ac:dyDescent="0.25">
      <c r="A46">
        <v>1040</v>
      </c>
      <c r="B46" t="s">
        <v>75</v>
      </c>
      <c r="C46">
        <v>0</v>
      </c>
    </row>
    <row r="47" spans="1:11" x14ac:dyDescent="0.25">
      <c r="A47">
        <v>1041</v>
      </c>
      <c r="B47" t="s">
        <v>75</v>
      </c>
      <c r="C47">
        <v>0</v>
      </c>
    </row>
    <row r="48" spans="1:11" x14ac:dyDescent="0.25">
      <c r="A48">
        <v>1042</v>
      </c>
      <c r="B48" t="s">
        <v>75</v>
      </c>
      <c r="C48">
        <v>0</v>
      </c>
    </row>
    <row r="49" spans="1:7" x14ac:dyDescent="0.25">
      <c r="A49">
        <v>1043</v>
      </c>
      <c r="B49" t="s">
        <v>78</v>
      </c>
      <c r="C49">
        <v>1</v>
      </c>
      <c r="D49">
        <v>14</v>
      </c>
      <c r="F49">
        <v>1</v>
      </c>
    </row>
    <row r="50" spans="1:7" x14ac:dyDescent="0.25">
      <c r="A50">
        <v>1044</v>
      </c>
      <c r="B50" t="s">
        <v>75</v>
      </c>
      <c r="C50">
        <v>0</v>
      </c>
    </row>
    <row r="51" spans="1:7" x14ac:dyDescent="0.25">
      <c r="A51">
        <v>1045</v>
      </c>
      <c r="B51" t="s">
        <v>75</v>
      </c>
      <c r="C51">
        <v>0</v>
      </c>
    </row>
    <row r="52" spans="1:7" x14ac:dyDescent="0.25">
      <c r="A52">
        <v>1046</v>
      </c>
      <c r="B52" t="s">
        <v>75</v>
      </c>
      <c r="C52">
        <v>0</v>
      </c>
    </row>
    <row r="53" spans="1:7" x14ac:dyDescent="0.25">
      <c r="A53">
        <v>1047</v>
      </c>
      <c r="B53" t="s">
        <v>75</v>
      </c>
      <c r="C53">
        <v>0</v>
      </c>
    </row>
    <row r="54" spans="1:7" x14ac:dyDescent="0.25">
      <c r="A54">
        <v>1048</v>
      </c>
      <c r="B54" t="s">
        <v>75</v>
      </c>
      <c r="C54">
        <v>0</v>
      </c>
    </row>
    <row r="55" spans="1:7" x14ac:dyDescent="0.25">
      <c r="A55">
        <v>1049</v>
      </c>
      <c r="B55" t="s">
        <v>75</v>
      </c>
      <c r="C55">
        <v>0</v>
      </c>
    </row>
    <row r="56" spans="1:7" x14ac:dyDescent="0.25">
      <c r="A56">
        <v>1050</v>
      </c>
      <c r="B56" t="s">
        <v>78</v>
      </c>
      <c r="C56">
        <v>1</v>
      </c>
      <c r="D56">
        <v>17</v>
      </c>
      <c r="E56">
        <v>17</v>
      </c>
      <c r="G56">
        <v>1</v>
      </c>
    </row>
    <row r="57" spans="1:7" x14ac:dyDescent="0.25">
      <c r="A57">
        <v>6</v>
      </c>
      <c r="B57" t="s">
        <v>75</v>
      </c>
      <c r="C57">
        <v>0</v>
      </c>
    </row>
    <row r="58" spans="1:7" x14ac:dyDescent="0.25">
      <c r="A58">
        <v>7</v>
      </c>
      <c r="B58" t="s">
        <v>75</v>
      </c>
      <c r="C58">
        <v>0</v>
      </c>
    </row>
    <row r="59" spans="1:7" x14ac:dyDescent="0.25">
      <c r="A59">
        <v>8</v>
      </c>
      <c r="B59" t="s">
        <v>75</v>
      </c>
      <c r="C59">
        <v>0</v>
      </c>
    </row>
    <row r="60" spans="1:7" x14ac:dyDescent="0.25">
      <c r="A60">
        <v>9</v>
      </c>
      <c r="B60" t="s">
        <v>75</v>
      </c>
      <c r="C60">
        <v>0</v>
      </c>
    </row>
    <row r="61" spans="1:7" x14ac:dyDescent="0.25">
      <c r="A61">
        <v>10</v>
      </c>
      <c r="B61" t="s">
        <v>75</v>
      </c>
      <c r="C61">
        <v>0</v>
      </c>
    </row>
    <row r="62" spans="1:7" x14ac:dyDescent="0.25">
      <c r="A62">
        <v>11</v>
      </c>
      <c r="B62" t="s">
        <v>75</v>
      </c>
      <c r="C62">
        <v>0</v>
      </c>
    </row>
    <row r="63" spans="1:7" x14ac:dyDescent="0.25">
      <c r="A63">
        <v>12</v>
      </c>
      <c r="B63" t="s">
        <v>75</v>
      </c>
      <c r="C63">
        <v>0</v>
      </c>
    </row>
    <row r="64" spans="1:7" x14ac:dyDescent="0.25">
      <c r="A64">
        <v>13</v>
      </c>
      <c r="B64" t="s">
        <v>75</v>
      </c>
      <c r="C64">
        <v>0</v>
      </c>
    </row>
    <row r="65" spans="1:3" x14ac:dyDescent="0.25">
      <c r="A65">
        <v>14</v>
      </c>
      <c r="B65" t="s">
        <v>75</v>
      </c>
      <c r="C65">
        <v>0</v>
      </c>
    </row>
    <row r="66" spans="1:3" x14ac:dyDescent="0.25">
      <c r="A66">
        <v>15</v>
      </c>
      <c r="B66" t="s">
        <v>75</v>
      </c>
      <c r="C66">
        <v>0</v>
      </c>
    </row>
    <row r="67" spans="1:3" x14ac:dyDescent="0.25">
      <c r="A67">
        <v>16</v>
      </c>
      <c r="B67" t="s">
        <v>75</v>
      </c>
      <c r="C67">
        <v>0</v>
      </c>
    </row>
    <row r="68" spans="1:3" x14ac:dyDescent="0.25">
      <c r="A68">
        <v>17</v>
      </c>
      <c r="B68" t="s">
        <v>75</v>
      </c>
      <c r="C68">
        <v>0</v>
      </c>
    </row>
    <row r="69" spans="1:3" x14ac:dyDescent="0.25">
      <c r="A69">
        <v>18</v>
      </c>
      <c r="B69" t="s">
        <v>75</v>
      </c>
      <c r="C69">
        <v>0</v>
      </c>
    </row>
    <row r="70" spans="1:3" x14ac:dyDescent="0.25">
      <c r="A70">
        <v>19</v>
      </c>
      <c r="B70" t="s">
        <v>75</v>
      </c>
      <c r="C70">
        <v>0</v>
      </c>
    </row>
    <row r="71" spans="1:3" x14ac:dyDescent="0.25">
      <c r="A71">
        <v>20</v>
      </c>
      <c r="B71" t="s">
        <v>75</v>
      </c>
      <c r="C71">
        <v>0</v>
      </c>
    </row>
    <row r="72" spans="1:3" x14ac:dyDescent="0.25">
      <c r="A72">
        <v>21</v>
      </c>
      <c r="B72" t="s">
        <v>75</v>
      </c>
      <c r="C72">
        <v>0</v>
      </c>
    </row>
    <row r="73" spans="1:3" x14ac:dyDescent="0.25">
      <c r="A73">
        <v>22</v>
      </c>
      <c r="B73" t="s">
        <v>75</v>
      </c>
      <c r="C73">
        <v>0</v>
      </c>
    </row>
    <row r="74" spans="1:3" x14ac:dyDescent="0.25">
      <c r="A74">
        <v>23</v>
      </c>
      <c r="B74" t="s">
        <v>75</v>
      </c>
      <c r="C74">
        <v>0</v>
      </c>
    </row>
    <row r="75" spans="1:3" x14ac:dyDescent="0.25">
      <c r="A75">
        <v>24</v>
      </c>
      <c r="B75" t="s">
        <v>75</v>
      </c>
      <c r="C75">
        <v>0</v>
      </c>
    </row>
    <row r="76" spans="1:3" x14ac:dyDescent="0.25">
      <c r="A76">
        <v>25</v>
      </c>
      <c r="B76" t="s">
        <v>75</v>
      </c>
      <c r="C76">
        <v>0</v>
      </c>
    </row>
    <row r="77" spans="1:3" x14ac:dyDescent="0.25">
      <c r="A77">
        <v>26</v>
      </c>
      <c r="B77" t="s">
        <v>75</v>
      </c>
      <c r="C77">
        <v>0</v>
      </c>
    </row>
    <row r="78" spans="1:3" x14ac:dyDescent="0.25">
      <c r="A78">
        <v>27</v>
      </c>
      <c r="B78" t="s">
        <v>75</v>
      </c>
      <c r="C78">
        <v>0</v>
      </c>
    </row>
    <row r="79" spans="1:3" x14ac:dyDescent="0.25">
      <c r="A79">
        <v>28</v>
      </c>
      <c r="B79" t="s">
        <v>75</v>
      </c>
      <c r="C79">
        <v>0</v>
      </c>
    </row>
    <row r="80" spans="1:3" x14ac:dyDescent="0.25">
      <c r="A80">
        <v>29</v>
      </c>
      <c r="B80" t="s">
        <v>75</v>
      </c>
      <c r="C80">
        <v>0</v>
      </c>
    </row>
    <row r="81" spans="1:13" x14ac:dyDescent="0.25">
      <c r="A81">
        <v>30</v>
      </c>
      <c r="B81" t="s">
        <v>75</v>
      </c>
      <c r="C81">
        <v>0</v>
      </c>
    </row>
    <row r="82" spans="1:13" x14ac:dyDescent="0.25">
      <c r="A82">
        <v>31</v>
      </c>
      <c r="B82" t="s">
        <v>75</v>
      </c>
      <c r="C82">
        <v>0</v>
      </c>
    </row>
    <row r="83" spans="1:13" x14ac:dyDescent="0.25">
      <c r="A83">
        <v>32</v>
      </c>
      <c r="B83" t="s">
        <v>75</v>
      </c>
      <c r="C83">
        <v>0</v>
      </c>
    </row>
    <row r="84" spans="1:13" x14ac:dyDescent="0.25">
      <c r="A84">
        <v>1051</v>
      </c>
      <c r="B84" t="s">
        <v>78</v>
      </c>
      <c r="C84">
        <v>2</v>
      </c>
      <c r="D84">
        <v>16</v>
      </c>
      <c r="E84">
        <v>17</v>
      </c>
      <c r="F84">
        <v>2</v>
      </c>
      <c r="J84">
        <v>1</v>
      </c>
    </row>
    <row r="85" spans="1:13" x14ac:dyDescent="0.25">
      <c r="A85">
        <v>1052</v>
      </c>
      <c r="B85" t="s">
        <v>75</v>
      </c>
      <c r="C85">
        <v>0</v>
      </c>
    </row>
    <row r="86" spans="1:13" x14ac:dyDescent="0.25">
      <c r="A86">
        <v>1053</v>
      </c>
      <c r="B86" t="s">
        <v>75</v>
      </c>
      <c r="C86">
        <v>0</v>
      </c>
    </row>
    <row r="87" spans="1:13" x14ac:dyDescent="0.25">
      <c r="A87">
        <v>1054</v>
      </c>
      <c r="B87" t="s">
        <v>75</v>
      </c>
      <c r="C87">
        <v>0</v>
      </c>
    </row>
    <row r="88" spans="1:13" x14ac:dyDescent="0.25">
      <c r="A88">
        <v>1055</v>
      </c>
      <c r="B88" t="s">
        <v>75</v>
      </c>
      <c r="C88">
        <v>0</v>
      </c>
    </row>
    <row r="89" spans="1:13" x14ac:dyDescent="0.25">
      <c r="A89">
        <v>1056</v>
      </c>
      <c r="B89" t="s">
        <v>75</v>
      </c>
      <c r="C89">
        <v>0</v>
      </c>
    </row>
    <row r="90" spans="1:13" x14ac:dyDescent="0.25">
      <c r="A90">
        <v>1057</v>
      </c>
      <c r="B90" t="s">
        <v>75</v>
      </c>
      <c r="C90">
        <v>0</v>
      </c>
    </row>
    <row r="91" spans="1:13" x14ac:dyDescent="0.25">
      <c r="A91">
        <v>1058</v>
      </c>
      <c r="B91" t="s">
        <v>75</v>
      </c>
      <c r="C91">
        <v>0</v>
      </c>
    </row>
    <row r="92" spans="1:13" x14ac:dyDescent="0.25">
      <c r="A92">
        <v>1059</v>
      </c>
      <c r="B92" t="s">
        <v>75</v>
      </c>
      <c r="C92">
        <v>0</v>
      </c>
    </row>
    <row r="93" spans="1:13" x14ac:dyDescent="0.25">
      <c r="A93">
        <v>1060</v>
      </c>
      <c r="B93" t="s">
        <v>78</v>
      </c>
      <c r="C93">
        <v>1</v>
      </c>
      <c r="D93">
        <v>16</v>
      </c>
      <c r="E93">
        <v>16</v>
      </c>
      <c r="F93">
        <v>1</v>
      </c>
      <c r="J93">
        <v>1</v>
      </c>
    </row>
    <row r="94" spans="1:13" x14ac:dyDescent="0.25">
      <c r="A94">
        <v>1061</v>
      </c>
      <c r="B94" t="s">
        <v>78</v>
      </c>
      <c r="C94">
        <v>2</v>
      </c>
      <c r="D94">
        <v>18</v>
      </c>
      <c r="E94">
        <v>18</v>
      </c>
      <c r="G94">
        <v>2</v>
      </c>
      <c r="M94" t="s">
        <v>240</v>
      </c>
    </row>
    <row r="95" spans="1:13" x14ac:dyDescent="0.25">
      <c r="A95">
        <v>1062</v>
      </c>
      <c r="B95" t="s">
        <v>78</v>
      </c>
      <c r="C95">
        <v>3</v>
      </c>
      <c r="D95">
        <v>15</v>
      </c>
      <c r="E95">
        <v>21</v>
      </c>
      <c r="G95">
        <v>3</v>
      </c>
    </row>
    <row r="96" spans="1:13" x14ac:dyDescent="0.25">
      <c r="A96">
        <v>1063</v>
      </c>
      <c r="B96" t="s">
        <v>75</v>
      </c>
      <c r="C96">
        <v>0</v>
      </c>
    </row>
    <row r="97" spans="1:10" x14ac:dyDescent="0.25">
      <c r="A97">
        <v>1064</v>
      </c>
      <c r="B97" t="s">
        <v>75</v>
      </c>
      <c r="C97">
        <v>0</v>
      </c>
    </row>
    <row r="98" spans="1:10" x14ac:dyDescent="0.25">
      <c r="A98">
        <v>1065</v>
      </c>
      <c r="B98" t="s">
        <v>78</v>
      </c>
      <c r="C98">
        <v>2</v>
      </c>
      <c r="D98">
        <v>16</v>
      </c>
      <c r="E98">
        <v>21</v>
      </c>
      <c r="G98">
        <v>2</v>
      </c>
    </row>
    <row r="99" spans="1:10" x14ac:dyDescent="0.25">
      <c r="A99">
        <v>1066</v>
      </c>
      <c r="B99" t="s">
        <v>78</v>
      </c>
      <c r="C99">
        <v>2</v>
      </c>
      <c r="D99">
        <v>15</v>
      </c>
      <c r="E99">
        <v>18</v>
      </c>
      <c r="G99">
        <v>2</v>
      </c>
    </row>
    <row r="100" spans="1:10" x14ac:dyDescent="0.25">
      <c r="A100">
        <v>1067</v>
      </c>
      <c r="B100" t="s">
        <v>75</v>
      </c>
      <c r="C100">
        <v>0</v>
      </c>
    </row>
    <row r="101" spans="1:10" x14ac:dyDescent="0.25">
      <c r="A101">
        <v>1068</v>
      </c>
      <c r="B101" t="s">
        <v>75</v>
      </c>
      <c r="C101">
        <v>0</v>
      </c>
    </row>
    <row r="102" spans="1:10" x14ac:dyDescent="0.25">
      <c r="A102">
        <v>1069</v>
      </c>
      <c r="B102" t="s">
        <v>78</v>
      </c>
      <c r="C102">
        <v>1</v>
      </c>
      <c r="D102">
        <v>13</v>
      </c>
      <c r="E102">
        <v>13</v>
      </c>
      <c r="F102">
        <v>1</v>
      </c>
      <c r="J102">
        <v>1</v>
      </c>
    </row>
    <row r="103" spans="1:10" x14ac:dyDescent="0.25">
      <c r="A103">
        <v>1070</v>
      </c>
      <c r="B103" t="s">
        <v>75</v>
      </c>
      <c r="C103">
        <v>0</v>
      </c>
    </row>
    <row r="104" spans="1:10" x14ac:dyDescent="0.25">
      <c r="A104">
        <v>1071</v>
      </c>
      <c r="B104" t="s">
        <v>78</v>
      </c>
      <c r="C104">
        <v>1</v>
      </c>
      <c r="D104">
        <v>5</v>
      </c>
      <c r="E104">
        <v>5</v>
      </c>
      <c r="F104">
        <v>1</v>
      </c>
      <c r="J104">
        <v>1</v>
      </c>
    </row>
    <row r="105" spans="1:10" x14ac:dyDescent="0.25">
      <c r="A105">
        <v>1072</v>
      </c>
      <c r="B105" t="s">
        <v>75</v>
      </c>
      <c r="C105">
        <v>0</v>
      </c>
    </row>
    <row r="106" spans="1:10" x14ac:dyDescent="0.25">
      <c r="A106">
        <v>1073</v>
      </c>
      <c r="B106" t="s">
        <v>75</v>
      </c>
      <c r="C106">
        <v>0</v>
      </c>
    </row>
    <row r="107" spans="1:10" x14ac:dyDescent="0.25">
      <c r="A107">
        <v>1074</v>
      </c>
      <c r="B107" t="s">
        <v>75</v>
      </c>
      <c r="C107">
        <v>0</v>
      </c>
    </row>
    <row r="108" spans="1:10" x14ac:dyDescent="0.25">
      <c r="A108">
        <v>1075</v>
      </c>
      <c r="B108" t="s">
        <v>75</v>
      </c>
      <c r="C108">
        <v>0</v>
      </c>
    </row>
    <row r="109" spans="1:10" x14ac:dyDescent="0.25">
      <c r="A109">
        <v>1076</v>
      </c>
      <c r="B109" t="s">
        <v>75</v>
      </c>
      <c r="C109">
        <v>0</v>
      </c>
    </row>
    <row r="110" spans="1:10" x14ac:dyDescent="0.25">
      <c r="A110">
        <v>1077</v>
      </c>
      <c r="B110" t="s">
        <v>75</v>
      </c>
      <c r="C110">
        <v>0</v>
      </c>
    </row>
    <row r="111" spans="1:10" x14ac:dyDescent="0.25">
      <c r="A111">
        <v>1078</v>
      </c>
      <c r="B111" t="s">
        <v>75</v>
      </c>
      <c r="C111">
        <v>0</v>
      </c>
    </row>
    <row r="112" spans="1:10" x14ac:dyDescent="0.25">
      <c r="A112">
        <v>1079</v>
      </c>
      <c r="B112" t="s">
        <v>78</v>
      </c>
      <c r="C112">
        <v>1</v>
      </c>
      <c r="D112">
        <v>17</v>
      </c>
      <c r="E112">
        <v>17</v>
      </c>
      <c r="F112">
        <v>1</v>
      </c>
    </row>
    <row r="113" spans="1:13" x14ac:dyDescent="0.25">
      <c r="A113">
        <v>1080</v>
      </c>
      <c r="B113" t="s">
        <v>75</v>
      </c>
      <c r="C113">
        <v>0</v>
      </c>
    </row>
    <row r="114" spans="1:13" x14ac:dyDescent="0.25">
      <c r="A114">
        <v>1081</v>
      </c>
      <c r="B114" t="s">
        <v>75</v>
      </c>
      <c r="C114">
        <v>0</v>
      </c>
    </row>
    <row r="115" spans="1:13" s="3" customFormat="1" x14ac:dyDescent="0.25">
      <c r="A115" s="3">
        <v>1082</v>
      </c>
      <c r="B115" s="3" t="s">
        <v>78</v>
      </c>
      <c r="C115" s="3">
        <v>1</v>
      </c>
      <c r="D115" s="3">
        <v>16</v>
      </c>
      <c r="E115" s="3">
        <v>16</v>
      </c>
      <c r="F115" s="3">
        <v>1</v>
      </c>
    </row>
    <row r="116" spans="1:13" x14ac:dyDescent="0.25">
      <c r="A116">
        <v>1083</v>
      </c>
      <c r="B116" s="3" t="s">
        <v>78</v>
      </c>
      <c r="C116" s="3">
        <v>1</v>
      </c>
      <c r="D116">
        <v>18</v>
      </c>
      <c r="E116">
        <v>18</v>
      </c>
      <c r="F116">
        <v>1</v>
      </c>
      <c r="M116" t="s">
        <v>261</v>
      </c>
    </row>
    <row r="117" spans="1:13" x14ac:dyDescent="0.25">
      <c r="A117">
        <v>33</v>
      </c>
      <c r="B117" s="3" t="s">
        <v>75</v>
      </c>
      <c r="C11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>
      <pane ySplit="1" topLeftCell="A80" activePane="bottomLeft" state="frozen"/>
      <selection activeCell="A118" sqref="A118"/>
      <selection pane="bottomLeft" activeCell="B118" sqref="B118"/>
    </sheetView>
  </sheetViews>
  <sheetFormatPr defaultRowHeight="15" x14ac:dyDescent="0.25"/>
  <sheetData>
    <row r="1" spans="1:7" x14ac:dyDescent="0.25">
      <c r="A1" t="s">
        <v>1</v>
      </c>
      <c r="B1" t="s">
        <v>55</v>
      </c>
      <c r="C1" t="s">
        <v>83</v>
      </c>
      <c r="D1" t="s">
        <v>46</v>
      </c>
      <c r="E1" t="s">
        <v>47</v>
      </c>
      <c r="F1" t="s">
        <v>56</v>
      </c>
      <c r="G1" t="s">
        <v>128</v>
      </c>
    </row>
    <row r="2" spans="1:7" x14ac:dyDescent="0.25">
      <c r="A2">
        <v>1001</v>
      </c>
      <c r="B2" t="s">
        <v>78</v>
      </c>
      <c r="C2">
        <v>2</v>
      </c>
      <c r="D2">
        <v>16</v>
      </c>
      <c r="E2">
        <v>17</v>
      </c>
      <c r="F2">
        <v>2</v>
      </c>
    </row>
    <row r="3" spans="1:7" x14ac:dyDescent="0.25">
      <c r="A3">
        <v>1002</v>
      </c>
      <c r="B3" t="s">
        <v>78</v>
      </c>
      <c r="C3">
        <v>2</v>
      </c>
      <c r="D3">
        <v>18</v>
      </c>
      <c r="E3">
        <v>30</v>
      </c>
      <c r="F3">
        <v>2</v>
      </c>
    </row>
    <row r="4" spans="1:7" x14ac:dyDescent="0.25">
      <c r="A4">
        <v>1003</v>
      </c>
      <c r="B4" t="s">
        <v>75</v>
      </c>
      <c r="C4">
        <v>0</v>
      </c>
    </row>
    <row r="5" spans="1:7" x14ac:dyDescent="0.25">
      <c r="A5">
        <v>1004</v>
      </c>
      <c r="B5" t="s">
        <v>78</v>
      </c>
      <c r="C5">
        <v>2</v>
      </c>
      <c r="D5">
        <v>16</v>
      </c>
      <c r="E5">
        <v>17</v>
      </c>
      <c r="F5">
        <v>0</v>
      </c>
    </row>
    <row r="6" spans="1:7" x14ac:dyDescent="0.25">
      <c r="A6">
        <v>1005</v>
      </c>
      <c r="B6" t="s">
        <v>78</v>
      </c>
      <c r="C6">
        <v>1</v>
      </c>
      <c r="D6">
        <v>16</v>
      </c>
      <c r="F6">
        <v>1</v>
      </c>
    </row>
    <row r="7" spans="1:7" x14ac:dyDescent="0.25">
      <c r="A7">
        <v>1006</v>
      </c>
      <c r="B7" t="s">
        <v>78</v>
      </c>
      <c r="C7">
        <v>2</v>
      </c>
      <c r="D7">
        <v>10</v>
      </c>
      <c r="E7">
        <v>15</v>
      </c>
      <c r="F7">
        <v>1</v>
      </c>
    </row>
    <row r="8" spans="1:7" x14ac:dyDescent="0.25">
      <c r="A8">
        <v>1007</v>
      </c>
      <c r="B8" t="s">
        <v>75</v>
      </c>
      <c r="C8">
        <v>0</v>
      </c>
    </row>
    <row r="9" spans="1:7" x14ac:dyDescent="0.25">
      <c r="A9">
        <v>1008</v>
      </c>
      <c r="B9" t="s">
        <v>78</v>
      </c>
      <c r="C9">
        <v>1</v>
      </c>
      <c r="D9">
        <v>20</v>
      </c>
      <c r="F9">
        <v>0</v>
      </c>
    </row>
    <row r="10" spans="1:7" x14ac:dyDescent="0.25">
      <c r="A10">
        <v>1009</v>
      </c>
      <c r="B10" t="s">
        <v>78</v>
      </c>
      <c r="C10">
        <v>1</v>
      </c>
      <c r="D10">
        <v>17</v>
      </c>
      <c r="F10">
        <v>0</v>
      </c>
    </row>
    <row r="11" spans="1:7" x14ac:dyDescent="0.25">
      <c r="A11">
        <v>1010</v>
      </c>
      <c r="B11" t="s">
        <v>78</v>
      </c>
      <c r="C11">
        <v>2</v>
      </c>
      <c r="D11">
        <v>18</v>
      </c>
      <c r="E11">
        <v>24</v>
      </c>
      <c r="F11">
        <v>2</v>
      </c>
    </row>
    <row r="12" spans="1:7" x14ac:dyDescent="0.25">
      <c r="A12">
        <v>1</v>
      </c>
      <c r="B12" t="s">
        <v>75</v>
      </c>
      <c r="C12">
        <v>0</v>
      </c>
    </row>
    <row r="13" spans="1:7" x14ac:dyDescent="0.25">
      <c r="A13">
        <v>2</v>
      </c>
      <c r="B13" t="s">
        <v>75</v>
      </c>
      <c r="C13">
        <v>0</v>
      </c>
    </row>
    <row r="14" spans="1:7" x14ac:dyDescent="0.25">
      <c r="A14">
        <v>3</v>
      </c>
      <c r="B14" t="s">
        <v>75</v>
      </c>
      <c r="C14">
        <v>0</v>
      </c>
    </row>
    <row r="15" spans="1:7" x14ac:dyDescent="0.25">
      <c r="A15">
        <v>4</v>
      </c>
      <c r="B15" t="s">
        <v>75</v>
      </c>
      <c r="C15">
        <v>0</v>
      </c>
    </row>
    <row r="16" spans="1:7" x14ac:dyDescent="0.25">
      <c r="A16">
        <v>5</v>
      </c>
      <c r="B16" t="s">
        <v>75</v>
      </c>
      <c r="C16">
        <v>0</v>
      </c>
    </row>
    <row r="17" spans="1:6" x14ac:dyDescent="0.25">
      <c r="A17">
        <v>1011</v>
      </c>
      <c r="B17" t="s">
        <v>75</v>
      </c>
      <c r="C17">
        <v>0</v>
      </c>
    </row>
    <row r="18" spans="1:6" x14ac:dyDescent="0.25">
      <c r="A18">
        <v>1012</v>
      </c>
      <c r="B18" t="s">
        <v>78</v>
      </c>
      <c r="C18">
        <v>1</v>
      </c>
      <c r="D18">
        <v>18</v>
      </c>
      <c r="E18">
        <v>18</v>
      </c>
      <c r="F18">
        <v>0</v>
      </c>
    </row>
    <row r="19" spans="1:6" x14ac:dyDescent="0.25">
      <c r="A19">
        <v>1013</v>
      </c>
      <c r="B19" t="s">
        <v>75</v>
      </c>
      <c r="C19">
        <v>0</v>
      </c>
    </row>
    <row r="20" spans="1:6" x14ac:dyDescent="0.25">
      <c r="A20">
        <v>1014</v>
      </c>
      <c r="B20" t="s">
        <v>78</v>
      </c>
      <c r="C20">
        <v>4</v>
      </c>
      <c r="D20">
        <v>14</v>
      </c>
      <c r="E20">
        <v>16</v>
      </c>
      <c r="F20">
        <v>0</v>
      </c>
    </row>
    <row r="21" spans="1:6" x14ac:dyDescent="0.25">
      <c r="A21">
        <v>1015</v>
      </c>
      <c r="B21" t="s">
        <v>78</v>
      </c>
      <c r="C21">
        <v>1</v>
      </c>
      <c r="D21">
        <v>20</v>
      </c>
      <c r="E21">
        <v>20</v>
      </c>
      <c r="F21">
        <v>1</v>
      </c>
    </row>
    <row r="22" spans="1:6" x14ac:dyDescent="0.25">
      <c r="A22">
        <v>1016</v>
      </c>
      <c r="B22" t="s">
        <v>78</v>
      </c>
      <c r="C22">
        <v>1</v>
      </c>
      <c r="D22">
        <v>14</v>
      </c>
      <c r="E22">
        <v>14</v>
      </c>
      <c r="F22">
        <v>1</v>
      </c>
    </row>
    <row r="23" spans="1:6" x14ac:dyDescent="0.25">
      <c r="A23">
        <v>1017</v>
      </c>
      <c r="B23" t="s">
        <v>78</v>
      </c>
      <c r="C23">
        <v>2</v>
      </c>
      <c r="D23">
        <v>19</v>
      </c>
      <c r="E23">
        <v>20</v>
      </c>
      <c r="F23">
        <v>0</v>
      </c>
    </row>
    <row r="24" spans="1:6" x14ac:dyDescent="0.25">
      <c r="A24">
        <v>1018</v>
      </c>
      <c r="B24" t="s">
        <v>78</v>
      </c>
      <c r="C24">
        <v>2</v>
      </c>
      <c r="D24">
        <v>13</v>
      </c>
      <c r="E24">
        <v>18</v>
      </c>
      <c r="F24">
        <v>1</v>
      </c>
    </row>
    <row r="25" spans="1:6" x14ac:dyDescent="0.25">
      <c r="A25">
        <v>1019</v>
      </c>
      <c r="B25" t="s">
        <v>78</v>
      </c>
      <c r="C25">
        <v>1</v>
      </c>
      <c r="D25">
        <v>11</v>
      </c>
      <c r="E25">
        <v>11</v>
      </c>
      <c r="F25">
        <v>0</v>
      </c>
    </row>
    <row r="26" spans="1:6" x14ac:dyDescent="0.25">
      <c r="A26">
        <v>1020</v>
      </c>
      <c r="B26" t="s">
        <v>78</v>
      </c>
      <c r="C26">
        <v>1</v>
      </c>
      <c r="D26">
        <v>15</v>
      </c>
      <c r="E26">
        <v>15</v>
      </c>
      <c r="F26">
        <v>1</v>
      </c>
    </row>
    <row r="27" spans="1:6" x14ac:dyDescent="0.25">
      <c r="A27">
        <v>1021</v>
      </c>
      <c r="B27" t="s">
        <v>78</v>
      </c>
      <c r="C27">
        <v>1</v>
      </c>
      <c r="D27">
        <v>14</v>
      </c>
      <c r="E27">
        <v>14</v>
      </c>
      <c r="F27">
        <v>0</v>
      </c>
    </row>
    <row r="28" spans="1:6" x14ac:dyDescent="0.25">
      <c r="A28">
        <v>1022</v>
      </c>
      <c r="B28" t="s">
        <v>78</v>
      </c>
      <c r="C28">
        <v>1</v>
      </c>
      <c r="D28">
        <v>10</v>
      </c>
      <c r="E28">
        <v>10</v>
      </c>
      <c r="F28">
        <v>1</v>
      </c>
    </row>
    <row r="29" spans="1:6" x14ac:dyDescent="0.25">
      <c r="A29">
        <v>1023</v>
      </c>
      <c r="B29" t="s">
        <v>75</v>
      </c>
      <c r="C29">
        <v>0</v>
      </c>
    </row>
    <row r="30" spans="1:6" x14ac:dyDescent="0.25">
      <c r="A30">
        <v>1024</v>
      </c>
      <c r="B30" t="s">
        <v>78</v>
      </c>
      <c r="C30">
        <v>4</v>
      </c>
      <c r="D30">
        <v>14</v>
      </c>
      <c r="E30">
        <v>18</v>
      </c>
      <c r="F30">
        <v>0</v>
      </c>
    </row>
    <row r="31" spans="1:6" x14ac:dyDescent="0.25">
      <c r="A31">
        <v>1025</v>
      </c>
      <c r="B31" t="s">
        <v>78</v>
      </c>
      <c r="C31">
        <v>1</v>
      </c>
      <c r="D31">
        <v>15</v>
      </c>
      <c r="E31">
        <v>15</v>
      </c>
      <c r="F31">
        <v>1</v>
      </c>
    </row>
    <row r="32" spans="1:6" x14ac:dyDescent="0.25">
      <c r="A32">
        <v>1026</v>
      </c>
      <c r="B32" t="s">
        <v>78</v>
      </c>
      <c r="C32">
        <v>1</v>
      </c>
      <c r="D32">
        <v>15</v>
      </c>
      <c r="E32">
        <v>15</v>
      </c>
      <c r="F32">
        <v>1</v>
      </c>
    </row>
    <row r="33" spans="1:6" x14ac:dyDescent="0.25">
      <c r="A33">
        <v>1027</v>
      </c>
      <c r="B33" t="s">
        <v>78</v>
      </c>
      <c r="C33">
        <v>1</v>
      </c>
      <c r="D33">
        <v>14</v>
      </c>
      <c r="E33">
        <v>14</v>
      </c>
      <c r="F33">
        <v>0</v>
      </c>
    </row>
    <row r="34" spans="1:6" x14ac:dyDescent="0.25">
      <c r="A34">
        <v>1028</v>
      </c>
      <c r="B34" t="s">
        <v>78</v>
      </c>
      <c r="C34">
        <v>1</v>
      </c>
      <c r="D34">
        <v>14</v>
      </c>
      <c r="E34">
        <v>14</v>
      </c>
      <c r="F34">
        <v>1</v>
      </c>
    </row>
    <row r="35" spans="1:6" x14ac:dyDescent="0.25">
      <c r="A35">
        <v>1029</v>
      </c>
      <c r="B35" t="s">
        <v>78</v>
      </c>
      <c r="C35">
        <v>2</v>
      </c>
      <c r="D35">
        <v>13</v>
      </c>
      <c r="E35">
        <v>17</v>
      </c>
      <c r="F35">
        <v>0</v>
      </c>
    </row>
    <row r="36" spans="1:6" x14ac:dyDescent="0.25">
      <c r="A36">
        <v>1030</v>
      </c>
      <c r="B36" t="s">
        <v>75</v>
      </c>
      <c r="C36">
        <v>0</v>
      </c>
    </row>
    <row r="37" spans="1:6" x14ac:dyDescent="0.25">
      <c r="A37">
        <v>1031</v>
      </c>
      <c r="B37" t="s">
        <v>78</v>
      </c>
      <c r="C37">
        <v>1</v>
      </c>
      <c r="D37">
        <v>16</v>
      </c>
      <c r="E37">
        <v>16</v>
      </c>
      <c r="F37">
        <v>0</v>
      </c>
    </row>
    <row r="38" spans="1:6" x14ac:dyDescent="0.25">
      <c r="A38">
        <v>1032</v>
      </c>
      <c r="B38" t="s">
        <v>78</v>
      </c>
      <c r="C38">
        <v>3</v>
      </c>
      <c r="D38">
        <v>12</v>
      </c>
      <c r="E38">
        <v>16</v>
      </c>
      <c r="F38">
        <v>0</v>
      </c>
    </row>
    <row r="39" spans="1:6" x14ac:dyDescent="0.25">
      <c r="A39">
        <v>1033</v>
      </c>
      <c r="B39" t="s">
        <v>78</v>
      </c>
      <c r="C39">
        <v>1</v>
      </c>
      <c r="D39">
        <v>15</v>
      </c>
      <c r="E39">
        <v>15</v>
      </c>
      <c r="F39">
        <v>1</v>
      </c>
    </row>
    <row r="40" spans="1:6" x14ac:dyDescent="0.25">
      <c r="A40">
        <v>1034</v>
      </c>
      <c r="B40" t="s">
        <v>78</v>
      </c>
      <c r="C40">
        <v>3</v>
      </c>
      <c r="D40">
        <v>7</v>
      </c>
      <c r="E40">
        <v>17</v>
      </c>
      <c r="F40">
        <v>1</v>
      </c>
    </row>
    <row r="41" spans="1:6" x14ac:dyDescent="0.25">
      <c r="A41">
        <v>1035</v>
      </c>
      <c r="B41" t="s">
        <v>78</v>
      </c>
      <c r="C41">
        <v>1</v>
      </c>
      <c r="D41">
        <v>7</v>
      </c>
      <c r="E41">
        <v>7</v>
      </c>
      <c r="F41">
        <v>0</v>
      </c>
    </row>
    <row r="42" spans="1:6" x14ac:dyDescent="0.25">
      <c r="A42">
        <v>1036</v>
      </c>
      <c r="B42" t="s">
        <v>75</v>
      </c>
      <c r="C42">
        <v>0</v>
      </c>
    </row>
    <row r="43" spans="1:6" x14ac:dyDescent="0.25">
      <c r="A43">
        <v>1037</v>
      </c>
      <c r="B43" t="s">
        <v>78</v>
      </c>
      <c r="C43">
        <v>3</v>
      </c>
      <c r="D43">
        <v>15</v>
      </c>
      <c r="E43">
        <v>18</v>
      </c>
      <c r="F43">
        <v>3</v>
      </c>
    </row>
    <row r="44" spans="1:6" x14ac:dyDescent="0.25">
      <c r="A44">
        <v>1038</v>
      </c>
      <c r="B44" t="s">
        <v>78</v>
      </c>
      <c r="C44">
        <v>2</v>
      </c>
      <c r="D44">
        <v>15</v>
      </c>
      <c r="E44">
        <v>17</v>
      </c>
      <c r="F44">
        <v>2</v>
      </c>
    </row>
    <row r="45" spans="1:6" x14ac:dyDescent="0.25">
      <c r="A45">
        <v>1039</v>
      </c>
      <c r="B45" t="s">
        <v>78</v>
      </c>
      <c r="C45">
        <v>2</v>
      </c>
      <c r="D45">
        <v>16</v>
      </c>
      <c r="E45">
        <v>17</v>
      </c>
      <c r="F45">
        <v>2</v>
      </c>
    </row>
    <row r="46" spans="1:6" x14ac:dyDescent="0.25">
      <c r="A46">
        <v>1040</v>
      </c>
      <c r="B46" t="s">
        <v>78</v>
      </c>
      <c r="C46">
        <v>1</v>
      </c>
      <c r="D46">
        <v>14</v>
      </c>
      <c r="E46">
        <v>14</v>
      </c>
      <c r="F46">
        <v>1</v>
      </c>
    </row>
    <row r="47" spans="1:6" x14ac:dyDescent="0.25">
      <c r="A47">
        <v>1041</v>
      </c>
      <c r="B47" t="s">
        <v>78</v>
      </c>
      <c r="C47">
        <v>3</v>
      </c>
      <c r="D47">
        <v>15</v>
      </c>
      <c r="E47">
        <v>18</v>
      </c>
      <c r="F47">
        <v>0</v>
      </c>
    </row>
    <row r="48" spans="1:6" x14ac:dyDescent="0.25">
      <c r="A48">
        <v>1042</v>
      </c>
      <c r="B48" t="s">
        <v>78</v>
      </c>
      <c r="C48">
        <v>1</v>
      </c>
      <c r="D48">
        <v>15</v>
      </c>
      <c r="E48">
        <v>15</v>
      </c>
      <c r="F48">
        <v>1</v>
      </c>
    </row>
    <row r="49" spans="1:7" x14ac:dyDescent="0.25">
      <c r="A49">
        <v>1043</v>
      </c>
      <c r="B49" t="s">
        <v>78</v>
      </c>
      <c r="C49">
        <v>1</v>
      </c>
      <c r="D49">
        <v>19</v>
      </c>
      <c r="E49">
        <v>19</v>
      </c>
      <c r="F49">
        <v>1</v>
      </c>
    </row>
    <row r="50" spans="1:7" x14ac:dyDescent="0.25">
      <c r="A50">
        <v>1044</v>
      </c>
      <c r="B50" t="s">
        <v>78</v>
      </c>
      <c r="C50">
        <v>1</v>
      </c>
      <c r="D50">
        <v>19</v>
      </c>
      <c r="E50">
        <v>19</v>
      </c>
      <c r="F50">
        <v>1</v>
      </c>
    </row>
    <row r="51" spans="1:7" x14ac:dyDescent="0.25">
      <c r="A51">
        <v>1045</v>
      </c>
      <c r="B51" t="s">
        <v>78</v>
      </c>
      <c r="C51">
        <v>4</v>
      </c>
      <c r="D51">
        <v>12</v>
      </c>
      <c r="E51">
        <v>19</v>
      </c>
      <c r="F51">
        <v>2</v>
      </c>
    </row>
    <row r="52" spans="1:7" x14ac:dyDescent="0.25">
      <c r="A52">
        <v>1046</v>
      </c>
      <c r="B52" t="s">
        <v>78</v>
      </c>
      <c r="C52">
        <v>1</v>
      </c>
      <c r="D52">
        <v>13</v>
      </c>
      <c r="E52">
        <v>13</v>
      </c>
      <c r="F52">
        <v>1</v>
      </c>
    </row>
    <row r="53" spans="1:7" x14ac:dyDescent="0.25">
      <c r="A53">
        <v>1047</v>
      </c>
      <c r="B53" t="s">
        <v>78</v>
      </c>
      <c r="C53">
        <v>1</v>
      </c>
      <c r="D53">
        <v>15</v>
      </c>
      <c r="E53">
        <v>15</v>
      </c>
    </row>
    <row r="54" spans="1:7" x14ac:dyDescent="0.25">
      <c r="A54">
        <v>1048</v>
      </c>
      <c r="B54" t="s">
        <v>78</v>
      </c>
      <c r="C54">
        <v>1</v>
      </c>
      <c r="D54">
        <v>16</v>
      </c>
      <c r="E54">
        <v>16</v>
      </c>
      <c r="F54">
        <v>0</v>
      </c>
    </row>
    <row r="55" spans="1:7" x14ac:dyDescent="0.25">
      <c r="A55">
        <v>1049</v>
      </c>
      <c r="B55" t="s">
        <v>78</v>
      </c>
      <c r="C55">
        <v>1</v>
      </c>
      <c r="D55">
        <v>18</v>
      </c>
      <c r="E55">
        <v>18</v>
      </c>
      <c r="F55">
        <v>1</v>
      </c>
      <c r="G55" t="s">
        <v>140</v>
      </c>
    </row>
    <row r="56" spans="1:7" x14ac:dyDescent="0.25">
      <c r="A56">
        <v>1050</v>
      </c>
      <c r="B56" t="s">
        <v>78</v>
      </c>
      <c r="C56">
        <v>1</v>
      </c>
      <c r="D56">
        <v>12</v>
      </c>
      <c r="E56">
        <v>12</v>
      </c>
      <c r="F56">
        <v>0</v>
      </c>
    </row>
    <row r="57" spans="1:7" x14ac:dyDescent="0.25">
      <c r="A57">
        <v>6</v>
      </c>
      <c r="B57" t="s">
        <v>75</v>
      </c>
      <c r="C57">
        <v>0</v>
      </c>
    </row>
    <row r="58" spans="1:7" x14ac:dyDescent="0.25">
      <c r="A58">
        <v>7</v>
      </c>
      <c r="B58" t="s">
        <v>75</v>
      </c>
      <c r="C58">
        <v>0</v>
      </c>
    </row>
    <row r="59" spans="1:7" x14ac:dyDescent="0.25">
      <c r="A59">
        <v>8</v>
      </c>
      <c r="B59" t="s">
        <v>75</v>
      </c>
      <c r="C59">
        <v>0</v>
      </c>
    </row>
    <row r="60" spans="1:7" x14ac:dyDescent="0.25">
      <c r="A60">
        <v>9</v>
      </c>
      <c r="B60" t="s">
        <v>75</v>
      </c>
      <c r="C60">
        <v>0</v>
      </c>
    </row>
    <row r="61" spans="1:7" x14ac:dyDescent="0.25">
      <c r="A61">
        <v>10</v>
      </c>
      <c r="B61" t="s">
        <v>75</v>
      </c>
      <c r="C61">
        <v>0</v>
      </c>
    </row>
    <row r="62" spans="1:7" x14ac:dyDescent="0.25">
      <c r="A62">
        <v>11</v>
      </c>
      <c r="B62" t="s">
        <v>75</v>
      </c>
      <c r="C62">
        <v>0</v>
      </c>
    </row>
    <row r="63" spans="1:7" x14ac:dyDescent="0.25">
      <c r="A63">
        <v>12</v>
      </c>
      <c r="B63" t="s">
        <v>75</v>
      </c>
      <c r="C63">
        <v>0</v>
      </c>
    </row>
    <row r="64" spans="1:7" x14ac:dyDescent="0.25">
      <c r="A64">
        <v>13</v>
      </c>
      <c r="B64" t="s">
        <v>75</v>
      </c>
      <c r="C64">
        <v>0</v>
      </c>
    </row>
    <row r="65" spans="1:3" x14ac:dyDescent="0.25">
      <c r="A65">
        <v>14</v>
      </c>
      <c r="B65" t="s">
        <v>75</v>
      </c>
      <c r="C65">
        <v>0</v>
      </c>
    </row>
    <row r="66" spans="1:3" x14ac:dyDescent="0.25">
      <c r="A66">
        <v>15</v>
      </c>
      <c r="B66" t="s">
        <v>75</v>
      </c>
      <c r="C66">
        <v>0</v>
      </c>
    </row>
    <row r="67" spans="1:3" x14ac:dyDescent="0.25">
      <c r="A67">
        <v>16</v>
      </c>
      <c r="B67" t="s">
        <v>75</v>
      </c>
      <c r="C67">
        <v>0</v>
      </c>
    </row>
    <row r="68" spans="1:3" x14ac:dyDescent="0.25">
      <c r="A68">
        <v>17</v>
      </c>
      <c r="B68" t="s">
        <v>75</v>
      </c>
      <c r="C68">
        <v>0</v>
      </c>
    </row>
    <row r="69" spans="1:3" x14ac:dyDescent="0.25">
      <c r="A69">
        <v>18</v>
      </c>
      <c r="B69" t="s">
        <v>75</v>
      </c>
      <c r="C69">
        <v>0</v>
      </c>
    </row>
    <row r="70" spans="1:3" x14ac:dyDescent="0.25">
      <c r="A70">
        <v>19</v>
      </c>
      <c r="B70" t="s">
        <v>75</v>
      </c>
      <c r="C70">
        <v>0</v>
      </c>
    </row>
    <row r="71" spans="1:3" x14ac:dyDescent="0.25">
      <c r="A71">
        <v>20</v>
      </c>
      <c r="B71" t="s">
        <v>75</v>
      </c>
      <c r="C71">
        <v>0</v>
      </c>
    </row>
    <row r="72" spans="1:3" x14ac:dyDescent="0.25">
      <c r="A72">
        <v>21</v>
      </c>
      <c r="B72" t="s">
        <v>75</v>
      </c>
      <c r="C72">
        <v>0</v>
      </c>
    </row>
    <row r="73" spans="1:3" x14ac:dyDescent="0.25">
      <c r="A73">
        <v>22</v>
      </c>
      <c r="B73" t="s">
        <v>75</v>
      </c>
      <c r="C73">
        <v>0</v>
      </c>
    </row>
    <row r="74" spans="1:3" x14ac:dyDescent="0.25">
      <c r="A74">
        <v>23</v>
      </c>
      <c r="B74" t="s">
        <v>75</v>
      </c>
      <c r="C74">
        <v>0</v>
      </c>
    </row>
    <row r="75" spans="1:3" x14ac:dyDescent="0.25">
      <c r="A75">
        <v>24</v>
      </c>
      <c r="B75" t="s">
        <v>75</v>
      </c>
      <c r="C75">
        <v>0</v>
      </c>
    </row>
    <row r="76" spans="1:3" x14ac:dyDescent="0.25">
      <c r="A76">
        <v>25</v>
      </c>
      <c r="B76" t="s">
        <v>75</v>
      </c>
      <c r="C76">
        <v>0</v>
      </c>
    </row>
    <row r="77" spans="1:3" x14ac:dyDescent="0.25">
      <c r="A77">
        <v>26</v>
      </c>
      <c r="B77" t="s">
        <v>75</v>
      </c>
      <c r="C77">
        <v>0</v>
      </c>
    </row>
    <row r="78" spans="1:3" x14ac:dyDescent="0.25">
      <c r="A78">
        <v>27</v>
      </c>
      <c r="B78" t="s">
        <v>75</v>
      </c>
      <c r="C78">
        <v>0</v>
      </c>
    </row>
    <row r="79" spans="1:3" x14ac:dyDescent="0.25">
      <c r="A79">
        <v>28</v>
      </c>
      <c r="B79" t="s">
        <v>75</v>
      </c>
      <c r="C79">
        <v>0</v>
      </c>
    </row>
    <row r="80" spans="1:3" x14ac:dyDescent="0.25">
      <c r="A80">
        <v>29</v>
      </c>
      <c r="B80" t="s">
        <v>75</v>
      </c>
      <c r="C80">
        <v>0</v>
      </c>
    </row>
    <row r="81" spans="1:7" x14ac:dyDescent="0.25">
      <c r="A81">
        <v>30</v>
      </c>
      <c r="B81" t="s">
        <v>75</v>
      </c>
      <c r="C81">
        <v>0</v>
      </c>
    </row>
    <row r="82" spans="1:7" x14ac:dyDescent="0.25">
      <c r="A82">
        <v>31</v>
      </c>
      <c r="B82" t="s">
        <v>75</v>
      </c>
      <c r="C82">
        <v>0</v>
      </c>
    </row>
    <row r="83" spans="1:7" x14ac:dyDescent="0.25">
      <c r="A83">
        <v>32</v>
      </c>
      <c r="B83" t="s">
        <v>75</v>
      </c>
      <c r="C83">
        <v>0</v>
      </c>
    </row>
    <row r="84" spans="1:7" x14ac:dyDescent="0.25">
      <c r="A84">
        <v>1051</v>
      </c>
      <c r="B84" t="s">
        <v>78</v>
      </c>
      <c r="C84">
        <v>1</v>
      </c>
      <c r="D84">
        <v>17</v>
      </c>
      <c r="E84">
        <v>17</v>
      </c>
      <c r="F84">
        <v>1</v>
      </c>
    </row>
    <row r="85" spans="1:7" x14ac:dyDescent="0.25">
      <c r="A85">
        <v>1052</v>
      </c>
      <c r="B85" t="s">
        <v>78</v>
      </c>
      <c r="C85">
        <v>1</v>
      </c>
      <c r="D85">
        <v>11</v>
      </c>
      <c r="E85">
        <v>11</v>
      </c>
      <c r="F85">
        <v>0</v>
      </c>
    </row>
    <row r="86" spans="1:7" x14ac:dyDescent="0.25">
      <c r="A86">
        <v>1053</v>
      </c>
      <c r="B86" t="s">
        <v>78</v>
      </c>
      <c r="C86">
        <v>3</v>
      </c>
      <c r="D86">
        <v>12</v>
      </c>
      <c r="E86">
        <v>17</v>
      </c>
      <c r="F86">
        <v>0</v>
      </c>
    </row>
    <row r="87" spans="1:7" x14ac:dyDescent="0.25">
      <c r="A87">
        <v>1054</v>
      </c>
      <c r="B87" t="s">
        <v>78</v>
      </c>
      <c r="C87">
        <v>2</v>
      </c>
      <c r="D87">
        <v>12</v>
      </c>
      <c r="E87">
        <v>18</v>
      </c>
      <c r="F87">
        <v>2</v>
      </c>
    </row>
    <row r="88" spans="1:7" x14ac:dyDescent="0.25">
      <c r="A88">
        <v>1055</v>
      </c>
      <c r="B88" t="s">
        <v>78</v>
      </c>
      <c r="C88">
        <v>1</v>
      </c>
      <c r="D88">
        <v>21</v>
      </c>
      <c r="E88">
        <v>21</v>
      </c>
      <c r="F88">
        <v>1</v>
      </c>
      <c r="G88" t="s">
        <v>233</v>
      </c>
    </row>
    <row r="89" spans="1:7" x14ac:dyDescent="0.25">
      <c r="A89">
        <v>1056</v>
      </c>
      <c r="B89" t="s">
        <v>78</v>
      </c>
      <c r="C89">
        <v>1</v>
      </c>
      <c r="D89">
        <v>17</v>
      </c>
      <c r="E89">
        <v>17</v>
      </c>
      <c r="F89">
        <v>1</v>
      </c>
    </row>
    <row r="90" spans="1:7" x14ac:dyDescent="0.25">
      <c r="A90">
        <v>1057</v>
      </c>
      <c r="B90" t="s">
        <v>78</v>
      </c>
      <c r="C90">
        <v>1</v>
      </c>
      <c r="D90">
        <v>16</v>
      </c>
      <c r="E90">
        <v>16</v>
      </c>
      <c r="F90">
        <v>1</v>
      </c>
    </row>
    <row r="91" spans="1:7" x14ac:dyDescent="0.25">
      <c r="A91">
        <v>1058</v>
      </c>
      <c r="B91" t="s">
        <v>78</v>
      </c>
      <c r="C91">
        <v>1</v>
      </c>
      <c r="D91">
        <v>15</v>
      </c>
      <c r="E91">
        <v>15</v>
      </c>
      <c r="F91">
        <v>1</v>
      </c>
    </row>
    <row r="92" spans="1:7" x14ac:dyDescent="0.25">
      <c r="A92">
        <v>1059</v>
      </c>
      <c r="B92" t="s">
        <v>78</v>
      </c>
      <c r="C92">
        <v>5</v>
      </c>
      <c r="D92">
        <v>15</v>
      </c>
      <c r="E92">
        <v>20</v>
      </c>
      <c r="F92">
        <v>3</v>
      </c>
    </row>
    <row r="93" spans="1:7" x14ac:dyDescent="0.25">
      <c r="A93">
        <v>1060</v>
      </c>
      <c r="B93" t="s">
        <v>78</v>
      </c>
      <c r="C93">
        <v>1</v>
      </c>
      <c r="D93">
        <v>18</v>
      </c>
      <c r="E93">
        <v>18</v>
      </c>
      <c r="F93">
        <v>1</v>
      </c>
    </row>
    <row r="94" spans="1:7" x14ac:dyDescent="0.25">
      <c r="A94">
        <v>1061</v>
      </c>
      <c r="B94" t="s">
        <v>75</v>
      </c>
      <c r="C94">
        <v>0</v>
      </c>
    </row>
    <row r="95" spans="1:7" x14ac:dyDescent="0.25">
      <c r="A95">
        <v>1062</v>
      </c>
      <c r="B95" t="s">
        <v>78</v>
      </c>
      <c r="C95">
        <v>3</v>
      </c>
      <c r="D95">
        <v>16</v>
      </c>
      <c r="E95">
        <v>21</v>
      </c>
      <c r="F95">
        <v>0</v>
      </c>
    </row>
    <row r="96" spans="1:7" x14ac:dyDescent="0.25">
      <c r="A96">
        <v>1063</v>
      </c>
      <c r="B96" t="s">
        <v>78</v>
      </c>
      <c r="C96">
        <v>3</v>
      </c>
      <c r="D96">
        <v>10</v>
      </c>
      <c r="E96">
        <v>16</v>
      </c>
      <c r="F96">
        <v>0</v>
      </c>
    </row>
    <row r="97" spans="1:7" x14ac:dyDescent="0.25">
      <c r="A97">
        <v>1064</v>
      </c>
      <c r="B97" t="s">
        <v>78</v>
      </c>
      <c r="C97">
        <v>1</v>
      </c>
      <c r="D97">
        <v>15</v>
      </c>
      <c r="E97">
        <v>15</v>
      </c>
      <c r="F97">
        <v>1</v>
      </c>
    </row>
    <row r="98" spans="1:7" x14ac:dyDescent="0.25">
      <c r="A98">
        <v>1065</v>
      </c>
      <c r="B98" t="s">
        <v>78</v>
      </c>
      <c r="C98">
        <v>5</v>
      </c>
      <c r="D98">
        <v>12</v>
      </c>
      <c r="E98">
        <v>23</v>
      </c>
      <c r="F98">
        <v>5</v>
      </c>
      <c r="G98" t="s">
        <v>246</v>
      </c>
    </row>
    <row r="99" spans="1:7" x14ac:dyDescent="0.25">
      <c r="A99">
        <v>1066</v>
      </c>
      <c r="B99" t="s">
        <v>78</v>
      </c>
      <c r="C99">
        <v>3</v>
      </c>
      <c r="D99">
        <v>8</v>
      </c>
      <c r="E99">
        <v>19</v>
      </c>
      <c r="F99">
        <v>2</v>
      </c>
      <c r="G99" t="s">
        <v>247</v>
      </c>
    </row>
    <row r="100" spans="1:7" x14ac:dyDescent="0.25">
      <c r="A100">
        <v>1067</v>
      </c>
      <c r="B100" t="s">
        <v>78</v>
      </c>
      <c r="C100">
        <v>4</v>
      </c>
      <c r="D100">
        <v>15</v>
      </c>
      <c r="E100">
        <v>18</v>
      </c>
      <c r="F100">
        <v>4</v>
      </c>
      <c r="G100" t="s">
        <v>249</v>
      </c>
    </row>
    <row r="101" spans="1:7" x14ac:dyDescent="0.25">
      <c r="A101">
        <v>1068</v>
      </c>
      <c r="B101" t="s">
        <v>78</v>
      </c>
      <c r="C101">
        <v>2</v>
      </c>
      <c r="D101">
        <v>15</v>
      </c>
      <c r="E101">
        <v>19</v>
      </c>
      <c r="F101">
        <v>1</v>
      </c>
      <c r="G101" t="s">
        <v>249</v>
      </c>
    </row>
    <row r="102" spans="1:7" x14ac:dyDescent="0.25">
      <c r="A102">
        <v>1069</v>
      </c>
      <c r="B102" t="s">
        <v>75</v>
      </c>
      <c r="C102">
        <v>0</v>
      </c>
    </row>
    <row r="103" spans="1:7" x14ac:dyDescent="0.25">
      <c r="A103">
        <v>1070</v>
      </c>
      <c r="B103" t="s">
        <v>78</v>
      </c>
      <c r="C103">
        <v>3</v>
      </c>
      <c r="D103">
        <v>16</v>
      </c>
      <c r="E103">
        <v>23</v>
      </c>
      <c r="F103">
        <v>2</v>
      </c>
      <c r="G103" t="s">
        <v>250</v>
      </c>
    </row>
    <row r="104" spans="1:7" x14ac:dyDescent="0.25">
      <c r="A104">
        <v>1071</v>
      </c>
      <c r="B104" t="s">
        <v>75</v>
      </c>
      <c r="C104">
        <v>0</v>
      </c>
    </row>
    <row r="105" spans="1:7" x14ac:dyDescent="0.25">
      <c r="A105">
        <v>1072</v>
      </c>
      <c r="B105" t="s">
        <v>78</v>
      </c>
      <c r="C105">
        <v>2</v>
      </c>
      <c r="D105">
        <v>14</v>
      </c>
      <c r="E105">
        <v>16</v>
      </c>
      <c r="F105">
        <v>0</v>
      </c>
    </row>
    <row r="106" spans="1:7" x14ac:dyDescent="0.25">
      <c r="A106">
        <v>1073</v>
      </c>
      <c r="B106" t="s">
        <v>78</v>
      </c>
      <c r="C106">
        <v>5</v>
      </c>
      <c r="D106">
        <v>12</v>
      </c>
      <c r="E106">
        <v>18</v>
      </c>
      <c r="F106">
        <v>3</v>
      </c>
    </row>
    <row r="107" spans="1:7" x14ac:dyDescent="0.25">
      <c r="A107">
        <v>1074</v>
      </c>
      <c r="B107" t="s">
        <v>78</v>
      </c>
      <c r="C107">
        <v>3</v>
      </c>
      <c r="D107">
        <v>13</v>
      </c>
      <c r="E107">
        <v>16</v>
      </c>
      <c r="F107">
        <v>0</v>
      </c>
    </row>
    <row r="108" spans="1:7" x14ac:dyDescent="0.25">
      <c r="A108">
        <v>1075</v>
      </c>
      <c r="B108" t="s">
        <v>78</v>
      </c>
      <c r="C108">
        <v>2</v>
      </c>
      <c r="D108">
        <v>13</v>
      </c>
      <c r="E108">
        <v>13</v>
      </c>
      <c r="F108">
        <v>0</v>
      </c>
    </row>
    <row r="109" spans="1:7" x14ac:dyDescent="0.25">
      <c r="A109">
        <v>1076</v>
      </c>
      <c r="B109" t="s">
        <v>78</v>
      </c>
      <c r="C109">
        <v>6</v>
      </c>
      <c r="D109">
        <v>13</v>
      </c>
      <c r="E109">
        <v>18</v>
      </c>
      <c r="F109">
        <v>6</v>
      </c>
    </row>
    <row r="110" spans="1:7" x14ac:dyDescent="0.25">
      <c r="A110">
        <v>1077</v>
      </c>
      <c r="B110" t="s">
        <v>78</v>
      </c>
      <c r="C110">
        <v>3</v>
      </c>
      <c r="D110">
        <v>9</v>
      </c>
      <c r="E110">
        <v>16</v>
      </c>
      <c r="F110">
        <v>0</v>
      </c>
    </row>
    <row r="111" spans="1:7" x14ac:dyDescent="0.25">
      <c r="A111">
        <v>1078</v>
      </c>
      <c r="B111" t="s">
        <v>78</v>
      </c>
      <c r="C111">
        <v>1</v>
      </c>
      <c r="D111">
        <v>19</v>
      </c>
      <c r="E111">
        <v>19</v>
      </c>
      <c r="F111">
        <v>1</v>
      </c>
      <c r="G111" t="s">
        <v>254</v>
      </c>
    </row>
    <row r="112" spans="1:7" x14ac:dyDescent="0.25">
      <c r="A112">
        <v>1079</v>
      </c>
      <c r="B112" t="s">
        <v>75</v>
      </c>
      <c r="C112">
        <v>0</v>
      </c>
    </row>
    <row r="113" spans="1:18" x14ac:dyDescent="0.25">
      <c r="A113">
        <v>1080</v>
      </c>
      <c r="B113" t="s">
        <v>78</v>
      </c>
      <c r="C113">
        <v>1</v>
      </c>
      <c r="D113">
        <v>14</v>
      </c>
      <c r="E113">
        <v>14</v>
      </c>
      <c r="F113">
        <v>0</v>
      </c>
    </row>
    <row r="114" spans="1:18" x14ac:dyDescent="0.25">
      <c r="A114">
        <v>1081</v>
      </c>
      <c r="B114" t="s">
        <v>78</v>
      </c>
      <c r="C114">
        <v>2</v>
      </c>
      <c r="D114">
        <v>7</v>
      </c>
      <c r="E114">
        <v>10</v>
      </c>
      <c r="F114">
        <v>0</v>
      </c>
    </row>
    <row r="115" spans="1:18" x14ac:dyDescent="0.25">
      <c r="A115">
        <v>1082</v>
      </c>
      <c r="B115" s="3" t="s">
        <v>75</v>
      </c>
      <c r="C115" s="3">
        <v>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5">
      <c r="A116">
        <v>1083</v>
      </c>
      <c r="B116" s="3" t="s">
        <v>78</v>
      </c>
      <c r="C116" s="3">
        <v>3</v>
      </c>
      <c r="D116" s="3">
        <v>14</v>
      </c>
      <c r="E116" s="3">
        <v>19</v>
      </c>
      <c r="F116" s="3">
        <v>2</v>
      </c>
      <c r="G116" t="s">
        <v>249</v>
      </c>
    </row>
    <row r="117" spans="1:18" x14ac:dyDescent="0.25">
      <c r="A117">
        <v>33</v>
      </c>
      <c r="B117" s="3" t="s">
        <v>75</v>
      </c>
      <c r="C11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"/>
  <sheetViews>
    <sheetView workbookViewId="0">
      <pane ySplit="1" topLeftCell="A68" activePane="bottomLeft" state="frozen"/>
      <selection activeCell="A118" sqref="A118"/>
      <selection pane="bottomLeft" activeCell="K117" sqref="K117"/>
    </sheetView>
  </sheetViews>
  <sheetFormatPr defaultRowHeight="15" x14ac:dyDescent="0.25"/>
  <cols>
    <col min="7" max="7" width="10.42578125" bestFit="1" customWidth="1"/>
    <col min="16" max="16" width="15" customWidth="1"/>
    <col min="17" max="19" width="13.85546875" customWidth="1"/>
  </cols>
  <sheetData>
    <row r="1" spans="1:30" x14ac:dyDescent="0.25">
      <c r="A1" t="s">
        <v>1</v>
      </c>
      <c r="B1" t="s">
        <v>57</v>
      </c>
      <c r="C1" t="s">
        <v>84</v>
      </c>
      <c r="D1" t="s">
        <v>85</v>
      </c>
      <c r="E1" t="s">
        <v>251</v>
      </c>
      <c r="F1" t="s">
        <v>123</v>
      </c>
      <c r="G1" t="s">
        <v>58</v>
      </c>
      <c r="H1" t="s">
        <v>111</v>
      </c>
      <c r="I1" t="s">
        <v>59</v>
      </c>
      <c r="J1" t="s">
        <v>60</v>
      </c>
      <c r="K1" t="s">
        <v>61</v>
      </c>
      <c r="L1" t="s">
        <v>98</v>
      </c>
      <c r="M1" t="s">
        <v>99</v>
      </c>
      <c r="N1" t="s">
        <v>98</v>
      </c>
      <c r="O1" t="s">
        <v>99</v>
      </c>
      <c r="P1" t="s">
        <v>109</v>
      </c>
      <c r="Q1" t="s">
        <v>110</v>
      </c>
      <c r="R1" t="s">
        <v>109</v>
      </c>
      <c r="S1" t="s">
        <v>110</v>
      </c>
      <c r="T1" t="s">
        <v>62</v>
      </c>
      <c r="U1" t="s">
        <v>63</v>
      </c>
      <c r="V1" t="s">
        <v>64</v>
      </c>
      <c r="W1" t="s">
        <v>65</v>
      </c>
      <c r="X1" t="s">
        <v>67</v>
      </c>
      <c r="Y1" t="s">
        <v>66</v>
      </c>
      <c r="Z1" t="s">
        <v>68</v>
      </c>
      <c r="AA1" t="s">
        <v>69</v>
      </c>
      <c r="AB1" t="s">
        <v>70</v>
      </c>
      <c r="AC1" t="s">
        <v>71</v>
      </c>
      <c r="AD1" t="s">
        <v>128</v>
      </c>
    </row>
    <row r="2" spans="1:30" x14ac:dyDescent="0.25">
      <c r="A2">
        <v>1001</v>
      </c>
      <c r="B2" t="s">
        <v>78</v>
      </c>
      <c r="C2">
        <v>1</v>
      </c>
      <c r="D2">
        <v>0.5</v>
      </c>
      <c r="G2" t="s">
        <v>75</v>
      </c>
      <c r="H2">
        <v>0</v>
      </c>
      <c r="K2" t="s">
        <v>75</v>
      </c>
      <c r="L2">
        <v>0</v>
      </c>
      <c r="P2">
        <v>0</v>
      </c>
      <c r="Q2">
        <v>0</v>
      </c>
      <c r="T2">
        <v>1</v>
      </c>
      <c r="U2">
        <v>1</v>
      </c>
      <c r="AB2">
        <v>1</v>
      </c>
      <c r="AC2" t="s">
        <v>79</v>
      </c>
    </row>
    <row r="3" spans="1:30" x14ac:dyDescent="0.25">
      <c r="A3">
        <v>1002</v>
      </c>
      <c r="B3" t="s">
        <v>75</v>
      </c>
      <c r="C3">
        <v>0</v>
      </c>
      <c r="G3" t="s">
        <v>75</v>
      </c>
      <c r="H3">
        <v>0</v>
      </c>
      <c r="K3" t="s">
        <v>78</v>
      </c>
      <c r="L3">
        <v>2</v>
      </c>
      <c r="M3">
        <v>30</v>
      </c>
      <c r="P3">
        <v>0</v>
      </c>
      <c r="Q3">
        <v>0</v>
      </c>
      <c r="T3">
        <v>1</v>
      </c>
      <c r="U3">
        <v>1</v>
      </c>
      <c r="AB3">
        <v>1</v>
      </c>
      <c r="AC3" t="s">
        <v>79</v>
      </c>
    </row>
    <row r="4" spans="1:30" x14ac:dyDescent="0.25">
      <c r="A4">
        <v>1003</v>
      </c>
      <c r="B4" t="s">
        <v>75</v>
      </c>
      <c r="C4">
        <v>0</v>
      </c>
      <c r="G4" t="s">
        <v>75</v>
      </c>
      <c r="H4">
        <v>0</v>
      </c>
      <c r="K4" t="s">
        <v>75</v>
      </c>
      <c r="L4">
        <v>0</v>
      </c>
      <c r="P4">
        <v>0</v>
      </c>
      <c r="Q4">
        <v>0</v>
      </c>
      <c r="U4">
        <v>1</v>
      </c>
      <c r="V4">
        <v>1</v>
      </c>
      <c r="AB4">
        <v>0</v>
      </c>
      <c r="AC4" t="s">
        <v>79</v>
      </c>
    </row>
    <row r="5" spans="1:30" x14ac:dyDescent="0.25">
      <c r="A5">
        <v>1004</v>
      </c>
      <c r="B5" t="s">
        <v>75</v>
      </c>
      <c r="C5">
        <v>0</v>
      </c>
      <c r="G5" t="s">
        <v>75</v>
      </c>
      <c r="H5">
        <v>0</v>
      </c>
      <c r="K5" t="s">
        <v>75</v>
      </c>
      <c r="L5">
        <v>0</v>
      </c>
      <c r="P5">
        <v>0</v>
      </c>
      <c r="Q5">
        <v>0</v>
      </c>
      <c r="T5">
        <v>2</v>
      </c>
      <c r="AB5">
        <v>0</v>
      </c>
      <c r="AC5" t="s">
        <v>79</v>
      </c>
    </row>
    <row r="6" spans="1:30" x14ac:dyDescent="0.25">
      <c r="A6">
        <v>1005</v>
      </c>
      <c r="B6" t="s">
        <v>75</v>
      </c>
      <c r="C6">
        <v>0</v>
      </c>
      <c r="G6" t="s">
        <v>75</v>
      </c>
      <c r="H6">
        <v>0</v>
      </c>
      <c r="K6" t="s">
        <v>75</v>
      </c>
      <c r="L6">
        <v>0</v>
      </c>
      <c r="P6">
        <v>0</v>
      </c>
      <c r="Q6">
        <v>0</v>
      </c>
      <c r="U6">
        <v>1</v>
      </c>
      <c r="V6">
        <v>1</v>
      </c>
      <c r="AB6">
        <v>0</v>
      </c>
      <c r="AC6" t="s">
        <v>79</v>
      </c>
    </row>
    <row r="7" spans="1:30" x14ac:dyDescent="0.25">
      <c r="A7">
        <v>1006</v>
      </c>
      <c r="B7" t="s">
        <v>78</v>
      </c>
      <c r="C7">
        <v>1</v>
      </c>
      <c r="D7">
        <v>0.25</v>
      </c>
      <c r="G7" t="s">
        <v>75</v>
      </c>
      <c r="H7">
        <v>0</v>
      </c>
      <c r="K7" t="s">
        <v>78</v>
      </c>
      <c r="L7">
        <v>0</v>
      </c>
      <c r="P7">
        <v>0.25</v>
      </c>
      <c r="Q7">
        <v>10</v>
      </c>
      <c r="T7">
        <v>2</v>
      </c>
      <c r="AB7">
        <v>0</v>
      </c>
      <c r="AC7" t="s">
        <v>79</v>
      </c>
    </row>
    <row r="8" spans="1:30" x14ac:dyDescent="0.25">
      <c r="A8">
        <v>1007</v>
      </c>
      <c r="B8" t="s">
        <v>78</v>
      </c>
      <c r="C8">
        <v>1</v>
      </c>
      <c r="D8">
        <v>1</v>
      </c>
      <c r="G8" t="s">
        <v>75</v>
      </c>
      <c r="H8">
        <v>0</v>
      </c>
      <c r="K8" t="s">
        <v>78</v>
      </c>
      <c r="L8">
        <v>0</v>
      </c>
      <c r="P8">
        <v>10</v>
      </c>
      <c r="Q8">
        <v>18</v>
      </c>
      <c r="T8">
        <v>2</v>
      </c>
      <c r="AB8">
        <v>0</v>
      </c>
      <c r="AC8" t="s">
        <v>79</v>
      </c>
    </row>
    <row r="9" spans="1:30" x14ac:dyDescent="0.25">
      <c r="A9">
        <v>1008</v>
      </c>
      <c r="B9" t="s">
        <v>78</v>
      </c>
      <c r="C9">
        <v>1</v>
      </c>
      <c r="D9">
        <v>10</v>
      </c>
      <c r="G9" t="s">
        <v>75</v>
      </c>
      <c r="H9">
        <v>0</v>
      </c>
      <c r="K9" t="s">
        <v>75</v>
      </c>
      <c r="L9">
        <v>0</v>
      </c>
      <c r="P9">
        <v>0</v>
      </c>
      <c r="T9">
        <v>2</v>
      </c>
      <c r="AA9">
        <v>1</v>
      </c>
      <c r="AB9">
        <v>0</v>
      </c>
      <c r="AC9" t="s">
        <v>88</v>
      </c>
    </row>
    <row r="10" spans="1:30" x14ac:dyDescent="0.25">
      <c r="A10">
        <v>1009</v>
      </c>
      <c r="B10" t="s">
        <v>78</v>
      </c>
      <c r="C10">
        <v>1</v>
      </c>
      <c r="D10">
        <v>0.17</v>
      </c>
      <c r="G10" t="s">
        <v>75</v>
      </c>
      <c r="H10">
        <v>0</v>
      </c>
      <c r="K10" t="s">
        <v>78</v>
      </c>
      <c r="L10">
        <v>0.17</v>
      </c>
      <c r="M10">
        <v>17</v>
      </c>
      <c r="P10">
        <v>0</v>
      </c>
      <c r="T10">
        <v>1</v>
      </c>
      <c r="AB10">
        <v>0</v>
      </c>
      <c r="AC10" t="s">
        <v>79</v>
      </c>
    </row>
    <row r="11" spans="1:30" x14ac:dyDescent="0.25">
      <c r="A11">
        <v>1010</v>
      </c>
      <c r="B11" t="s">
        <v>78</v>
      </c>
      <c r="C11">
        <v>2</v>
      </c>
      <c r="D11">
        <v>1</v>
      </c>
      <c r="F11">
        <v>0.5</v>
      </c>
      <c r="G11" t="s">
        <v>75</v>
      </c>
      <c r="H11">
        <v>0</v>
      </c>
      <c r="K11" t="s">
        <v>75</v>
      </c>
      <c r="L11">
        <v>0</v>
      </c>
      <c r="P11">
        <v>0</v>
      </c>
      <c r="T11">
        <v>1</v>
      </c>
      <c r="U11">
        <v>3</v>
      </c>
      <c r="V11">
        <v>1</v>
      </c>
      <c r="AB11">
        <v>2</v>
      </c>
      <c r="AC11" t="s">
        <v>79</v>
      </c>
    </row>
    <row r="12" spans="1:30" x14ac:dyDescent="0.25">
      <c r="A12">
        <v>1</v>
      </c>
    </row>
    <row r="13" spans="1:30" x14ac:dyDescent="0.25">
      <c r="A13">
        <v>2</v>
      </c>
    </row>
    <row r="14" spans="1:30" x14ac:dyDescent="0.25">
      <c r="A14">
        <v>3</v>
      </c>
    </row>
    <row r="15" spans="1:30" x14ac:dyDescent="0.25">
      <c r="A15">
        <v>4</v>
      </c>
    </row>
    <row r="16" spans="1:30" x14ac:dyDescent="0.25">
      <c r="A16">
        <v>5</v>
      </c>
    </row>
    <row r="17" spans="1:30" x14ac:dyDescent="0.25">
      <c r="A17">
        <v>1011</v>
      </c>
      <c r="B17" t="s">
        <v>78</v>
      </c>
      <c r="C17">
        <v>1</v>
      </c>
      <c r="D17">
        <v>0.5</v>
      </c>
      <c r="K17" t="s">
        <v>78</v>
      </c>
      <c r="P17">
        <v>1</v>
      </c>
      <c r="Q17">
        <v>19</v>
      </c>
      <c r="U17">
        <v>1</v>
      </c>
      <c r="AA17">
        <v>1</v>
      </c>
      <c r="AB17">
        <v>2</v>
      </c>
      <c r="AC17" t="s">
        <v>88</v>
      </c>
      <c r="AD17" t="s">
        <v>133</v>
      </c>
    </row>
    <row r="18" spans="1:30" x14ac:dyDescent="0.25">
      <c r="A18">
        <v>1012</v>
      </c>
      <c r="B18" t="s">
        <v>78</v>
      </c>
      <c r="C18">
        <v>1</v>
      </c>
      <c r="D18" s="3">
        <f>1/60</f>
        <v>1.6666666666666666E-2</v>
      </c>
      <c r="E18" s="3"/>
      <c r="G18" t="s">
        <v>75</v>
      </c>
      <c r="H18">
        <v>0</v>
      </c>
      <c r="K18" t="s">
        <v>75</v>
      </c>
      <c r="T18">
        <v>1</v>
      </c>
      <c r="AB18">
        <v>0</v>
      </c>
      <c r="AC18" t="s">
        <v>79</v>
      </c>
    </row>
    <row r="19" spans="1:30" x14ac:dyDescent="0.25">
      <c r="A19">
        <v>1013</v>
      </c>
      <c r="B19" t="s">
        <v>75</v>
      </c>
      <c r="G19" t="s">
        <v>75</v>
      </c>
      <c r="K19" t="s">
        <v>78</v>
      </c>
      <c r="P19">
        <v>120</v>
      </c>
      <c r="Q19">
        <v>9</v>
      </c>
      <c r="U19">
        <v>1</v>
      </c>
      <c r="AB19">
        <v>0</v>
      </c>
      <c r="AC19" t="s">
        <v>88</v>
      </c>
      <c r="AD19" t="s">
        <v>136</v>
      </c>
    </row>
    <row r="20" spans="1:30" x14ac:dyDescent="0.25">
      <c r="A20">
        <v>1014</v>
      </c>
      <c r="B20" t="s">
        <v>75</v>
      </c>
      <c r="G20" t="s">
        <v>75</v>
      </c>
      <c r="K20" t="s">
        <v>75</v>
      </c>
      <c r="U20">
        <v>1</v>
      </c>
      <c r="AC20" t="s">
        <v>88</v>
      </c>
      <c r="AD20" t="s">
        <v>137</v>
      </c>
    </row>
    <row r="21" spans="1:30" x14ac:dyDescent="0.25">
      <c r="A21">
        <v>1015</v>
      </c>
      <c r="B21" t="s">
        <v>75</v>
      </c>
      <c r="G21" t="s">
        <v>75</v>
      </c>
      <c r="K21" t="s">
        <v>75</v>
      </c>
      <c r="X21">
        <v>1</v>
      </c>
      <c r="AB21">
        <v>1</v>
      </c>
      <c r="AC21" t="s">
        <v>79</v>
      </c>
    </row>
    <row r="22" spans="1:30" x14ac:dyDescent="0.25">
      <c r="A22">
        <v>1016</v>
      </c>
      <c r="B22" t="s">
        <v>75</v>
      </c>
      <c r="G22" t="s">
        <v>75</v>
      </c>
      <c r="K22" t="s">
        <v>75</v>
      </c>
      <c r="T22">
        <v>1</v>
      </c>
      <c r="AB22">
        <v>0</v>
      </c>
      <c r="AC22" t="s">
        <v>79</v>
      </c>
    </row>
    <row r="23" spans="1:30" x14ac:dyDescent="0.25">
      <c r="A23">
        <v>1017</v>
      </c>
      <c r="B23" t="s">
        <v>78</v>
      </c>
      <c r="C23">
        <v>3</v>
      </c>
      <c r="D23">
        <v>0.5</v>
      </c>
      <c r="G23" t="s">
        <v>75</v>
      </c>
      <c r="K23" t="s">
        <v>78</v>
      </c>
      <c r="L23">
        <f>24*60*4</f>
        <v>5760</v>
      </c>
      <c r="M23">
        <v>15</v>
      </c>
      <c r="P23">
        <v>10</v>
      </c>
      <c r="Q23">
        <v>15</v>
      </c>
      <c r="U23">
        <v>3</v>
      </c>
      <c r="Y23">
        <v>1</v>
      </c>
      <c r="AB23">
        <v>1</v>
      </c>
      <c r="AC23" t="s">
        <v>79</v>
      </c>
    </row>
    <row r="24" spans="1:30" x14ac:dyDescent="0.25">
      <c r="A24">
        <v>1018</v>
      </c>
      <c r="B24" t="s">
        <v>78</v>
      </c>
      <c r="C24">
        <v>2</v>
      </c>
      <c r="D24">
        <v>0.5</v>
      </c>
      <c r="G24" t="s">
        <v>75</v>
      </c>
      <c r="K24" t="s">
        <v>78</v>
      </c>
      <c r="L24">
        <v>1</v>
      </c>
      <c r="M24">
        <v>15</v>
      </c>
      <c r="P24">
        <v>1</v>
      </c>
      <c r="Q24">
        <v>20</v>
      </c>
      <c r="T24">
        <v>1</v>
      </c>
      <c r="U24">
        <v>1</v>
      </c>
      <c r="AA24">
        <v>1</v>
      </c>
      <c r="AB24">
        <v>1</v>
      </c>
      <c r="AC24" t="s">
        <v>88</v>
      </c>
      <c r="AD24" t="s">
        <v>138</v>
      </c>
    </row>
    <row r="25" spans="1:30" x14ac:dyDescent="0.25">
      <c r="A25">
        <v>1019</v>
      </c>
      <c r="B25" t="s">
        <v>78</v>
      </c>
      <c r="C25">
        <v>1</v>
      </c>
      <c r="D25">
        <v>0.5</v>
      </c>
      <c r="G25" t="s">
        <v>75</v>
      </c>
      <c r="K25" t="s">
        <v>78</v>
      </c>
      <c r="L25">
        <v>30</v>
      </c>
      <c r="M25">
        <v>11</v>
      </c>
      <c r="P25">
        <f>12*60</f>
        <v>720</v>
      </c>
      <c r="Q25">
        <v>11</v>
      </c>
      <c r="U25">
        <v>1</v>
      </c>
      <c r="AB25">
        <v>0</v>
      </c>
      <c r="AC25" t="s">
        <v>79</v>
      </c>
    </row>
    <row r="26" spans="1:30" x14ac:dyDescent="0.25">
      <c r="A26">
        <v>1020</v>
      </c>
      <c r="B26" t="s">
        <v>78</v>
      </c>
      <c r="C26">
        <v>1</v>
      </c>
      <c r="D26">
        <v>0.5</v>
      </c>
      <c r="G26" t="s">
        <v>75</v>
      </c>
      <c r="K26" t="s">
        <v>75</v>
      </c>
      <c r="T26">
        <v>1</v>
      </c>
      <c r="AB26">
        <v>0</v>
      </c>
      <c r="AC26" t="s">
        <v>79</v>
      </c>
    </row>
    <row r="27" spans="1:30" x14ac:dyDescent="0.25">
      <c r="A27">
        <v>1021</v>
      </c>
      <c r="B27" s="1" t="s">
        <v>75</v>
      </c>
      <c r="G27" s="1" t="s">
        <v>75</v>
      </c>
      <c r="K27" t="s">
        <v>78</v>
      </c>
      <c r="P27">
        <v>2</v>
      </c>
      <c r="Q27">
        <v>14</v>
      </c>
      <c r="V27">
        <v>1</v>
      </c>
      <c r="AB27">
        <v>0</v>
      </c>
      <c r="AC27" t="s">
        <v>79</v>
      </c>
    </row>
    <row r="28" spans="1:30" x14ac:dyDescent="0.25">
      <c r="A28">
        <v>1022</v>
      </c>
      <c r="B28" t="s">
        <v>75</v>
      </c>
      <c r="G28" t="s">
        <v>75</v>
      </c>
      <c r="K28" t="s">
        <v>75</v>
      </c>
      <c r="T28">
        <v>1</v>
      </c>
      <c r="AB28">
        <v>0</v>
      </c>
      <c r="AC28" t="s">
        <v>79</v>
      </c>
    </row>
    <row r="29" spans="1:30" x14ac:dyDescent="0.25">
      <c r="A29">
        <v>1023</v>
      </c>
      <c r="B29" t="s">
        <v>75</v>
      </c>
      <c r="G29" t="s">
        <v>75</v>
      </c>
      <c r="K29" t="s">
        <v>75</v>
      </c>
      <c r="T29">
        <v>1</v>
      </c>
      <c r="AB29">
        <v>0</v>
      </c>
      <c r="AC29" t="s">
        <v>79</v>
      </c>
    </row>
    <row r="30" spans="1:30" x14ac:dyDescent="0.25">
      <c r="A30">
        <v>1024</v>
      </c>
      <c r="B30" t="s">
        <v>78</v>
      </c>
      <c r="C30">
        <v>2</v>
      </c>
      <c r="D30">
        <v>0.5</v>
      </c>
      <c r="G30" t="s">
        <v>75</v>
      </c>
      <c r="K30" t="s">
        <v>75</v>
      </c>
      <c r="T30">
        <v>2</v>
      </c>
      <c r="U30">
        <v>2</v>
      </c>
      <c r="W30">
        <v>1</v>
      </c>
      <c r="AB30">
        <v>1</v>
      </c>
      <c r="AC30" t="s">
        <v>79</v>
      </c>
    </row>
    <row r="31" spans="1:30" x14ac:dyDescent="0.25">
      <c r="A31">
        <v>1025</v>
      </c>
      <c r="B31" t="s">
        <v>78</v>
      </c>
      <c r="C31">
        <v>1</v>
      </c>
      <c r="D31">
        <v>0.5</v>
      </c>
      <c r="G31" t="s">
        <v>75</v>
      </c>
      <c r="K31" t="s">
        <v>75</v>
      </c>
      <c r="W31">
        <v>1</v>
      </c>
      <c r="AB31">
        <v>0</v>
      </c>
      <c r="AC31" t="s">
        <v>79</v>
      </c>
    </row>
    <row r="32" spans="1:30" x14ac:dyDescent="0.25">
      <c r="A32">
        <v>1026</v>
      </c>
      <c r="B32" t="s">
        <v>78</v>
      </c>
      <c r="C32">
        <v>1</v>
      </c>
      <c r="D32">
        <v>0.5</v>
      </c>
      <c r="G32" t="s">
        <v>75</v>
      </c>
      <c r="K32" t="s">
        <v>75</v>
      </c>
      <c r="U32">
        <v>1</v>
      </c>
      <c r="V32">
        <v>1</v>
      </c>
      <c r="W32">
        <v>1</v>
      </c>
      <c r="AB32">
        <v>1</v>
      </c>
      <c r="AC32" t="s">
        <v>79</v>
      </c>
    </row>
    <row r="33" spans="1:30" x14ac:dyDescent="0.25">
      <c r="A33">
        <v>1027</v>
      </c>
      <c r="B33" t="s">
        <v>78</v>
      </c>
      <c r="C33">
        <v>1</v>
      </c>
      <c r="D33">
        <f>5/60</f>
        <v>8.3333333333333329E-2</v>
      </c>
      <c r="G33" t="s">
        <v>75</v>
      </c>
      <c r="K33" t="s">
        <v>75</v>
      </c>
      <c r="T33">
        <v>1</v>
      </c>
      <c r="AB33">
        <v>0</v>
      </c>
      <c r="AC33" t="s">
        <v>79</v>
      </c>
    </row>
    <row r="34" spans="1:30" x14ac:dyDescent="0.25">
      <c r="A34">
        <v>1028</v>
      </c>
      <c r="B34" t="s">
        <v>78</v>
      </c>
      <c r="C34">
        <v>1</v>
      </c>
      <c r="D34">
        <f>10/60</f>
        <v>0.16666666666666666</v>
      </c>
      <c r="G34" t="s">
        <v>75</v>
      </c>
      <c r="K34" t="s">
        <v>75</v>
      </c>
      <c r="T34">
        <v>1</v>
      </c>
      <c r="AB34">
        <v>1</v>
      </c>
      <c r="AC34" t="s">
        <v>79</v>
      </c>
    </row>
    <row r="35" spans="1:30" x14ac:dyDescent="0.25">
      <c r="A35">
        <v>1029</v>
      </c>
      <c r="B35" t="s">
        <v>75</v>
      </c>
      <c r="G35" t="s">
        <v>75</v>
      </c>
      <c r="K35" t="s">
        <v>75</v>
      </c>
      <c r="U35">
        <v>1</v>
      </c>
      <c r="AB35">
        <v>0</v>
      </c>
      <c r="AC35" t="s">
        <v>79</v>
      </c>
    </row>
    <row r="36" spans="1:30" x14ac:dyDescent="0.25">
      <c r="A36">
        <v>1030</v>
      </c>
      <c r="B36" t="s">
        <v>75</v>
      </c>
      <c r="G36" t="s">
        <v>75</v>
      </c>
      <c r="K36" t="s">
        <v>75</v>
      </c>
      <c r="W36">
        <v>1</v>
      </c>
      <c r="AB36">
        <v>0</v>
      </c>
      <c r="AC36" t="s">
        <v>79</v>
      </c>
    </row>
    <row r="37" spans="1:30" x14ac:dyDescent="0.25">
      <c r="A37">
        <v>1031</v>
      </c>
      <c r="B37" t="s">
        <v>75</v>
      </c>
      <c r="G37" t="s">
        <v>75</v>
      </c>
      <c r="K37" t="s">
        <v>75</v>
      </c>
      <c r="T37">
        <v>1</v>
      </c>
      <c r="AB37">
        <v>0</v>
      </c>
      <c r="AC37" t="s">
        <v>79</v>
      </c>
    </row>
    <row r="38" spans="1:30" x14ac:dyDescent="0.25">
      <c r="A38">
        <v>1032</v>
      </c>
      <c r="B38" t="s">
        <v>75</v>
      </c>
      <c r="G38" t="s">
        <v>75</v>
      </c>
      <c r="K38" t="s">
        <v>75</v>
      </c>
      <c r="T38">
        <v>3</v>
      </c>
      <c r="AB38">
        <v>0</v>
      </c>
      <c r="AC38" t="s">
        <v>79</v>
      </c>
    </row>
    <row r="39" spans="1:30" x14ac:dyDescent="0.25">
      <c r="A39">
        <v>1033</v>
      </c>
      <c r="B39" t="s">
        <v>78</v>
      </c>
      <c r="C39">
        <v>1</v>
      </c>
      <c r="D39">
        <v>1</v>
      </c>
      <c r="G39" t="s">
        <v>75</v>
      </c>
      <c r="K39" t="s">
        <v>78</v>
      </c>
      <c r="L39">
        <v>3</v>
      </c>
      <c r="M39">
        <v>17</v>
      </c>
      <c r="P39">
        <v>7</v>
      </c>
      <c r="Q39">
        <v>17</v>
      </c>
      <c r="W39">
        <v>2</v>
      </c>
      <c r="AB39">
        <v>1</v>
      </c>
      <c r="AC39" t="s">
        <v>79</v>
      </c>
    </row>
    <row r="40" spans="1:30" x14ac:dyDescent="0.25">
      <c r="A40">
        <v>1034</v>
      </c>
      <c r="B40" t="s">
        <v>78</v>
      </c>
      <c r="C40">
        <v>3</v>
      </c>
      <c r="D40">
        <v>1</v>
      </c>
      <c r="G40" t="s">
        <v>75</v>
      </c>
      <c r="K40" t="s">
        <v>75</v>
      </c>
      <c r="T40">
        <v>3</v>
      </c>
      <c r="AB40">
        <v>0</v>
      </c>
      <c r="AC40" t="s">
        <v>79</v>
      </c>
    </row>
    <row r="41" spans="1:30" x14ac:dyDescent="0.25">
      <c r="A41">
        <v>1035</v>
      </c>
      <c r="B41" t="s">
        <v>75</v>
      </c>
      <c r="G41" t="s">
        <v>75</v>
      </c>
      <c r="K41" t="s">
        <v>75</v>
      </c>
      <c r="AB41">
        <v>0</v>
      </c>
      <c r="AC41" t="s">
        <v>79</v>
      </c>
      <c r="AD41" t="s">
        <v>139</v>
      </c>
    </row>
    <row r="42" spans="1:30" x14ac:dyDescent="0.25">
      <c r="A42">
        <v>1036</v>
      </c>
      <c r="B42" t="s">
        <v>75</v>
      </c>
      <c r="G42" t="s">
        <v>75</v>
      </c>
      <c r="K42" t="s">
        <v>78</v>
      </c>
      <c r="L42">
        <v>30</v>
      </c>
      <c r="M42">
        <v>16</v>
      </c>
      <c r="V42">
        <v>1</v>
      </c>
      <c r="AB42">
        <v>0</v>
      </c>
      <c r="AC42" t="s">
        <v>79</v>
      </c>
    </row>
    <row r="43" spans="1:30" x14ac:dyDescent="0.25">
      <c r="A43">
        <v>1037</v>
      </c>
      <c r="B43" t="s">
        <v>75</v>
      </c>
      <c r="G43" t="s">
        <v>75</v>
      </c>
      <c r="K43" t="s">
        <v>78</v>
      </c>
      <c r="L43">
        <f>10/60</f>
        <v>0.16666666666666666</v>
      </c>
      <c r="M43">
        <v>14</v>
      </c>
      <c r="N43">
        <f>3/60</f>
        <v>0.05</v>
      </c>
      <c r="O43">
        <v>14</v>
      </c>
      <c r="U43">
        <v>5</v>
      </c>
      <c r="V43">
        <v>1</v>
      </c>
      <c r="AB43">
        <v>6</v>
      </c>
      <c r="AC43" t="s">
        <v>79</v>
      </c>
    </row>
    <row r="44" spans="1:30" x14ac:dyDescent="0.25">
      <c r="A44">
        <v>1038</v>
      </c>
      <c r="B44" t="s">
        <v>78</v>
      </c>
      <c r="C44">
        <v>1</v>
      </c>
      <c r="D44">
        <f>20/60</f>
        <v>0.33333333333333331</v>
      </c>
      <c r="G44" t="s">
        <v>75</v>
      </c>
      <c r="K44" t="s">
        <v>75</v>
      </c>
      <c r="U44">
        <v>3</v>
      </c>
      <c r="AB44">
        <v>2</v>
      </c>
      <c r="AC44" t="s">
        <v>79</v>
      </c>
    </row>
    <row r="45" spans="1:30" x14ac:dyDescent="0.25">
      <c r="A45">
        <v>1039</v>
      </c>
      <c r="B45" t="s">
        <v>75</v>
      </c>
      <c r="G45" t="s">
        <v>75</v>
      </c>
      <c r="K45" t="s">
        <v>75</v>
      </c>
      <c r="V45">
        <v>2</v>
      </c>
      <c r="AB45">
        <v>1</v>
      </c>
      <c r="AC45" t="s">
        <v>79</v>
      </c>
    </row>
    <row r="46" spans="1:30" x14ac:dyDescent="0.25">
      <c r="A46">
        <v>1040</v>
      </c>
      <c r="B46" t="s">
        <v>78</v>
      </c>
      <c r="C46">
        <v>1</v>
      </c>
      <c r="D46">
        <v>0.5</v>
      </c>
      <c r="G46" t="s">
        <v>75</v>
      </c>
      <c r="K46" t="s">
        <v>78</v>
      </c>
      <c r="L46">
        <v>2</v>
      </c>
      <c r="M46">
        <v>14</v>
      </c>
      <c r="T46">
        <v>1</v>
      </c>
      <c r="AB46">
        <v>0</v>
      </c>
      <c r="AC46" t="s">
        <v>79</v>
      </c>
    </row>
    <row r="47" spans="1:30" x14ac:dyDescent="0.25">
      <c r="A47">
        <v>1041</v>
      </c>
      <c r="B47" t="s">
        <v>75</v>
      </c>
      <c r="G47" t="s">
        <v>75</v>
      </c>
      <c r="K47" t="s">
        <v>75</v>
      </c>
      <c r="T47">
        <v>3</v>
      </c>
      <c r="AB47">
        <v>0</v>
      </c>
      <c r="AC47" t="s">
        <v>79</v>
      </c>
    </row>
    <row r="48" spans="1:30" x14ac:dyDescent="0.25">
      <c r="A48">
        <v>1042</v>
      </c>
      <c r="B48" t="s">
        <v>75</v>
      </c>
      <c r="G48" t="s">
        <v>75</v>
      </c>
      <c r="K48" t="s">
        <v>75</v>
      </c>
      <c r="T48">
        <v>1</v>
      </c>
      <c r="AB48">
        <v>0</v>
      </c>
      <c r="AC48" t="s">
        <v>79</v>
      </c>
    </row>
    <row r="49" spans="1:29" x14ac:dyDescent="0.25">
      <c r="A49">
        <v>1043</v>
      </c>
      <c r="B49" t="s">
        <v>78</v>
      </c>
      <c r="C49">
        <v>1</v>
      </c>
      <c r="D49">
        <f>5/60</f>
        <v>8.3333333333333329E-2</v>
      </c>
      <c r="G49" t="s">
        <v>75</v>
      </c>
      <c r="K49" t="s">
        <v>75</v>
      </c>
      <c r="T49">
        <v>2</v>
      </c>
      <c r="AB49">
        <v>0</v>
      </c>
      <c r="AC49" t="s">
        <v>79</v>
      </c>
    </row>
    <row r="50" spans="1:29" x14ac:dyDescent="0.25">
      <c r="A50">
        <v>1044</v>
      </c>
      <c r="B50" t="s">
        <v>75</v>
      </c>
      <c r="G50" t="s">
        <v>75</v>
      </c>
      <c r="K50" t="s">
        <v>75</v>
      </c>
      <c r="T50">
        <v>1</v>
      </c>
      <c r="AB50">
        <v>0</v>
      </c>
      <c r="AC50" t="s">
        <v>79</v>
      </c>
    </row>
    <row r="51" spans="1:29" x14ac:dyDescent="0.25">
      <c r="A51">
        <v>1045</v>
      </c>
      <c r="B51" t="s">
        <v>75</v>
      </c>
      <c r="G51" t="s">
        <v>75</v>
      </c>
      <c r="K51" t="s">
        <v>75</v>
      </c>
      <c r="U51">
        <v>4</v>
      </c>
      <c r="AB51">
        <v>1</v>
      </c>
      <c r="AC51" t="s">
        <v>79</v>
      </c>
    </row>
    <row r="52" spans="1:29" x14ac:dyDescent="0.25">
      <c r="A52">
        <v>1046</v>
      </c>
      <c r="B52" t="s">
        <v>78</v>
      </c>
      <c r="C52">
        <v>1</v>
      </c>
      <c r="D52">
        <v>1</v>
      </c>
      <c r="G52" t="s">
        <v>75</v>
      </c>
      <c r="K52" t="s">
        <v>75</v>
      </c>
      <c r="U52">
        <v>1</v>
      </c>
      <c r="AB52">
        <v>0</v>
      </c>
      <c r="AC52" t="s">
        <v>79</v>
      </c>
    </row>
    <row r="53" spans="1:29" x14ac:dyDescent="0.25">
      <c r="A53">
        <v>1047</v>
      </c>
      <c r="B53" t="s">
        <v>78</v>
      </c>
      <c r="C53">
        <v>1</v>
      </c>
      <c r="D53">
        <v>1</v>
      </c>
      <c r="G53" t="s">
        <v>75</v>
      </c>
      <c r="K53" t="s">
        <v>75</v>
      </c>
      <c r="U53">
        <v>1</v>
      </c>
      <c r="AB53">
        <v>0</v>
      </c>
      <c r="AC53" t="s">
        <v>79</v>
      </c>
    </row>
    <row r="54" spans="1:29" x14ac:dyDescent="0.25">
      <c r="A54">
        <v>1048</v>
      </c>
      <c r="B54" t="s">
        <v>75</v>
      </c>
      <c r="G54" t="s">
        <v>75</v>
      </c>
      <c r="K54" t="s">
        <v>75</v>
      </c>
      <c r="V54">
        <v>1</v>
      </c>
      <c r="AC54" t="s">
        <v>79</v>
      </c>
    </row>
    <row r="55" spans="1:29" x14ac:dyDescent="0.25">
      <c r="A55">
        <v>1049</v>
      </c>
      <c r="B55" t="s">
        <v>75</v>
      </c>
      <c r="G55" t="s">
        <v>75</v>
      </c>
      <c r="K55" t="s">
        <v>75</v>
      </c>
      <c r="U55">
        <v>1</v>
      </c>
      <c r="AB55">
        <v>0</v>
      </c>
      <c r="AC55" t="s">
        <v>79</v>
      </c>
    </row>
    <row r="56" spans="1:29" x14ac:dyDescent="0.25">
      <c r="A56">
        <v>1050</v>
      </c>
      <c r="B56" t="s">
        <v>78</v>
      </c>
      <c r="C56">
        <v>1</v>
      </c>
      <c r="D56">
        <f>20/60</f>
        <v>0.33333333333333331</v>
      </c>
      <c r="G56" t="s">
        <v>75</v>
      </c>
      <c r="K56" t="s">
        <v>75</v>
      </c>
      <c r="T56">
        <v>2</v>
      </c>
      <c r="AB56">
        <v>0</v>
      </c>
      <c r="AC56" t="s">
        <v>79</v>
      </c>
    </row>
    <row r="57" spans="1:29" x14ac:dyDescent="0.25">
      <c r="A57">
        <v>6</v>
      </c>
      <c r="B57" t="s">
        <v>75</v>
      </c>
      <c r="G57" t="s">
        <v>75</v>
      </c>
      <c r="K57" t="s">
        <v>75</v>
      </c>
    </row>
    <row r="58" spans="1:29" x14ac:dyDescent="0.25">
      <c r="A58">
        <v>7</v>
      </c>
      <c r="B58" t="s">
        <v>75</v>
      </c>
      <c r="G58" t="s">
        <v>75</v>
      </c>
      <c r="K58" t="s">
        <v>75</v>
      </c>
    </row>
    <row r="59" spans="1:29" x14ac:dyDescent="0.25">
      <c r="A59">
        <v>8</v>
      </c>
      <c r="B59" t="s">
        <v>75</v>
      </c>
      <c r="G59" t="s">
        <v>75</v>
      </c>
      <c r="K59" t="s">
        <v>75</v>
      </c>
    </row>
    <row r="60" spans="1:29" x14ac:dyDescent="0.25">
      <c r="A60">
        <v>9</v>
      </c>
      <c r="B60" t="s">
        <v>75</v>
      </c>
      <c r="G60" t="s">
        <v>75</v>
      </c>
      <c r="K60" t="s">
        <v>75</v>
      </c>
    </row>
    <row r="61" spans="1:29" x14ac:dyDescent="0.25">
      <c r="A61">
        <v>10</v>
      </c>
      <c r="B61" t="s">
        <v>75</v>
      </c>
      <c r="G61" t="s">
        <v>75</v>
      </c>
      <c r="K61" t="s">
        <v>75</v>
      </c>
    </row>
    <row r="62" spans="1:29" x14ac:dyDescent="0.25">
      <c r="A62">
        <v>11</v>
      </c>
      <c r="B62" t="s">
        <v>75</v>
      </c>
      <c r="G62" t="s">
        <v>75</v>
      </c>
      <c r="K62" t="s">
        <v>75</v>
      </c>
    </row>
    <row r="63" spans="1:29" x14ac:dyDescent="0.25">
      <c r="A63">
        <v>12</v>
      </c>
      <c r="B63" t="s">
        <v>75</v>
      </c>
      <c r="G63" t="s">
        <v>75</v>
      </c>
      <c r="K63" t="s">
        <v>75</v>
      </c>
    </row>
    <row r="64" spans="1:29" x14ac:dyDescent="0.25">
      <c r="A64">
        <v>13</v>
      </c>
      <c r="B64" t="s">
        <v>75</v>
      </c>
      <c r="G64" t="s">
        <v>75</v>
      </c>
      <c r="K64" t="s">
        <v>75</v>
      </c>
    </row>
    <row r="65" spans="1:11" x14ac:dyDescent="0.25">
      <c r="A65">
        <v>14</v>
      </c>
      <c r="B65" t="s">
        <v>75</v>
      </c>
      <c r="G65" t="s">
        <v>75</v>
      </c>
      <c r="K65" t="s">
        <v>75</v>
      </c>
    </row>
    <row r="66" spans="1:11" x14ac:dyDescent="0.25">
      <c r="A66">
        <v>15</v>
      </c>
      <c r="B66" t="s">
        <v>75</v>
      </c>
      <c r="G66" t="s">
        <v>75</v>
      </c>
      <c r="K66" t="s">
        <v>75</v>
      </c>
    </row>
    <row r="67" spans="1:11" x14ac:dyDescent="0.25">
      <c r="A67">
        <v>16</v>
      </c>
      <c r="B67" t="s">
        <v>75</v>
      </c>
      <c r="G67" t="s">
        <v>75</v>
      </c>
      <c r="K67" t="s">
        <v>75</v>
      </c>
    </row>
    <row r="68" spans="1:11" x14ac:dyDescent="0.25">
      <c r="A68">
        <v>17</v>
      </c>
      <c r="B68" t="s">
        <v>75</v>
      </c>
      <c r="G68" t="s">
        <v>75</v>
      </c>
      <c r="K68" t="s">
        <v>75</v>
      </c>
    </row>
    <row r="69" spans="1:11" x14ac:dyDescent="0.25">
      <c r="A69">
        <v>18</v>
      </c>
      <c r="B69" t="s">
        <v>75</v>
      </c>
      <c r="G69" t="s">
        <v>75</v>
      </c>
      <c r="K69" t="s">
        <v>75</v>
      </c>
    </row>
    <row r="70" spans="1:11" x14ac:dyDescent="0.25">
      <c r="A70">
        <v>19</v>
      </c>
      <c r="B70" t="s">
        <v>75</v>
      </c>
      <c r="G70" t="s">
        <v>75</v>
      </c>
      <c r="K70" t="s">
        <v>75</v>
      </c>
    </row>
    <row r="71" spans="1:11" x14ac:dyDescent="0.25">
      <c r="A71">
        <v>20</v>
      </c>
      <c r="B71" t="s">
        <v>75</v>
      </c>
      <c r="G71" t="s">
        <v>75</v>
      </c>
      <c r="K71" t="s">
        <v>75</v>
      </c>
    </row>
    <row r="72" spans="1:11" x14ac:dyDescent="0.25">
      <c r="A72">
        <v>21</v>
      </c>
      <c r="B72" t="s">
        <v>75</v>
      </c>
      <c r="G72" t="s">
        <v>75</v>
      </c>
      <c r="K72" t="s">
        <v>75</v>
      </c>
    </row>
    <row r="73" spans="1:11" x14ac:dyDescent="0.25">
      <c r="A73">
        <v>22</v>
      </c>
      <c r="B73" t="s">
        <v>75</v>
      </c>
      <c r="G73" t="s">
        <v>75</v>
      </c>
      <c r="K73" t="s">
        <v>75</v>
      </c>
    </row>
    <row r="74" spans="1:11" x14ac:dyDescent="0.25">
      <c r="A74">
        <v>23</v>
      </c>
      <c r="B74" t="s">
        <v>75</v>
      </c>
      <c r="G74" t="s">
        <v>75</v>
      </c>
      <c r="K74" t="s">
        <v>75</v>
      </c>
    </row>
    <row r="75" spans="1:11" x14ac:dyDescent="0.25">
      <c r="A75">
        <v>24</v>
      </c>
      <c r="B75" t="s">
        <v>75</v>
      </c>
      <c r="G75" t="s">
        <v>75</v>
      </c>
      <c r="K75" t="s">
        <v>75</v>
      </c>
    </row>
    <row r="76" spans="1:11" x14ac:dyDescent="0.25">
      <c r="A76">
        <v>25</v>
      </c>
      <c r="B76" t="s">
        <v>75</v>
      </c>
      <c r="G76" t="s">
        <v>75</v>
      </c>
      <c r="K76" t="s">
        <v>75</v>
      </c>
    </row>
    <row r="77" spans="1:11" x14ac:dyDescent="0.25">
      <c r="A77">
        <v>26</v>
      </c>
      <c r="B77" t="s">
        <v>75</v>
      </c>
      <c r="G77" t="s">
        <v>75</v>
      </c>
      <c r="K77" t="s">
        <v>75</v>
      </c>
    </row>
    <row r="78" spans="1:11" x14ac:dyDescent="0.25">
      <c r="A78">
        <v>27</v>
      </c>
      <c r="B78" t="s">
        <v>75</v>
      </c>
      <c r="G78" t="s">
        <v>75</v>
      </c>
      <c r="K78" t="s">
        <v>75</v>
      </c>
    </row>
    <row r="79" spans="1:11" x14ac:dyDescent="0.25">
      <c r="A79">
        <v>28</v>
      </c>
      <c r="B79" t="s">
        <v>75</v>
      </c>
      <c r="G79" t="s">
        <v>75</v>
      </c>
      <c r="K79" t="s">
        <v>75</v>
      </c>
    </row>
    <row r="80" spans="1:11" x14ac:dyDescent="0.25">
      <c r="A80">
        <v>29</v>
      </c>
      <c r="B80" t="s">
        <v>75</v>
      </c>
      <c r="G80" t="s">
        <v>75</v>
      </c>
      <c r="K80" t="s">
        <v>75</v>
      </c>
    </row>
    <row r="81" spans="1:30" x14ac:dyDescent="0.25">
      <c r="A81">
        <v>30</v>
      </c>
      <c r="B81" t="s">
        <v>75</v>
      </c>
      <c r="G81" t="s">
        <v>75</v>
      </c>
      <c r="K81" t="s">
        <v>75</v>
      </c>
    </row>
    <row r="82" spans="1:30" x14ac:dyDescent="0.25">
      <c r="A82">
        <v>31</v>
      </c>
      <c r="B82" t="s">
        <v>75</v>
      </c>
      <c r="G82" t="s">
        <v>75</v>
      </c>
      <c r="K82" t="s">
        <v>75</v>
      </c>
    </row>
    <row r="83" spans="1:30" x14ac:dyDescent="0.25">
      <c r="A83">
        <v>32</v>
      </c>
      <c r="B83" t="s">
        <v>75</v>
      </c>
      <c r="G83" t="s">
        <v>75</v>
      </c>
      <c r="K83" t="s">
        <v>75</v>
      </c>
    </row>
    <row r="84" spans="1:30" x14ac:dyDescent="0.25">
      <c r="A84">
        <v>1051</v>
      </c>
      <c r="B84" t="s">
        <v>78</v>
      </c>
      <c r="C84">
        <v>1</v>
      </c>
      <c r="D84">
        <f>10/60</f>
        <v>0.16666666666666666</v>
      </c>
      <c r="G84" t="s">
        <v>75</v>
      </c>
      <c r="K84" t="s">
        <v>78</v>
      </c>
      <c r="P84">
        <f>20*60</f>
        <v>1200</v>
      </c>
      <c r="T84">
        <v>3</v>
      </c>
      <c r="AB84">
        <v>0</v>
      </c>
      <c r="AC84" t="s">
        <v>79</v>
      </c>
    </row>
    <row r="85" spans="1:30" x14ac:dyDescent="0.25">
      <c r="A85">
        <v>1052</v>
      </c>
      <c r="B85" t="s">
        <v>78</v>
      </c>
      <c r="C85">
        <v>1</v>
      </c>
      <c r="D85">
        <v>2</v>
      </c>
      <c r="G85" t="s">
        <v>75</v>
      </c>
      <c r="K85" t="s">
        <v>75</v>
      </c>
      <c r="T85">
        <v>1</v>
      </c>
      <c r="AB85">
        <v>0</v>
      </c>
      <c r="AC85" t="s">
        <v>79</v>
      </c>
    </row>
    <row r="86" spans="1:30" x14ac:dyDescent="0.25">
      <c r="A86">
        <v>1053</v>
      </c>
      <c r="B86" t="s">
        <v>75</v>
      </c>
      <c r="G86" t="s">
        <v>75</v>
      </c>
      <c r="K86" t="s">
        <v>75</v>
      </c>
      <c r="U86">
        <v>3</v>
      </c>
      <c r="AB86">
        <v>2</v>
      </c>
      <c r="AC86" t="s">
        <v>79</v>
      </c>
    </row>
    <row r="87" spans="1:30" x14ac:dyDescent="0.25">
      <c r="A87">
        <v>1054</v>
      </c>
      <c r="B87" t="s">
        <v>75</v>
      </c>
      <c r="G87" t="s">
        <v>75</v>
      </c>
      <c r="K87" t="s">
        <v>75</v>
      </c>
      <c r="T87">
        <v>2</v>
      </c>
      <c r="AB87">
        <v>0</v>
      </c>
      <c r="AC87" t="s">
        <v>79</v>
      </c>
    </row>
    <row r="88" spans="1:30" x14ac:dyDescent="0.25">
      <c r="A88">
        <v>1055</v>
      </c>
      <c r="B88" t="s">
        <v>78</v>
      </c>
      <c r="C88">
        <v>1</v>
      </c>
      <c r="D88">
        <f>40/60</f>
        <v>0.66666666666666663</v>
      </c>
      <c r="G88" t="s">
        <v>75</v>
      </c>
      <c r="K88" t="s">
        <v>75</v>
      </c>
      <c r="W88">
        <v>1</v>
      </c>
      <c r="AB88">
        <v>0</v>
      </c>
      <c r="AC88" t="s">
        <v>79</v>
      </c>
    </row>
    <row r="89" spans="1:30" x14ac:dyDescent="0.25">
      <c r="A89">
        <v>1056</v>
      </c>
      <c r="B89" t="s">
        <v>75</v>
      </c>
      <c r="G89" t="s">
        <v>75</v>
      </c>
      <c r="K89" t="s">
        <v>75</v>
      </c>
      <c r="U89">
        <v>1</v>
      </c>
      <c r="AB89">
        <v>0</v>
      </c>
      <c r="AC89" t="s">
        <v>79</v>
      </c>
    </row>
    <row r="90" spans="1:30" x14ac:dyDescent="0.25">
      <c r="A90">
        <v>1057</v>
      </c>
      <c r="B90" t="s">
        <v>75</v>
      </c>
      <c r="G90" t="s">
        <v>75</v>
      </c>
      <c r="K90" t="s">
        <v>75</v>
      </c>
      <c r="U90">
        <v>1</v>
      </c>
      <c r="AB90">
        <v>1</v>
      </c>
      <c r="AC90" t="s">
        <v>79</v>
      </c>
    </row>
    <row r="91" spans="1:30" x14ac:dyDescent="0.25">
      <c r="A91">
        <v>1058</v>
      </c>
      <c r="B91" t="s">
        <v>75</v>
      </c>
      <c r="G91" t="s">
        <v>75</v>
      </c>
      <c r="K91" t="s">
        <v>75</v>
      </c>
      <c r="T91">
        <v>1</v>
      </c>
      <c r="AB91">
        <v>0</v>
      </c>
      <c r="AC91" t="s">
        <v>79</v>
      </c>
    </row>
    <row r="92" spans="1:30" x14ac:dyDescent="0.25">
      <c r="A92">
        <v>1059</v>
      </c>
      <c r="B92" t="s">
        <v>78</v>
      </c>
      <c r="C92">
        <v>2</v>
      </c>
      <c r="D92">
        <f>15/60</f>
        <v>0.25</v>
      </c>
      <c r="G92" t="s">
        <v>75</v>
      </c>
      <c r="K92" t="s">
        <v>78</v>
      </c>
      <c r="P92">
        <v>60</v>
      </c>
      <c r="Q92">
        <v>18</v>
      </c>
      <c r="T92">
        <v>3</v>
      </c>
      <c r="U92">
        <v>1</v>
      </c>
      <c r="V92">
        <v>1</v>
      </c>
      <c r="AB92">
        <v>2</v>
      </c>
      <c r="AC92" t="s">
        <v>79</v>
      </c>
    </row>
    <row r="93" spans="1:30" x14ac:dyDescent="0.25">
      <c r="A93">
        <v>1060</v>
      </c>
      <c r="B93" t="s">
        <v>78</v>
      </c>
      <c r="C93">
        <v>2</v>
      </c>
      <c r="D93">
        <v>0.5</v>
      </c>
      <c r="G93" t="s">
        <v>75</v>
      </c>
      <c r="K93" t="s">
        <v>75</v>
      </c>
      <c r="V93">
        <v>2</v>
      </c>
      <c r="AB93">
        <v>0</v>
      </c>
      <c r="AC93" t="s">
        <v>79</v>
      </c>
    </row>
    <row r="94" spans="1:30" x14ac:dyDescent="0.25">
      <c r="A94">
        <v>1061</v>
      </c>
      <c r="B94" t="s">
        <v>75</v>
      </c>
      <c r="G94" t="s">
        <v>75</v>
      </c>
      <c r="K94" t="s">
        <v>75</v>
      </c>
      <c r="V94">
        <v>1</v>
      </c>
      <c r="W94">
        <v>1</v>
      </c>
      <c r="AB94">
        <v>1</v>
      </c>
      <c r="AC94" t="s">
        <v>88</v>
      </c>
      <c r="AD94" t="s">
        <v>241</v>
      </c>
    </row>
    <row r="95" spans="1:30" x14ac:dyDescent="0.25">
      <c r="A95">
        <v>1062</v>
      </c>
      <c r="B95" t="s">
        <v>78</v>
      </c>
      <c r="C95">
        <v>1</v>
      </c>
      <c r="D95">
        <v>1</v>
      </c>
      <c r="G95" t="s">
        <v>75</v>
      </c>
      <c r="K95" t="s">
        <v>78</v>
      </c>
      <c r="P95">
        <v>15</v>
      </c>
      <c r="Q95">
        <v>15</v>
      </c>
      <c r="T95">
        <v>4</v>
      </c>
      <c r="U95">
        <v>1</v>
      </c>
      <c r="V95">
        <v>1</v>
      </c>
      <c r="AB95">
        <v>2</v>
      </c>
      <c r="AC95" t="s">
        <v>79</v>
      </c>
    </row>
    <row r="96" spans="1:30" x14ac:dyDescent="0.25">
      <c r="A96">
        <v>1063</v>
      </c>
      <c r="B96" t="s">
        <v>78</v>
      </c>
      <c r="C96">
        <v>1</v>
      </c>
      <c r="D96">
        <v>0.5</v>
      </c>
      <c r="G96" t="s">
        <v>75</v>
      </c>
      <c r="K96" t="s">
        <v>75</v>
      </c>
      <c r="T96">
        <v>3</v>
      </c>
      <c r="AB96">
        <v>0</v>
      </c>
      <c r="AC96" t="s">
        <v>79</v>
      </c>
    </row>
    <row r="97" spans="1:30" x14ac:dyDescent="0.25">
      <c r="A97">
        <v>1064</v>
      </c>
      <c r="B97" t="s">
        <v>78</v>
      </c>
      <c r="C97">
        <v>1</v>
      </c>
      <c r="D97">
        <f>3/60</f>
        <v>0.05</v>
      </c>
      <c r="G97" t="s">
        <v>75</v>
      </c>
      <c r="K97" t="s">
        <v>75</v>
      </c>
      <c r="T97">
        <v>1</v>
      </c>
      <c r="AB97">
        <v>0</v>
      </c>
      <c r="AC97" t="s">
        <v>79</v>
      </c>
    </row>
    <row r="98" spans="1:30" x14ac:dyDescent="0.25">
      <c r="A98">
        <v>1065</v>
      </c>
      <c r="B98" t="s">
        <v>75</v>
      </c>
      <c r="G98" t="s">
        <v>75</v>
      </c>
      <c r="K98" t="s">
        <v>78</v>
      </c>
      <c r="P98">
        <v>35</v>
      </c>
      <c r="Q98">
        <v>14</v>
      </c>
      <c r="T98">
        <v>1</v>
      </c>
      <c r="U98">
        <v>2</v>
      </c>
      <c r="V98">
        <v>3</v>
      </c>
      <c r="W98">
        <v>1</v>
      </c>
      <c r="AB98">
        <v>5</v>
      </c>
      <c r="AC98" t="s">
        <v>79</v>
      </c>
    </row>
    <row r="99" spans="1:30" x14ac:dyDescent="0.25">
      <c r="A99">
        <v>1066</v>
      </c>
      <c r="B99" t="s">
        <v>78</v>
      </c>
      <c r="C99">
        <v>1</v>
      </c>
      <c r="D99">
        <f>15/60</f>
        <v>0.25</v>
      </c>
      <c r="G99" t="s">
        <v>75</v>
      </c>
      <c r="K99" t="s">
        <v>78</v>
      </c>
      <c r="P99">
        <v>3</v>
      </c>
      <c r="Q99">
        <v>19</v>
      </c>
      <c r="R99">
        <v>5</v>
      </c>
      <c r="S99">
        <v>15</v>
      </c>
      <c r="T99">
        <v>1</v>
      </c>
      <c r="U99">
        <v>2</v>
      </c>
      <c r="V99">
        <v>1</v>
      </c>
      <c r="AB99">
        <v>0</v>
      </c>
      <c r="AC99" t="s">
        <v>88</v>
      </c>
      <c r="AD99" t="s">
        <v>248</v>
      </c>
    </row>
    <row r="100" spans="1:30" x14ac:dyDescent="0.25">
      <c r="A100">
        <v>1067</v>
      </c>
      <c r="B100" t="s">
        <v>78</v>
      </c>
      <c r="C100">
        <v>1</v>
      </c>
      <c r="D100">
        <f>5/60</f>
        <v>8.3333333333333329E-2</v>
      </c>
      <c r="G100" t="s">
        <v>75</v>
      </c>
      <c r="K100" t="s">
        <v>75</v>
      </c>
      <c r="T100">
        <v>3</v>
      </c>
      <c r="X100">
        <v>1</v>
      </c>
      <c r="AB100">
        <v>0</v>
      </c>
      <c r="AC100" t="s">
        <v>79</v>
      </c>
    </row>
    <row r="101" spans="1:30" x14ac:dyDescent="0.25">
      <c r="A101">
        <v>1068</v>
      </c>
      <c r="B101" t="s">
        <v>75</v>
      </c>
      <c r="G101" t="s">
        <v>75</v>
      </c>
      <c r="K101" t="s">
        <v>75</v>
      </c>
      <c r="T101">
        <v>1</v>
      </c>
      <c r="U101">
        <v>1</v>
      </c>
      <c r="AB101">
        <v>1</v>
      </c>
      <c r="AC101" t="s">
        <v>79</v>
      </c>
    </row>
    <row r="102" spans="1:30" x14ac:dyDescent="0.25">
      <c r="A102">
        <v>1069</v>
      </c>
      <c r="B102" t="s">
        <v>75</v>
      </c>
      <c r="G102" t="s">
        <v>75</v>
      </c>
      <c r="K102" t="s">
        <v>78</v>
      </c>
      <c r="P102">
        <v>15</v>
      </c>
      <c r="Q102">
        <v>13</v>
      </c>
      <c r="U102">
        <v>1</v>
      </c>
      <c r="AB102">
        <v>0</v>
      </c>
      <c r="AC102" t="s">
        <v>79</v>
      </c>
    </row>
    <row r="103" spans="1:30" x14ac:dyDescent="0.25">
      <c r="A103">
        <v>1070</v>
      </c>
      <c r="B103" t="s">
        <v>78</v>
      </c>
      <c r="C103">
        <v>1</v>
      </c>
      <c r="D103">
        <f>5/60</f>
        <v>8.3333333333333329E-2</v>
      </c>
      <c r="E103">
        <v>2</v>
      </c>
      <c r="F103">
        <f>2/60</f>
        <v>3.3333333333333333E-2</v>
      </c>
      <c r="G103" t="s">
        <v>75</v>
      </c>
      <c r="K103" t="s">
        <v>78</v>
      </c>
      <c r="P103">
        <v>30</v>
      </c>
      <c r="Q103">
        <v>16</v>
      </c>
      <c r="R103">
        <v>5</v>
      </c>
      <c r="S103">
        <v>23</v>
      </c>
      <c r="T103">
        <v>2</v>
      </c>
      <c r="Y103">
        <v>1</v>
      </c>
      <c r="AB103">
        <v>0</v>
      </c>
      <c r="AC103" t="s">
        <v>79</v>
      </c>
    </row>
    <row r="104" spans="1:30" x14ac:dyDescent="0.25">
      <c r="A104">
        <v>1071</v>
      </c>
      <c r="B104" t="s">
        <v>78</v>
      </c>
      <c r="C104">
        <v>1</v>
      </c>
      <c r="D104">
        <f>60*24</f>
        <v>1440</v>
      </c>
      <c r="G104" t="s">
        <v>75</v>
      </c>
      <c r="K104" t="s">
        <v>78</v>
      </c>
      <c r="L104">
        <f>5*24*60</f>
        <v>7200</v>
      </c>
      <c r="M104">
        <v>5</v>
      </c>
      <c r="V104">
        <v>1</v>
      </c>
      <c r="AB104">
        <v>0</v>
      </c>
      <c r="AC104" t="s">
        <v>79</v>
      </c>
    </row>
    <row r="105" spans="1:30" x14ac:dyDescent="0.25">
      <c r="A105">
        <v>1072</v>
      </c>
      <c r="B105" t="s">
        <v>75</v>
      </c>
      <c r="G105" t="s">
        <v>75</v>
      </c>
      <c r="K105" t="s">
        <v>75</v>
      </c>
      <c r="T105">
        <v>2</v>
      </c>
      <c r="AB105">
        <v>0</v>
      </c>
      <c r="AC105" t="s">
        <v>79</v>
      </c>
    </row>
    <row r="106" spans="1:30" x14ac:dyDescent="0.25">
      <c r="A106">
        <v>1073</v>
      </c>
      <c r="B106" t="s">
        <v>78</v>
      </c>
      <c r="C106">
        <v>1</v>
      </c>
      <c r="D106">
        <f>20/60</f>
        <v>0.33333333333333331</v>
      </c>
      <c r="E106">
        <v>2</v>
      </c>
      <c r="F106">
        <f>30/60</f>
        <v>0.5</v>
      </c>
      <c r="G106" t="s">
        <v>75</v>
      </c>
      <c r="K106" t="s">
        <v>78</v>
      </c>
      <c r="P106">
        <v>5</v>
      </c>
      <c r="Q106">
        <v>12</v>
      </c>
      <c r="R106">
        <v>3</v>
      </c>
      <c r="S106">
        <v>18</v>
      </c>
      <c r="T106">
        <v>4</v>
      </c>
      <c r="U106">
        <v>1</v>
      </c>
      <c r="AB106">
        <v>2</v>
      </c>
      <c r="AC106" t="s">
        <v>88</v>
      </c>
    </row>
    <row r="107" spans="1:30" x14ac:dyDescent="0.25">
      <c r="A107">
        <v>1074</v>
      </c>
      <c r="B107" t="s">
        <v>75</v>
      </c>
      <c r="G107" t="s">
        <v>75</v>
      </c>
      <c r="K107" t="s">
        <v>75</v>
      </c>
      <c r="T107">
        <v>3</v>
      </c>
      <c r="AB107">
        <v>0</v>
      </c>
      <c r="AC107" t="s">
        <v>79</v>
      </c>
    </row>
    <row r="108" spans="1:30" x14ac:dyDescent="0.25">
      <c r="A108">
        <v>1075</v>
      </c>
      <c r="B108" t="s">
        <v>75</v>
      </c>
      <c r="G108" t="s">
        <v>75</v>
      </c>
      <c r="K108" t="s">
        <v>75</v>
      </c>
      <c r="T108">
        <v>2</v>
      </c>
      <c r="AB108">
        <v>0</v>
      </c>
      <c r="AC108" t="s">
        <v>79</v>
      </c>
    </row>
    <row r="109" spans="1:30" x14ac:dyDescent="0.25">
      <c r="A109">
        <v>1076</v>
      </c>
      <c r="B109" t="s">
        <v>75</v>
      </c>
      <c r="G109" t="s">
        <v>75</v>
      </c>
      <c r="K109" t="s">
        <v>75</v>
      </c>
      <c r="T109">
        <v>6</v>
      </c>
      <c r="AB109">
        <v>0</v>
      </c>
      <c r="AC109" t="s">
        <v>79</v>
      </c>
    </row>
    <row r="110" spans="1:30" x14ac:dyDescent="0.25">
      <c r="A110">
        <v>1077</v>
      </c>
      <c r="B110" t="s">
        <v>75</v>
      </c>
      <c r="G110" t="s">
        <v>75</v>
      </c>
      <c r="K110" t="s">
        <v>75</v>
      </c>
      <c r="T110">
        <v>3</v>
      </c>
      <c r="AB110">
        <v>0</v>
      </c>
      <c r="AC110" t="s">
        <v>79</v>
      </c>
    </row>
    <row r="111" spans="1:30" x14ac:dyDescent="0.25">
      <c r="A111">
        <v>1078</v>
      </c>
      <c r="B111" t="s">
        <v>78</v>
      </c>
      <c r="C111">
        <v>1</v>
      </c>
      <c r="D111">
        <f>3/60</f>
        <v>0.05</v>
      </c>
      <c r="G111" t="s">
        <v>75</v>
      </c>
      <c r="K111" t="s">
        <v>75</v>
      </c>
      <c r="T111">
        <v>1</v>
      </c>
      <c r="AB111">
        <v>0</v>
      </c>
      <c r="AC111" t="s">
        <v>79</v>
      </c>
    </row>
    <row r="112" spans="1:30" x14ac:dyDescent="0.25">
      <c r="A112">
        <v>1079</v>
      </c>
      <c r="B112" t="s">
        <v>75</v>
      </c>
      <c r="G112" t="s">
        <v>75</v>
      </c>
      <c r="K112" t="s">
        <v>75</v>
      </c>
      <c r="T112">
        <v>1</v>
      </c>
      <c r="AB112">
        <v>0</v>
      </c>
      <c r="AC112" t="s">
        <v>79</v>
      </c>
    </row>
    <row r="113" spans="1:30" x14ac:dyDescent="0.25">
      <c r="A113">
        <v>1080</v>
      </c>
      <c r="B113" t="s">
        <v>75</v>
      </c>
      <c r="G113" t="s">
        <v>75</v>
      </c>
      <c r="K113" t="s">
        <v>75</v>
      </c>
      <c r="T113">
        <v>1</v>
      </c>
      <c r="AB113">
        <v>0</v>
      </c>
      <c r="AC113" t="s">
        <v>79</v>
      </c>
    </row>
    <row r="114" spans="1:30" x14ac:dyDescent="0.25">
      <c r="A114">
        <v>1081</v>
      </c>
      <c r="B114" t="s">
        <v>75</v>
      </c>
      <c r="G114" t="s">
        <v>75</v>
      </c>
      <c r="K114" t="s">
        <v>75</v>
      </c>
      <c r="T114">
        <v>2</v>
      </c>
      <c r="AB114">
        <v>1</v>
      </c>
      <c r="AC114" t="s">
        <v>79</v>
      </c>
    </row>
    <row r="115" spans="1:30" x14ac:dyDescent="0.25">
      <c r="A115">
        <v>1082</v>
      </c>
      <c r="B115" s="3" t="s">
        <v>78</v>
      </c>
      <c r="C115" s="3">
        <v>1</v>
      </c>
      <c r="D115" s="3">
        <v>30</v>
      </c>
      <c r="E115" s="3"/>
      <c r="F115" s="3"/>
      <c r="G115" s="3" t="s">
        <v>78</v>
      </c>
      <c r="H115" s="3">
        <v>1</v>
      </c>
      <c r="I115" s="3">
        <v>16</v>
      </c>
      <c r="J115" s="3"/>
      <c r="K115" s="3" t="s">
        <v>75</v>
      </c>
      <c r="L115" s="3"/>
      <c r="M115" s="3"/>
      <c r="N115" s="3"/>
      <c r="O115" s="3"/>
      <c r="P115" s="3"/>
      <c r="Q115" s="3"/>
      <c r="R115" s="3"/>
      <c r="T115">
        <v>1</v>
      </c>
      <c r="AB115">
        <v>1</v>
      </c>
      <c r="AC115" t="s">
        <v>79</v>
      </c>
      <c r="AD115" t="s">
        <v>260</v>
      </c>
    </row>
    <row r="116" spans="1:30" x14ac:dyDescent="0.25">
      <c r="A116">
        <v>1083</v>
      </c>
      <c r="B116" s="3" t="s">
        <v>75</v>
      </c>
      <c r="G116" s="3" t="s">
        <v>75</v>
      </c>
      <c r="K116" s="3" t="s">
        <v>75</v>
      </c>
      <c r="T116">
        <v>2</v>
      </c>
      <c r="U116">
        <v>1</v>
      </c>
      <c r="V116">
        <v>1</v>
      </c>
      <c r="AB116">
        <v>2</v>
      </c>
      <c r="AC116" t="s">
        <v>79</v>
      </c>
    </row>
    <row r="117" spans="1:30" x14ac:dyDescent="0.25">
      <c r="A117">
        <v>33</v>
      </c>
      <c r="B117" s="3" t="s">
        <v>75</v>
      </c>
      <c r="G117" s="3" t="s">
        <v>75</v>
      </c>
      <c r="K117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Information</vt:lpstr>
      <vt:lpstr>Comp Athletic Hx</vt:lpstr>
      <vt:lpstr>Rec Athletic Hx</vt:lpstr>
      <vt:lpstr>Current Athletic Hx</vt:lpstr>
      <vt:lpstr>Personal Medical Hx</vt:lpstr>
      <vt:lpstr>Family Medical Hx</vt:lpstr>
      <vt:lpstr>Diagnosed Concussions</vt:lpstr>
      <vt:lpstr>Suspected Concussions</vt:lpstr>
      <vt:lpstr>Concussion 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Raikes</dc:creator>
  <cp:lastModifiedBy>Adam Raikes</cp:lastModifiedBy>
  <dcterms:created xsi:type="dcterms:W3CDTF">2016-06-14T21:06:18Z</dcterms:created>
  <dcterms:modified xsi:type="dcterms:W3CDTF">2016-11-22T16:13:13Z</dcterms:modified>
</cp:coreProperties>
</file>