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\OneDrive\Desktop\Python Course\Arya HW\HW4 Arya\"/>
    </mc:Choice>
  </mc:AlternateContent>
  <xr:revisionPtr revIDLastSave="0" documentId="8_{801D91AC-D1D0-4955-ACA4-75B24A34EF04}" xr6:coauthVersionLast="34" xr6:coauthVersionMax="34" xr10:uidLastSave="{00000000-0000-0000-0000-000000000000}"/>
  <bookViews>
    <workbookView xWindow="0" yWindow="0" windowWidth="28800" windowHeight="12225" xr2:uid="{D3FB92D7-E066-40D5-A194-5047BC60C89C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3" i="1" l="1" a="1"/>
  <c r="B73" i="1" s="1"/>
  <c r="A73" i="1" l="1"/>
  <c r="A76" i="1"/>
  <c r="C77" i="1"/>
  <c r="E75" i="1"/>
  <c r="E73" i="1"/>
  <c r="D73" i="1"/>
  <c r="D74" i="1"/>
  <c r="A77" i="1"/>
  <c r="D76" i="1"/>
  <c r="A75" i="1"/>
  <c r="C73" i="1"/>
  <c r="B76" i="1"/>
  <c r="B74" i="1"/>
  <c r="B77" i="1"/>
  <c r="C75" i="1"/>
  <c r="E74" i="1"/>
  <c r="A9" i="1" l="1"/>
  <c r="A16" i="1" s="1"/>
  <c r="A23" i="1" s="1"/>
  <c r="B9" i="1"/>
  <c r="B16" i="1" s="1"/>
  <c r="B23" i="1" s="1"/>
  <c r="C9" i="1"/>
  <c r="C16" i="1" s="1"/>
  <c r="C23" i="1" s="1"/>
  <c r="D9" i="1"/>
  <c r="D16" i="1" s="1"/>
  <c r="D23" i="1" s="1"/>
  <c r="E9" i="1"/>
  <c r="E16" i="1" s="1"/>
  <c r="E23" i="1" s="1"/>
  <c r="F9" i="1"/>
  <c r="F16" i="1" s="1"/>
  <c r="F23" i="1" s="1"/>
  <c r="A11" i="1"/>
  <c r="C11" i="1"/>
  <c r="E11" i="1"/>
  <c r="F11" i="1"/>
  <c r="A12" i="1"/>
  <c r="A19" i="1" s="1"/>
  <c r="B12" i="1"/>
  <c r="B19" i="1" s="1"/>
  <c r="D12" i="1"/>
  <c r="D19" i="1" s="1"/>
  <c r="F12" i="1"/>
  <c r="F19" i="1" s="1"/>
  <c r="A13" i="1"/>
  <c r="A20" i="1" s="1"/>
  <c r="A27" i="1" s="1"/>
  <c r="B13" i="1"/>
  <c r="B20" i="1" s="1"/>
  <c r="B27" i="1" s="1"/>
  <c r="C13" i="1"/>
  <c r="C20" i="1" s="1"/>
  <c r="C27" i="1" s="1"/>
  <c r="F13" i="1" l="1"/>
  <c r="F20" i="1" s="1"/>
  <c r="F27" i="1" s="1"/>
  <c r="C74" i="1" l="1"/>
  <c r="D75" i="1" l="1"/>
  <c r="D11" i="1"/>
  <c r="E76" i="1" l="1"/>
  <c r="E12" i="1"/>
  <c r="E19" i="1" s="1"/>
  <c r="A74" i="1"/>
  <c r="C76" i="1"/>
  <c r="B75" i="1"/>
  <c r="E10" i="1"/>
  <c r="E17" i="1" s="1"/>
  <c r="E24" i="1" s="1"/>
  <c r="F10" i="1"/>
  <c r="F17" i="1" s="1"/>
  <c r="F24" i="1" s="1"/>
  <c r="B10" i="1"/>
  <c r="B17" i="1" s="1"/>
  <c r="D10" i="1"/>
  <c r="D17" i="1" s="1"/>
  <c r="D24" i="1" s="1"/>
  <c r="C10" i="1"/>
  <c r="C17" i="1" s="1"/>
  <c r="C24" i="1" s="1"/>
  <c r="C12" i="1"/>
  <c r="C19" i="1" s="1"/>
  <c r="B11" i="1"/>
  <c r="A10" i="1"/>
  <c r="A17" i="1" s="1"/>
  <c r="A24" i="1" s="1"/>
  <c r="B24" i="1" l="1"/>
  <c r="B18" i="1"/>
  <c r="B25" i="1" s="1"/>
  <c r="E18" i="1"/>
  <c r="E25" i="1" s="1"/>
  <c r="F18" i="1"/>
  <c r="F25" i="1" s="1"/>
  <c r="D18" i="1"/>
  <c r="D25" i="1" s="1"/>
  <c r="A18" i="1"/>
  <c r="A25" i="1" s="1"/>
  <c r="C18" i="1"/>
  <c r="C25" i="1" s="1"/>
  <c r="A31" i="1" l="1" a="1"/>
  <c r="B33" i="1" s="1"/>
  <c r="F26" i="1"/>
  <c r="D26" i="1"/>
  <c r="C26" i="1"/>
  <c r="E26" i="1"/>
  <c r="B26" i="1"/>
  <c r="A26" i="1"/>
  <c r="F34" i="1" l="1"/>
  <c r="B34" i="1"/>
  <c r="B32" i="1"/>
  <c r="B38" i="1" s="1"/>
  <c r="F31" i="1"/>
  <c r="A31" i="1"/>
  <c r="A37" i="1" s="1"/>
  <c r="B31" i="1"/>
  <c r="B37" i="1" s="1"/>
  <c r="C31" i="1"/>
  <c r="D31" i="1"/>
  <c r="E31" i="1"/>
  <c r="C32" i="1"/>
  <c r="A32" i="1"/>
  <c r="A38" i="1" s="1"/>
  <c r="E32" i="1"/>
  <c r="D32" i="1"/>
  <c r="F32" i="1"/>
  <c r="A34" i="1"/>
  <c r="D33" i="1"/>
  <c r="C33" i="1"/>
  <c r="C39" i="1" s="1"/>
  <c r="F33" i="1"/>
  <c r="F39" i="1" s="1" a="1"/>
  <c r="E34" i="1"/>
  <c r="C34" i="1"/>
  <c r="A33" i="1"/>
  <c r="A39" i="1" s="1" a="1"/>
  <c r="D34" i="1"/>
  <c r="E33" i="1"/>
  <c r="E39" i="1" s="1" a="1"/>
  <c r="F38" i="1" l="1"/>
  <c r="D38" i="1"/>
  <c r="E38" i="1"/>
  <c r="F39" i="1"/>
  <c r="D40" i="1"/>
  <c r="F40" i="1"/>
  <c r="E39" i="1"/>
  <c r="A40" i="1"/>
  <c r="C37" i="1"/>
  <c r="A39" i="1"/>
  <c r="C40" i="1"/>
  <c r="E37" i="1"/>
  <c r="F37" i="1"/>
  <c r="E40" i="1"/>
  <c r="C38" i="1"/>
  <c r="B40" i="1"/>
  <c r="D39" i="1" a="1"/>
  <c r="D39" i="1" s="1"/>
  <c r="D37" i="1"/>
  <c r="B39" i="1" a="1"/>
  <c r="B39" i="1" s="1"/>
  <c r="A44" i="1" l="1" a="1"/>
  <c r="A48" i="1" a="1"/>
  <c r="B44" i="1" l="1"/>
  <c r="C44" i="1"/>
  <c r="D44" i="1"/>
  <c r="E44" i="1"/>
  <c r="F44" i="1"/>
  <c r="A44" i="1"/>
  <c r="E46" i="1"/>
  <c r="C46" i="1"/>
  <c r="F45" i="1"/>
  <c r="A46" i="1"/>
  <c r="E45" i="1"/>
  <c r="A45" i="1"/>
  <c r="F46" i="1"/>
  <c r="D45" i="1"/>
  <c r="B45" i="1"/>
  <c r="B46" i="1"/>
  <c r="C45" i="1"/>
  <c r="D46" i="1"/>
  <c r="A54" i="1" l="1" a="1"/>
  <c r="A51" i="1" a="1"/>
  <c r="B51" i="1" l="1"/>
  <c r="C51" i="1"/>
  <c r="D51" i="1"/>
  <c r="E51" i="1"/>
  <c r="F51" i="1"/>
  <c r="A51" i="1"/>
  <c r="A58" i="1" s="1" a="1"/>
  <c r="F52" i="1"/>
  <c r="D52" i="1"/>
  <c r="E52" i="1"/>
  <c r="B52" i="1"/>
  <c r="A52" i="1"/>
  <c r="C52" i="1"/>
  <c r="D58" i="1" l="1"/>
  <c r="F58" i="1"/>
  <c r="A58" i="1"/>
  <c r="B58" i="1"/>
  <c r="C58" i="1"/>
  <c r="E58" i="1"/>
  <c r="B59" i="1" a="1"/>
  <c r="A60" i="1" a="1"/>
  <c r="B66" i="1" l="1" a="1"/>
  <c r="A67" i="1" l="1" a="1"/>
  <c r="F73" i="1" l="1" a="1"/>
  <c r="D77" i="1"/>
  <c r="E77" i="1"/>
  <c r="E13" i="1"/>
  <c r="E20" i="1" s="1"/>
  <c r="E27" i="1" s="1"/>
  <c r="D13" i="1"/>
  <c r="D20" i="1" s="1"/>
  <c r="D27" i="1" s="1"/>
  <c r="D35" i="1" l="1"/>
  <c r="F35" i="1"/>
  <c r="E35" i="1"/>
  <c r="A41" i="1" l="1"/>
  <c r="B41" i="1"/>
  <c r="C41" i="1"/>
  <c r="E41" i="1"/>
  <c r="F41" i="1"/>
  <c r="D41" i="1"/>
  <c r="F48" i="1" l="1"/>
  <c r="F55" i="1" s="1"/>
  <c r="F62" i="1" s="1"/>
  <c r="F69" i="1" s="1"/>
  <c r="F77" i="1" s="1"/>
  <c r="F47" i="1"/>
  <c r="F54" i="1" s="1"/>
  <c r="B48" i="1"/>
  <c r="B55" i="1" s="1"/>
  <c r="B62" i="1" s="1"/>
  <c r="B69" i="1" s="1"/>
  <c r="B47" i="1"/>
  <c r="B54" i="1" s="1"/>
  <c r="D48" i="1"/>
  <c r="D55" i="1" s="1"/>
  <c r="D62" i="1" s="1"/>
  <c r="D69" i="1" s="1"/>
  <c r="D47" i="1"/>
  <c r="D54" i="1" s="1"/>
  <c r="E48" i="1"/>
  <c r="E55" i="1" s="1"/>
  <c r="E62" i="1" s="1"/>
  <c r="E69" i="1" s="1"/>
  <c r="E47" i="1"/>
  <c r="E54" i="1" s="1"/>
  <c r="C47" i="1"/>
  <c r="C54" i="1" s="1"/>
  <c r="C48" i="1"/>
  <c r="C55" i="1" s="1"/>
  <c r="C62" i="1" s="1"/>
  <c r="C69" i="1" s="1"/>
  <c r="A47" i="1"/>
  <c r="A54" i="1" s="1"/>
  <c r="A48" i="1"/>
  <c r="A55" i="1" s="1"/>
  <c r="A62" i="1" s="1"/>
  <c r="A69" i="1" s="1"/>
  <c r="B61" i="1" l="1"/>
  <c r="B68" i="1" s="1"/>
  <c r="B53" i="1"/>
  <c r="E61" i="1"/>
  <c r="E68" i="1" s="1"/>
  <c r="E53" i="1"/>
  <c r="D61" i="1"/>
  <c r="D68" i="1" s="1"/>
  <c r="D53" i="1"/>
  <c r="A53" i="1"/>
  <c r="A61" i="1"/>
  <c r="A68" i="1" s="1"/>
  <c r="F53" i="1"/>
  <c r="F61" i="1"/>
  <c r="F68" i="1" s="1"/>
  <c r="F76" i="1" s="1"/>
  <c r="C53" i="1"/>
  <c r="C61" i="1"/>
  <c r="C68" i="1" s="1"/>
  <c r="A59" i="1" l="1"/>
  <c r="A60" i="1"/>
  <c r="A67" i="1" s="1"/>
  <c r="E59" i="1"/>
  <c r="E60" i="1"/>
  <c r="E67" i="1" s="1"/>
  <c r="B60" i="1"/>
  <c r="B67" i="1" s="1"/>
  <c r="B59" i="1"/>
  <c r="D59" i="1"/>
  <c r="D60" i="1"/>
  <c r="D67" i="1" s="1"/>
  <c r="C59" i="1"/>
  <c r="C60" i="1"/>
  <c r="C67" i="1" s="1"/>
  <c r="F60" i="1"/>
  <c r="F67" i="1" s="1"/>
  <c r="F75" i="1" s="1"/>
  <c r="F59" i="1"/>
  <c r="F66" i="1" s="1"/>
  <c r="F74" i="1" s="1"/>
  <c r="D66" i="1" l="1"/>
  <c r="C66" i="1"/>
  <c r="A66" i="1"/>
  <c r="A65" i="1"/>
  <c r="C65" i="1"/>
  <c r="F65" i="1"/>
  <c r="F73" i="1" s="1"/>
  <c r="G73" i="1" s="1" a="1"/>
  <c r="B65" i="1"/>
  <c r="B66" i="1"/>
  <c r="D65" i="1"/>
  <c r="E65" i="1"/>
  <c r="E66" i="1"/>
  <c r="G73" i="1" l="1"/>
  <c r="G74" i="1"/>
  <c r="G77" i="1"/>
  <c r="G76" i="1"/>
  <c r="G75" i="1"/>
</calcChain>
</file>

<file path=xl/sharedStrings.xml><?xml version="1.0" encoding="utf-8"?>
<sst xmlns="http://schemas.openxmlformats.org/spreadsheetml/2006/main" count="3" uniqueCount="3">
  <si>
    <t>Double check</t>
  </si>
  <si>
    <t>For Gussian elimination, the matrix should have the doagonal axis to be one: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</si>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</sst>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W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1"/>
      <sheetName val="4.2"/>
      <sheetName val="4.3"/>
      <sheetName val="4.4"/>
      <sheetName val="4.5"/>
      <sheetName val="4.6"/>
      <sheetName val="4.7"/>
      <sheetName val="4.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99A1-BA2E-4530-B03C-67748285E345}">
  <dimension ref="A1:P77"/>
  <sheetViews>
    <sheetView tabSelected="1" topLeftCell="A4" workbookViewId="0">
      <selection activeCell="A73" sqref="A73:G77"/>
    </sheetView>
  </sheetViews>
  <sheetFormatPr defaultRowHeight="15" x14ac:dyDescent="0.25"/>
  <sheetData>
    <row r="1" spans="1:6" x14ac:dyDescent="0.25">
      <c r="A1" s="17">
        <v>5.4772255750516612</v>
      </c>
      <c r="B1" s="18">
        <v>0</v>
      </c>
      <c r="C1" s="18">
        <v>0</v>
      </c>
      <c r="D1" s="18">
        <v>0</v>
      </c>
      <c r="E1" s="19">
        <v>0</v>
      </c>
      <c r="F1">
        <v>40</v>
      </c>
    </row>
    <row r="2" spans="1:6" x14ac:dyDescent="0.25">
      <c r="A2" s="20">
        <v>-0.73029674334022143</v>
      </c>
      <c r="B2" s="21">
        <v>5.4283207962192757</v>
      </c>
      <c r="C2" s="22">
        <v>0</v>
      </c>
      <c r="D2" s="22">
        <v>0</v>
      </c>
      <c r="E2" s="23">
        <v>0</v>
      </c>
      <c r="F2">
        <v>20</v>
      </c>
    </row>
    <row r="3" spans="1:6" x14ac:dyDescent="0.25">
      <c r="A3" s="20">
        <v>0</v>
      </c>
      <c r="B3" s="21">
        <v>-0.73687612618361198</v>
      </c>
      <c r="C3" s="21">
        <v>5.4274315817576761</v>
      </c>
      <c r="D3" s="22">
        <v>0</v>
      </c>
      <c r="E3" s="23">
        <v>0</v>
      </c>
      <c r="F3">
        <v>20</v>
      </c>
    </row>
    <row r="4" spans="1:6" x14ac:dyDescent="0.25">
      <c r="A4" s="20">
        <v>0</v>
      </c>
      <c r="B4" s="21">
        <v>0</v>
      </c>
      <c r="C4" s="21">
        <v>-0.73699685380549707</v>
      </c>
      <c r="D4" s="21">
        <v>5.4274151893402074</v>
      </c>
      <c r="E4" s="23">
        <v>0</v>
      </c>
      <c r="F4">
        <v>20</v>
      </c>
    </row>
    <row r="5" spans="1:6" ht="15.75" thickBot="1" x14ac:dyDescent="0.3">
      <c r="A5" s="24">
        <v>0</v>
      </c>
      <c r="B5" s="25">
        <v>0</v>
      </c>
      <c r="C5" s="25">
        <v>0</v>
      </c>
      <c r="D5" s="25">
        <v>-0.73699907975646628</v>
      </c>
      <c r="E5" s="26">
        <v>5.4274148870745194</v>
      </c>
      <c r="F5">
        <v>40</v>
      </c>
    </row>
    <row r="6" spans="1:6" x14ac:dyDescent="0.25">
      <c r="A6" t="s">
        <v>1</v>
      </c>
    </row>
    <row r="9" spans="1:6" x14ac:dyDescent="0.25">
      <c r="A9">
        <f>A1</f>
        <v>5.4772255750516612</v>
      </c>
      <c r="B9">
        <f>B1</f>
        <v>0</v>
      </c>
      <c r="C9">
        <f>C1</f>
        <v>0</v>
      </c>
      <c r="D9">
        <f>D1</f>
        <v>0</v>
      </c>
      <c r="E9">
        <f>E1</f>
        <v>0</v>
      </c>
      <c r="F9">
        <f>F1</f>
        <v>40</v>
      </c>
    </row>
    <row r="10" spans="1:6" x14ac:dyDescent="0.25">
      <c r="A10">
        <f>A2-($A$2/$A$1)*A1</f>
        <v>0</v>
      </c>
      <c r="B10">
        <f>B2-($A$2/$A$1)*B1</f>
        <v>5.4283207962192757</v>
      </c>
      <c r="C10">
        <f>C2-($A$2/$A$1)*C1</f>
        <v>0</v>
      </c>
      <c r="D10">
        <f>D2-($A$2/$A$1)*D1</f>
        <v>0</v>
      </c>
      <c r="E10">
        <f>E2-($A$2/$A$1)*E1</f>
        <v>0</v>
      </c>
      <c r="F10">
        <f>F2-($A$2/$A$1)*F1</f>
        <v>25.333333333333332</v>
      </c>
    </row>
    <row r="11" spans="1:6" x14ac:dyDescent="0.25">
      <c r="A11">
        <f>A3</f>
        <v>0</v>
      </c>
      <c r="B11">
        <f>B3</f>
        <v>-0.73687612618361198</v>
      </c>
      <c r="C11">
        <f>C3</f>
        <v>5.4274315817576761</v>
      </c>
      <c r="D11">
        <f>D3</f>
        <v>0</v>
      </c>
      <c r="E11">
        <f>E3</f>
        <v>0</v>
      </c>
      <c r="F11">
        <f>F3</f>
        <v>20</v>
      </c>
    </row>
    <row r="12" spans="1:6" x14ac:dyDescent="0.25">
      <c r="A12">
        <f>A4</f>
        <v>0</v>
      </c>
      <c r="B12">
        <f>B4</f>
        <v>0</v>
      </c>
      <c r="C12">
        <f>C4</f>
        <v>-0.73699685380549707</v>
      </c>
      <c r="D12">
        <f>D4</f>
        <v>5.4274151893402074</v>
      </c>
      <c r="E12">
        <f>E4</f>
        <v>0</v>
      </c>
      <c r="F12">
        <f>F4</f>
        <v>20</v>
      </c>
    </row>
    <row r="13" spans="1:6" x14ac:dyDescent="0.25">
      <c r="A13">
        <f>A5</f>
        <v>0</v>
      </c>
      <c r="B13">
        <f>B5</f>
        <v>0</v>
      </c>
      <c r="C13">
        <f>C5</f>
        <v>0</v>
      </c>
      <c r="D13">
        <f>D5</f>
        <v>-0.73699907975646628</v>
      </c>
      <c r="E13">
        <f>E5</f>
        <v>5.4274148870745194</v>
      </c>
      <c r="F13">
        <f>F5</f>
        <v>40</v>
      </c>
    </row>
    <row r="16" spans="1:6" x14ac:dyDescent="0.25">
      <c r="A16">
        <f>A9</f>
        <v>5.4772255750516612</v>
      </c>
      <c r="B16">
        <f>B9</f>
        <v>0</v>
      </c>
      <c r="C16">
        <f>C9</f>
        <v>0</v>
      </c>
      <c r="D16">
        <f>D9</f>
        <v>0</v>
      </c>
      <c r="E16">
        <f>E9</f>
        <v>0</v>
      </c>
      <c r="F16">
        <f>F9</f>
        <v>40</v>
      </c>
    </row>
    <row r="17" spans="1:6" x14ac:dyDescent="0.25">
      <c r="A17">
        <f>A10</f>
        <v>0</v>
      </c>
      <c r="B17">
        <f>B10</f>
        <v>5.4283207962192757</v>
      </c>
      <c r="C17">
        <f>C10</f>
        <v>0</v>
      </c>
      <c r="D17">
        <f>D10</f>
        <v>0</v>
      </c>
      <c r="E17">
        <f>E10</f>
        <v>0</v>
      </c>
      <c r="F17">
        <f>F10</f>
        <v>25.333333333333332</v>
      </c>
    </row>
    <row r="18" spans="1:6" x14ac:dyDescent="0.25">
      <c r="A18">
        <f>A11-($B$11/$B$17)*A17</f>
        <v>0</v>
      </c>
      <c r="B18">
        <f>B11-($B$11/$B$17)*B17</f>
        <v>0</v>
      </c>
      <c r="C18">
        <f>C11-($B$11/$B$17)*C17</f>
        <v>5.4274315817576761</v>
      </c>
      <c r="D18">
        <f>D11-($B$11/$B$17)*D17</f>
        <v>0</v>
      </c>
      <c r="E18">
        <f>E11-($B$11/$B$17)*E17</f>
        <v>0</v>
      </c>
      <c r="F18">
        <f>F11-($B$11/$B$17)*F17</f>
        <v>23.43891402714932</v>
      </c>
    </row>
    <row r="19" spans="1:6" x14ac:dyDescent="0.25">
      <c r="A19">
        <f>A12</f>
        <v>0</v>
      </c>
      <c r="B19">
        <f>B12</f>
        <v>0</v>
      </c>
      <c r="C19">
        <f>C12</f>
        <v>-0.73699685380549707</v>
      </c>
      <c r="D19">
        <f>D12</f>
        <v>5.4274151893402074</v>
      </c>
      <c r="E19">
        <f>E12</f>
        <v>0</v>
      </c>
      <c r="F19">
        <f>F12</f>
        <v>20</v>
      </c>
    </row>
    <row r="20" spans="1:6" x14ac:dyDescent="0.25">
      <c r="A20">
        <f>A13</f>
        <v>0</v>
      </c>
      <c r="B20">
        <f>B13</f>
        <v>0</v>
      </c>
      <c r="C20">
        <f>C13</f>
        <v>0</v>
      </c>
      <c r="D20">
        <f>D13</f>
        <v>-0.73699907975646628</v>
      </c>
      <c r="E20">
        <f>E13</f>
        <v>5.4274148870745194</v>
      </c>
      <c r="F20">
        <f>F13</f>
        <v>40</v>
      </c>
    </row>
    <row r="23" spans="1:6" x14ac:dyDescent="0.25">
      <c r="A23">
        <f>A16</f>
        <v>5.4772255750516612</v>
      </c>
      <c r="B23">
        <f>B16</f>
        <v>0</v>
      </c>
      <c r="C23">
        <f>C16</f>
        <v>0</v>
      </c>
      <c r="D23">
        <f>D16</f>
        <v>0</v>
      </c>
      <c r="E23">
        <f>E16</f>
        <v>0</v>
      </c>
      <c r="F23">
        <f>F16</f>
        <v>40</v>
      </c>
    </row>
    <row r="24" spans="1:6" x14ac:dyDescent="0.25">
      <c r="A24">
        <f>A17</f>
        <v>0</v>
      </c>
      <c r="B24">
        <f>B17</f>
        <v>5.4283207962192757</v>
      </c>
      <c r="C24">
        <f>C17</f>
        <v>0</v>
      </c>
      <c r="D24">
        <f>D17</f>
        <v>0</v>
      </c>
      <c r="E24">
        <f>E17</f>
        <v>0</v>
      </c>
      <c r="F24">
        <f>F17</f>
        <v>25.333333333333332</v>
      </c>
    </row>
    <row r="25" spans="1:6" x14ac:dyDescent="0.25">
      <c r="A25">
        <f>A18</f>
        <v>0</v>
      </c>
      <c r="B25">
        <f>B18</f>
        <v>0</v>
      </c>
      <c r="C25">
        <f>C18</f>
        <v>5.4274315817576761</v>
      </c>
      <c r="D25">
        <f>D18</f>
        <v>0</v>
      </c>
      <c r="E25">
        <f>E18</f>
        <v>0</v>
      </c>
      <c r="F25">
        <f>F18</f>
        <v>23.43891402714932</v>
      </c>
    </row>
    <row r="26" spans="1:6" x14ac:dyDescent="0.25">
      <c r="A26">
        <f>A19-($C$19/$C$25)*A25</f>
        <v>0</v>
      </c>
      <c r="B26">
        <f>B19-($C$19/$C$25)*B25</f>
        <v>0</v>
      </c>
      <c r="C26">
        <f>C19-($C$19/$C$25)*C25</f>
        <v>0</v>
      </c>
      <c r="D26">
        <f>D19-($C$19/$C$25)*D25</f>
        <v>5.4274151893402074</v>
      </c>
      <c r="E26">
        <f>E19-($C$19/$C$25)*E25</f>
        <v>0</v>
      </c>
      <c r="F26">
        <f>F19-($C$19/$C$25)*F25</f>
        <v>23.182795698924732</v>
      </c>
    </row>
    <row r="27" spans="1:6" x14ac:dyDescent="0.25">
      <c r="A27">
        <f>A20</f>
        <v>0</v>
      </c>
      <c r="B27">
        <f>B20</f>
        <v>0</v>
      </c>
      <c r="C27">
        <f>C20</f>
        <v>0</v>
      </c>
      <c r="D27">
        <f>D20</f>
        <v>-0.73699907975646628</v>
      </c>
      <c r="E27">
        <f>E20</f>
        <v>5.4274148870745194</v>
      </c>
      <c r="F27">
        <f>F20</f>
        <v>40</v>
      </c>
    </row>
    <row r="31" spans="1:6" x14ac:dyDescent="0.25">
      <c r="A31">
        <f t="array" ref="A31:F34">A23:F26</f>
        <v>5.4772255750516612</v>
      </c>
      <c r="B31">
        <v>0</v>
      </c>
      <c r="C31">
        <v>0</v>
      </c>
      <c r="D31">
        <v>0</v>
      </c>
      <c r="E31">
        <v>0</v>
      </c>
      <c r="F31">
        <v>40</v>
      </c>
    </row>
    <row r="32" spans="1:6" x14ac:dyDescent="0.25">
      <c r="A32">
        <v>0</v>
      </c>
      <c r="B32">
        <v>5.4283207962192757</v>
      </c>
      <c r="C32">
        <v>0</v>
      </c>
      <c r="D32">
        <v>0</v>
      </c>
      <c r="E32">
        <v>0</v>
      </c>
      <c r="F32">
        <v>25.333333333333332</v>
      </c>
    </row>
    <row r="33" spans="1:6" x14ac:dyDescent="0.25">
      <c r="A33">
        <v>0</v>
      </c>
      <c r="B33">
        <v>0</v>
      </c>
      <c r="C33">
        <v>5.4274315817576761</v>
      </c>
      <c r="D33">
        <v>0</v>
      </c>
      <c r="E33">
        <v>0</v>
      </c>
      <c r="F33">
        <v>23.43891402714932</v>
      </c>
    </row>
    <row r="34" spans="1:6" x14ac:dyDescent="0.25">
      <c r="A34">
        <v>0</v>
      </c>
      <c r="B34">
        <v>0</v>
      </c>
      <c r="C34">
        <v>0</v>
      </c>
      <c r="D34">
        <v>5.4274151893402074</v>
      </c>
      <c r="E34">
        <v>0</v>
      </c>
      <c r="F34">
        <v>23.182795698924732</v>
      </c>
    </row>
    <row r="35" spans="1:6" x14ac:dyDescent="0.25">
      <c r="A35">
        <v>0</v>
      </c>
      <c r="B35">
        <v>0</v>
      </c>
      <c r="C35">
        <v>0</v>
      </c>
      <c r="D35">
        <f>D27-($D$27/$D$34)*D34</f>
        <v>0</v>
      </c>
      <c r="E35">
        <f>E27-($D$27/$D$34)*E34</f>
        <v>5.4274148870745194</v>
      </c>
      <c r="F35">
        <f>F27-($D$27/$D$34)*F34</f>
        <v>43.148036127740347</v>
      </c>
    </row>
    <row r="37" spans="1:6" x14ac:dyDescent="0.25">
      <c r="A37">
        <f>A31/$A$31</f>
        <v>1</v>
      </c>
      <c r="B37">
        <f>B31/$A$31</f>
        <v>0</v>
      </c>
      <c r="C37">
        <f>C31/$A$31</f>
        <v>0</v>
      </c>
      <c r="D37">
        <f>D31/$A$31</f>
        <v>0</v>
      </c>
      <c r="E37">
        <f>E31/$A$31</f>
        <v>0</v>
      </c>
      <c r="F37">
        <f>F31/$A$31</f>
        <v>7.3029674334022152</v>
      </c>
    </row>
    <row r="38" spans="1:6" x14ac:dyDescent="0.25">
      <c r="A38">
        <f>A32/$B$32</f>
        <v>0</v>
      </c>
      <c r="B38">
        <f>B32/$B$32</f>
        <v>1</v>
      </c>
      <c r="C38">
        <f>C32/$B$32</f>
        <v>0</v>
      </c>
      <c r="D38">
        <f>D32/$B$32</f>
        <v>0</v>
      </c>
      <c r="E38">
        <f>E32/$B$32</f>
        <v>0</v>
      </c>
      <c r="F38">
        <f>F32/$B$32</f>
        <v>4.6668821324962089</v>
      </c>
    </row>
    <row r="39" spans="1:6" x14ac:dyDescent="0.25">
      <c r="A39">
        <f t="array" ref="A39">A33/$C$33</f>
        <v>0</v>
      </c>
      <c r="B39">
        <f t="array" ref="B39">B33/$C$33</f>
        <v>0</v>
      </c>
      <c r="C39">
        <f>C33/$C$33</f>
        <v>1</v>
      </c>
      <c r="D39">
        <f t="array" ref="D39">D33/$C$33</f>
        <v>0</v>
      </c>
      <c r="E39">
        <f t="array" ref="E39">E33/$C$33</f>
        <v>0</v>
      </c>
      <c r="F39">
        <f t="array" ref="F39">F33/$C$33</f>
        <v>4.3186014736566456</v>
      </c>
    </row>
    <row r="40" spans="1:6" x14ac:dyDescent="0.25">
      <c r="A40">
        <f>A34/$D$34</f>
        <v>0</v>
      </c>
      <c r="B40">
        <f>B34/$D$34</f>
        <v>0</v>
      </c>
      <c r="C40">
        <f>C34/$D$34</f>
        <v>0</v>
      </c>
      <c r="D40">
        <f>D34/$D$34</f>
        <v>1</v>
      </c>
      <c r="E40">
        <f>E34/$D$34</f>
        <v>0</v>
      </c>
      <c r="F40">
        <f>F34/$D$34</f>
        <v>4.2714247740724227</v>
      </c>
    </row>
    <row r="41" spans="1:6" x14ac:dyDescent="0.25">
      <c r="A41">
        <f>A35/$E$35</f>
        <v>0</v>
      </c>
      <c r="B41">
        <f>B35/$E$35</f>
        <v>0</v>
      </c>
      <c r="C41">
        <f>C35/$E$35</f>
        <v>0</v>
      </c>
      <c r="D41">
        <f>D35/$E$35</f>
        <v>0</v>
      </c>
      <c r="E41">
        <f>E35/$E$35</f>
        <v>1</v>
      </c>
      <c r="F41">
        <f>F35/$E$35</f>
        <v>7.9500161726161984</v>
      </c>
    </row>
    <row r="44" spans="1:6" x14ac:dyDescent="0.25">
      <c r="A44">
        <f t="array" ref="A44:F46">A37:F39</f>
        <v>1</v>
      </c>
      <c r="B44">
        <v>0</v>
      </c>
      <c r="C44">
        <v>0</v>
      </c>
      <c r="D44">
        <v>0</v>
      </c>
      <c r="E44">
        <v>0</v>
      </c>
      <c r="F44">
        <v>7.3029674334022152</v>
      </c>
    </row>
    <row r="45" spans="1:6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4.6668821324962089</v>
      </c>
    </row>
    <row r="46" spans="1:6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4.3186014736566456</v>
      </c>
    </row>
    <row r="47" spans="1:6" x14ac:dyDescent="0.25">
      <c r="A47">
        <f>A40-A41*$E$40/$E$41</f>
        <v>0</v>
      </c>
      <c r="B47">
        <f>B40-B41*$E$40/$E$41</f>
        <v>0</v>
      </c>
      <c r="C47">
        <f>C40-C41*$E$40/$E$41</f>
        <v>0</v>
      </c>
      <c r="D47">
        <f>D40-D41*$E$40/$E$41</f>
        <v>1</v>
      </c>
      <c r="E47">
        <f>E40-E41*$E$40/$E$41</f>
        <v>0</v>
      </c>
      <c r="F47">
        <f>F40-F41*$E$40/$E$41</f>
        <v>4.2714247740724227</v>
      </c>
    </row>
    <row r="48" spans="1:6" x14ac:dyDescent="0.25">
      <c r="A48">
        <f t="array" ref="A48:F48">A41:F41</f>
        <v>0</v>
      </c>
      <c r="B48">
        <v>0</v>
      </c>
      <c r="C48">
        <v>0</v>
      </c>
      <c r="D48">
        <v>0</v>
      </c>
      <c r="E48">
        <v>1</v>
      </c>
      <c r="F48">
        <v>7.9500161726161984</v>
      </c>
    </row>
    <row r="51" spans="1:11" x14ac:dyDescent="0.25">
      <c r="A51">
        <f t="array" ref="A51:F52">A44:F45</f>
        <v>1</v>
      </c>
      <c r="B51">
        <v>0</v>
      </c>
      <c r="C51">
        <v>0</v>
      </c>
      <c r="D51">
        <v>0</v>
      </c>
      <c r="E51">
        <v>0</v>
      </c>
      <c r="F51">
        <v>7.3029674334022152</v>
      </c>
    </row>
    <row r="52" spans="1:11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4.6668821324962089</v>
      </c>
    </row>
    <row r="53" spans="1:11" x14ac:dyDescent="0.25">
      <c r="A53">
        <f>A46-A54*$D$46/$D$47</f>
        <v>0</v>
      </c>
      <c r="B53">
        <f>B46-B54*$D$46/$D$47</f>
        <v>0</v>
      </c>
      <c r="C53">
        <f>C46-C54*$D$46/$D$47</f>
        <v>1</v>
      </c>
      <c r="D53">
        <f>D46-D54*$D$46/$D$47</f>
        <v>0</v>
      </c>
      <c r="E53">
        <f>E46-E54*$D$46/$D$47</f>
        <v>0</v>
      </c>
      <c r="F53">
        <f>F46-F54*$D$46/$D$47</f>
        <v>4.3186014736566456</v>
      </c>
    </row>
    <row r="54" spans="1:11" x14ac:dyDescent="0.25">
      <c r="A54">
        <f t="array" ref="A54:F55">A47:F48</f>
        <v>0</v>
      </c>
      <c r="B54">
        <v>0</v>
      </c>
      <c r="C54">
        <v>0</v>
      </c>
      <c r="D54">
        <v>1</v>
      </c>
      <c r="E54">
        <v>0</v>
      </c>
      <c r="F54">
        <v>4.2714247740724227</v>
      </c>
    </row>
    <row r="55" spans="1:11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7.9500161726161984</v>
      </c>
    </row>
    <row r="58" spans="1:11" ht="15.75" thickBot="1" x14ac:dyDescent="0.3">
      <c r="A58">
        <f t="array" ref="A58:F58">A51:F51</f>
        <v>1</v>
      </c>
      <c r="B58">
        <v>0</v>
      </c>
      <c r="C58">
        <v>0</v>
      </c>
      <c r="D58">
        <v>0</v>
      </c>
      <c r="E58">
        <v>0</v>
      </c>
      <c r="F58">
        <v>7.3029674334022152</v>
      </c>
    </row>
    <row r="59" spans="1:11" x14ac:dyDescent="0.25">
      <c r="A59">
        <f>A52-A53*$C$52/$C$53</f>
        <v>0</v>
      </c>
      <c r="B59">
        <f t="array" ref="B59">B52-B53*$C$52/$C$53</f>
        <v>1</v>
      </c>
      <c r="C59">
        <f>C52-C53*$C$52/$C$53</f>
        <v>0</v>
      </c>
      <c r="D59">
        <f>D52-D53*$C$52/$C$53</f>
        <v>0</v>
      </c>
      <c r="E59">
        <f>E52-E53*$C$52/$C$53</f>
        <v>0</v>
      </c>
      <c r="F59">
        <f>F52-F53*$C$52/$C$53</f>
        <v>4.6668821324962089</v>
      </c>
      <c r="K59" s="12">
        <v>40</v>
      </c>
    </row>
    <row r="60" spans="1:11" x14ac:dyDescent="0.25">
      <c r="A60">
        <f t="array" ref="A60:F62">A53:F55</f>
        <v>0</v>
      </c>
      <c r="B60">
        <v>0</v>
      </c>
      <c r="C60">
        <v>1</v>
      </c>
      <c r="D60">
        <v>0</v>
      </c>
      <c r="E60">
        <v>0</v>
      </c>
      <c r="F60">
        <v>4.3186014736566456</v>
      </c>
      <c r="K60" s="7">
        <v>25.333333333333332</v>
      </c>
    </row>
    <row r="61" spans="1:11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4.2714247740724227</v>
      </c>
      <c r="K61" s="7">
        <v>23.438914027149323</v>
      </c>
    </row>
    <row r="62" spans="1:11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7.9500161726161984</v>
      </c>
      <c r="K62" s="7">
        <v>23.182795698924735</v>
      </c>
    </row>
    <row r="63" spans="1:11" ht="15.75" thickBot="1" x14ac:dyDescent="0.3">
      <c r="K63" s="2">
        <v>43.148036127740347</v>
      </c>
    </row>
    <row r="65" spans="1:16" x14ac:dyDescent="0.25">
      <c r="A65">
        <f>A58-$B$58/$B$59*A59</f>
        <v>1</v>
      </c>
      <c r="B65">
        <f>B58-$B$58/$B$59*B59</f>
        <v>0</v>
      </c>
      <c r="C65">
        <f>C58-$B$58/$B$59*C59</f>
        <v>0</v>
      </c>
      <c r="D65">
        <f>D58-$B$58/$B$59*D59</f>
        <v>0</v>
      </c>
      <c r="E65">
        <f>E58-$B$58/$B$59*E59</f>
        <v>0</v>
      </c>
      <c r="F65">
        <f>F58-$B$58/$B$59*F59</f>
        <v>7.3029674334022152</v>
      </c>
    </row>
    <row r="66" spans="1:16" ht="15.75" thickBot="1" x14ac:dyDescent="0.3">
      <c r="A66">
        <f>A59-A60*$C$52/$C$53*C60</f>
        <v>0</v>
      </c>
      <c r="B66">
        <f t="array" ref="B66">B59-B60*$C$52/$C$53*D60</f>
        <v>1</v>
      </c>
      <c r="C66">
        <f>C59-C60*$C$52/$C$53*E60</f>
        <v>0</v>
      </c>
      <c r="D66">
        <f>D59-D60*$C$52/$C$53*F60</f>
        <v>0</v>
      </c>
      <c r="E66">
        <f>E59-E60*$C$52/$C$53*G60</f>
        <v>0</v>
      </c>
      <c r="F66">
        <f>F59-F60*$C$52/$C$53*'[1]4.1'!H60</f>
        <v>4.6668821324962089</v>
      </c>
      <c r="O66" t="s">
        <v>2</v>
      </c>
    </row>
    <row r="67" spans="1:16" x14ac:dyDescent="0.25">
      <c r="A67">
        <f t="array" ref="A67:F69">A60:F62</f>
        <v>0</v>
      </c>
      <c r="B67">
        <v>0</v>
      </c>
      <c r="C67">
        <v>1</v>
      </c>
      <c r="D67">
        <v>0</v>
      </c>
      <c r="E67">
        <v>0</v>
      </c>
      <c r="F67">
        <v>4.3186014736566456</v>
      </c>
      <c r="O67" s="12">
        <v>40</v>
      </c>
      <c r="P67" s="12"/>
    </row>
    <row r="68" spans="1:16" ht="15.75" thickBot="1" x14ac:dyDescent="0.3">
      <c r="A68">
        <v>0</v>
      </c>
      <c r="B68">
        <v>0</v>
      </c>
      <c r="C68">
        <v>0</v>
      </c>
      <c r="D68">
        <v>1</v>
      </c>
      <c r="E68">
        <v>0</v>
      </c>
      <c r="F68">
        <v>4.2714247740724227</v>
      </c>
      <c r="O68" s="7">
        <v>25.333333333333332</v>
      </c>
      <c r="P68" s="7"/>
    </row>
    <row r="69" spans="1:16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7.9500161726161984</v>
      </c>
      <c r="J69" s="12">
        <v>40</v>
      </c>
      <c r="O69" s="7">
        <v>23.438914027149323</v>
      </c>
      <c r="P69" s="7"/>
    </row>
    <row r="70" spans="1:16" x14ac:dyDescent="0.25">
      <c r="J70" s="7">
        <v>25.333333333333332</v>
      </c>
      <c r="O70" s="7">
        <v>23.182795698924735</v>
      </c>
      <c r="P70" s="7"/>
    </row>
    <row r="71" spans="1:16" ht="15.75" thickBot="1" x14ac:dyDescent="0.3">
      <c r="A71" s="16" t="s">
        <v>0</v>
      </c>
      <c r="B71" s="16"/>
      <c r="C71" s="16"/>
      <c r="D71" s="16"/>
      <c r="E71" s="16"/>
      <c r="F71" s="16"/>
      <c r="G71" s="16"/>
      <c r="J71" s="7">
        <v>23.438914027149323</v>
      </c>
      <c r="O71" s="2">
        <v>43.148036127740347</v>
      </c>
      <c r="P71" s="2"/>
    </row>
    <row r="72" spans="1:16" ht="15.75" thickBot="1" x14ac:dyDescent="0.3">
      <c r="J72" s="7">
        <v>23.182795698924735</v>
      </c>
    </row>
    <row r="73" spans="1:16" ht="15.75" thickBot="1" x14ac:dyDescent="0.3">
      <c r="A73" s="15">
        <f t="array" ref="A73:E77">A1:E5</f>
        <v>5.4772255750516612</v>
      </c>
      <c r="B73" s="14">
        <v>0</v>
      </c>
      <c r="C73" s="14">
        <v>0</v>
      </c>
      <c r="D73" s="14">
        <v>0</v>
      </c>
      <c r="E73" s="13">
        <v>0</v>
      </c>
      <c r="F73" s="12">
        <f t="array" ref="F73:F77">F65:F69</f>
        <v>7.3029674334022152</v>
      </c>
      <c r="G73" s="11">
        <f t="array" ref="G73:G77">MMULT(A73:E77,F73:F77)</f>
        <v>40</v>
      </c>
      <c r="J73" s="2">
        <v>43.148036127740347</v>
      </c>
    </row>
    <row r="74" spans="1:16" x14ac:dyDescent="0.25">
      <c r="A74" s="10">
        <v>-0.73029674334022143</v>
      </c>
      <c r="B74" s="9">
        <v>5.4283207962192757</v>
      </c>
      <c r="C74" s="9">
        <v>0</v>
      </c>
      <c r="D74" s="9">
        <v>0</v>
      </c>
      <c r="E74" s="8">
        <v>0</v>
      </c>
      <c r="F74" s="7">
        <v>4.6668821324962089</v>
      </c>
      <c r="G74" s="6">
        <v>20</v>
      </c>
    </row>
    <row r="75" spans="1:16" x14ac:dyDescent="0.25">
      <c r="A75" s="10">
        <v>0</v>
      </c>
      <c r="B75" s="9">
        <v>-0.73687612618361198</v>
      </c>
      <c r="C75" s="9">
        <v>5.4274315817576761</v>
      </c>
      <c r="D75" s="9">
        <v>0</v>
      </c>
      <c r="E75" s="8">
        <v>0</v>
      </c>
      <c r="F75" s="7">
        <v>4.3186014736566456</v>
      </c>
      <c r="G75" s="6">
        <v>20</v>
      </c>
    </row>
    <row r="76" spans="1:16" x14ac:dyDescent="0.25">
      <c r="A76" s="10">
        <v>0</v>
      </c>
      <c r="B76" s="9">
        <v>0</v>
      </c>
      <c r="C76" s="9">
        <v>-0.73699685380549707</v>
      </c>
      <c r="D76" s="9">
        <v>5.4274151893402074</v>
      </c>
      <c r="E76" s="8">
        <v>0</v>
      </c>
      <c r="F76" s="7">
        <v>4.2714247740724227</v>
      </c>
      <c r="G76" s="6">
        <v>20</v>
      </c>
    </row>
    <row r="77" spans="1:16" ht="15.75" thickBot="1" x14ac:dyDescent="0.3">
      <c r="A77" s="5">
        <v>0</v>
      </c>
      <c r="B77" s="4">
        <v>0</v>
      </c>
      <c r="C77" s="4">
        <v>0</v>
      </c>
      <c r="D77" s="4">
        <v>-0.73699907975646628</v>
      </c>
      <c r="E77" s="3">
        <v>5.4274148870745194</v>
      </c>
      <c r="F77" s="2">
        <v>7.9500161726161984</v>
      </c>
      <c r="G77" s="1">
        <v>40</v>
      </c>
    </row>
  </sheetData>
  <mergeCells count="1">
    <mergeCell ref="A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shahdi</dc:creator>
  <cp:lastModifiedBy>arya shahdi</cp:lastModifiedBy>
  <dcterms:created xsi:type="dcterms:W3CDTF">2018-07-23T02:10:50Z</dcterms:created>
  <dcterms:modified xsi:type="dcterms:W3CDTF">2018-07-23T16:15:27Z</dcterms:modified>
</cp:coreProperties>
</file>