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Wax Weight Percent" sheetId="1" r:id="rId1"/>
    <sheet name="Oil 1 Composition" sheetId="2" r:id="rId2"/>
    <sheet name="Delta Cp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8" i="1" l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7" i="1"/>
  <c r="X8" i="1" l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7" i="1"/>
</calcChain>
</file>

<file path=xl/sharedStrings.xml><?xml version="1.0" encoding="utf-8"?>
<sst xmlns="http://schemas.openxmlformats.org/spreadsheetml/2006/main" count="69" uniqueCount="56">
  <si>
    <t>Oil 1</t>
  </si>
  <si>
    <t>Oil 2</t>
  </si>
  <si>
    <t>Oil 3</t>
  </si>
  <si>
    <t>Oil 4</t>
  </si>
  <si>
    <t>T (K)</t>
  </si>
  <si>
    <t>Solid Weight %</t>
  </si>
  <si>
    <t>Pedersen Oil1 Matlab</t>
  </si>
  <si>
    <t>Won Oil1 Matlab</t>
  </si>
  <si>
    <t xml:space="preserve">C1  </t>
  </si>
  <si>
    <t xml:space="preserve">C2  </t>
  </si>
  <si>
    <t xml:space="preserve">C3  </t>
  </si>
  <si>
    <t xml:space="preserve">iC4 </t>
  </si>
  <si>
    <t xml:space="preserve">C4  </t>
  </si>
  <si>
    <t xml:space="preserve">iC5 </t>
  </si>
  <si>
    <t xml:space="preserve">C5  </t>
  </si>
  <si>
    <t xml:space="preserve">C6  </t>
  </si>
  <si>
    <t xml:space="preserve">C7  </t>
  </si>
  <si>
    <t xml:space="preserve">C8  </t>
  </si>
  <si>
    <t xml:space="preserve">C9  </t>
  </si>
  <si>
    <t xml:space="preserve">C10 </t>
  </si>
  <si>
    <t xml:space="preserve">C11 </t>
  </si>
  <si>
    <t xml:space="preserve">C12 </t>
  </si>
  <si>
    <t xml:space="preserve">C13 </t>
  </si>
  <si>
    <t xml:space="preserve">C14 </t>
  </si>
  <si>
    <t xml:space="preserve">C15 </t>
  </si>
  <si>
    <t xml:space="preserve">C16 </t>
  </si>
  <si>
    <t xml:space="preserve">C17 </t>
  </si>
  <si>
    <t xml:space="preserve">C18 </t>
  </si>
  <si>
    <t xml:space="preserve">C19 </t>
  </si>
  <si>
    <t xml:space="preserve">C20 </t>
  </si>
  <si>
    <t xml:space="preserve">C21 </t>
  </si>
  <si>
    <t xml:space="preserve">C22 </t>
  </si>
  <si>
    <t xml:space="preserve">C23 </t>
  </si>
  <si>
    <t xml:space="preserve">C24 </t>
  </si>
  <si>
    <t xml:space="preserve">C25 </t>
  </si>
  <si>
    <t xml:space="preserve">C26 </t>
  </si>
  <si>
    <t xml:space="preserve">C27 </t>
  </si>
  <si>
    <t xml:space="preserve">C28 </t>
  </si>
  <si>
    <t xml:space="preserve">C29 </t>
  </si>
  <si>
    <t>C30+</t>
  </si>
  <si>
    <t>Component</t>
  </si>
  <si>
    <t>Mole Percent</t>
  </si>
  <si>
    <t>Molecular Weight</t>
  </si>
  <si>
    <t>Temp</t>
  </si>
  <si>
    <t>nC8(S)</t>
  </si>
  <si>
    <t>nC8(L)</t>
  </si>
  <si>
    <t>nC16(S)</t>
  </si>
  <si>
    <t>nC16(L)</t>
  </si>
  <si>
    <t>nC25(S)</t>
  </si>
  <si>
    <t>nC25(L)</t>
  </si>
  <si>
    <t>nC33(S)</t>
  </si>
  <si>
    <t>nC33(L)</t>
  </si>
  <si>
    <t>Winprop</t>
  </si>
  <si>
    <t>T(F)</t>
  </si>
  <si>
    <t>T(K)</t>
  </si>
  <si>
    <t>Pedersen Oil 1 Match from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</si>
</sst>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000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08019830854474"/>
          <c:y val="6.7441528142315535E-2"/>
          <c:w val="0.79990142898804317"/>
          <c:h val="0.80177486147564891"/>
        </c:manualLayout>
      </c:layout>
      <c:scatterChart>
        <c:scatterStyle val="lineMarker"/>
        <c:varyColors val="0"/>
        <c:ser>
          <c:idx val="0"/>
          <c:order val="0"/>
          <c:tx>
            <c:strRef>
              <c:f>'Wax Weight Percent'!$A$5</c:f>
              <c:strCache>
                <c:ptCount val="1"/>
                <c:pt idx="0">
                  <c:v>Oil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xVal>
            <c:numRef>
              <c:f>'Wax Weight Percent'!$A$7:$A$20</c:f>
              <c:numCache>
                <c:formatCode>0.0</c:formatCode>
                <c:ptCount val="14"/>
                <c:pt idx="0">
                  <c:v>233.28330890100329</c:v>
                </c:pt>
                <c:pt idx="1">
                  <c:v>238.68045424500826</c:v>
                </c:pt>
                <c:pt idx="2">
                  <c:v>243.14371740083638</c:v>
                </c:pt>
                <c:pt idx="3">
                  <c:v>248.53366393329978</c:v>
                </c:pt>
                <c:pt idx="4">
                  <c:v>253.58461188589237</c:v>
                </c:pt>
                <c:pt idx="5">
                  <c:v>258.19446902220506</c:v>
                </c:pt>
                <c:pt idx="6">
                  <c:v>263.40313639130125</c:v>
                </c:pt>
                <c:pt idx="7">
                  <c:v>268.14977094690551</c:v>
                </c:pt>
                <c:pt idx="8">
                  <c:v>273.50765004613783</c:v>
                </c:pt>
                <c:pt idx="9">
                  <c:v>278.56645124768488</c:v>
                </c:pt>
                <c:pt idx="10">
                  <c:v>283.17107288469458</c:v>
                </c:pt>
                <c:pt idx="11">
                  <c:v>288.68078146371465</c:v>
                </c:pt>
                <c:pt idx="12">
                  <c:v>293.42872489414469</c:v>
                </c:pt>
                <c:pt idx="13">
                  <c:v>298.32849780436237</c:v>
                </c:pt>
              </c:numCache>
            </c:numRef>
          </c:xVal>
          <c:yVal>
            <c:numRef>
              <c:f>'Wax Weight Percent'!$B$7:$B$20</c:f>
              <c:numCache>
                <c:formatCode>0.0</c:formatCode>
                <c:ptCount val="14"/>
                <c:pt idx="0">
                  <c:v>6.2532476456613999</c:v>
                </c:pt>
                <c:pt idx="1">
                  <c:v>4.4280544230152499</c:v>
                </c:pt>
                <c:pt idx="2">
                  <c:v>3.33974136633443</c:v>
                </c:pt>
                <c:pt idx="3">
                  <c:v>1.86710993894099</c:v>
                </c:pt>
                <c:pt idx="4">
                  <c:v>1.99693396072066</c:v>
                </c:pt>
                <c:pt idx="5">
                  <c:v>1.22918070980281</c:v>
                </c:pt>
                <c:pt idx="6">
                  <c:v>1.13469630831855</c:v>
                </c:pt>
                <c:pt idx="7">
                  <c:v>1.1682689475991901</c:v>
                </c:pt>
                <c:pt idx="8">
                  <c:v>1.2661400626951</c:v>
                </c:pt>
                <c:pt idx="9">
                  <c:v>1.0113512169263601</c:v>
                </c:pt>
                <c:pt idx="10">
                  <c:v>0.50000654437412795</c:v>
                </c:pt>
                <c:pt idx="11">
                  <c:v>0.66202888686740302</c:v>
                </c:pt>
                <c:pt idx="12">
                  <c:v>0.63149938155664298</c:v>
                </c:pt>
                <c:pt idx="13">
                  <c:v>0.66512110364325305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7D-4B3E-A349-945B72C513DA}"/>
            </c:ext>
          </c:extLst>
        </c:ser>
        <c:ser>
          <c:idx val="1"/>
          <c:order val="1"/>
          <c:tx>
            <c:strRef>
              <c:f>'Wax Weight Percent'!$D$5</c:f>
              <c:strCache>
                <c:ptCount val="1"/>
                <c:pt idx="0">
                  <c:v>Oil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'Wax Weight Percent'!$D$7:$D$21</c:f>
              <c:numCache>
                <c:formatCode>0.0</c:formatCode>
                <c:ptCount val="15"/>
                <c:pt idx="0">
                  <c:v>233.26760240309417</c:v>
                </c:pt>
                <c:pt idx="1">
                  <c:v>238.51488157955018</c:v>
                </c:pt>
                <c:pt idx="2">
                  <c:v>243.57760940557458</c:v>
                </c:pt>
                <c:pt idx="3">
                  <c:v>248.51468524832629</c:v>
                </c:pt>
                <c:pt idx="4">
                  <c:v>253.40922265924098</c:v>
                </c:pt>
                <c:pt idx="5">
                  <c:v>258.4830759212843</c:v>
                </c:pt>
                <c:pt idx="6">
                  <c:v>263.53402387387683</c:v>
                </c:pt>
                <c:pt idx="7">
                  <c:v>268.28720280360989</c:v>
                </c:pt>
                <c:pt idx="8">
                  <c:v>273.33487856913803</c:v>
                </c:pt>
                <c:pt idx="9">
                  <c:v>278.55205362460157</c:v>
                </c:pt>
                <c:pt idx="10">
                  <c:v>282.99961028252062</c:v>
                </c:pt>
                <c:pt idx="11">
                  <c:v>288.53156973357846</c:v>
                </c:pt>
                <c:pt idx="12">
                  <c:v>293.43330595603476</c:v>
                </c:pt>
                <c:pt idx="13">
                  <c:v>298.18517601094209</c:v>
                </c:pt>
                <c:pt idx="14">
                  <c:v>303.23939615059908</c:v>
                </c:pt>
              </c:numCache>
            </c:numRef>
          </c:xVal>
          <c:yVal>
            <c:numRef>
              <c:f>'Wax Weight Percent'!$E$7:$E$21</c:f>
              <c:numCache>
                <c:formatCode>0.0</c:formatCode>
                <c:ptCount val="15"/>
                <c:pt idx="0">
                  <c:v>7.02247338075823</c:v>
                </c:pt>
                <c:pt idx="1">
                  <c:v>5.0369757138275997</c:v>
                </c:pt>
                <c:pt idx="2">
                  <c:v>4.5898804342846597</c:v>
                </c:pt>
                <c:pt idx="3">
                  <c:v>2.7965910355163102</c:v>
                </c:pt>
                <c:pt idx="4">
                  <c:v>3.0866213359685299</c:v>
                </c:pt>
                <c:pt idx="5">
                  <c:v>2.0946578273986698</c:v>
                </c:pt>
                <c:pt idx="6">
                  <c:v>2.2244818491783498</c:v>
                </c:pt>
                <c:pt idx="7">
                  <c:v>1.93754376550198</c:v>
                </c:pt>
                <c:pt idx="8">
                  <c:v>2.2276231487601601</c:v>
                </c:pt>
                <c:pt idx="9">
                  <c:v>1.7164748074317899</c:v>
                </c:pt>
                <c:pt idx="10">
                  <c:v>1.3973874858477899</c:v>
                </c:pt>
                <c:pt idx="11">
                  <c:v>0.46967337028723199</c:v>
                </c:pt>
                <c:pt idx="12">
                  <c:v>0.40714187548673603</c:v>
                </c:pt>
                <c:pt idx="13">
                  <c:v>0.18430593640177001</c:v>
                </c:pt>
                <c:pt idx="14">
                  <c:v>0.15387459670294401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7D-4B3E-A349-945B72C513DA}"/>
            </c:ext>
          </c:extLst>
        </c:ser>
        <c:ser>
          <c:idx val="2"/>
          <c:order val="2"/>
          <c:tx>
            <c:strRef>
              <c:f>'Wax Weight Percent'!$G$5</c:f>
              <c:strCache>
                <c:ptCount val="1"/>
                <c:pt idx="0">
                  <c:v>Oil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xVal>
            <c:numRef>
              <c:f>'Wax Weight Percent'!$G$7:$G$24</c:f>
              <c:numCache>
                <c:formatCode>0.0</c:formatCode>
                <c:ptCount val="18"/>
                <c:pt idx="0">
                  <c:v>233.04378480788998</c:v>
                </c:pt>
                <c:pt idx="1">
                  <c:v>238.32182254275119</c:v>
                </c:pt>
                <c:pt idx="2">
                  <c:v>243.36884387086647</c:v>
                </c:pt>
                <c:pt idx="3">
                  <c:v>248.17241448139109</c:v>
                </c:pt>
                <c:pt idx="4">
                  <c:v>253.68474081006269</c:v>
                </c:pt>
                <c:pt idx="5">
                  <c:v>258.29721569602697</c:v>
                </c:pt>
                <c:pt idx="6">
                  <c:v>263.19437085659314</c:v>
                </c:pt>
                <c:pt idx="7">
                  <c:v>268.70604274785182</c:v>
                </c:pt>
                <c:pt idx="8">
                  <c:v>273.29626676177821</c:v>
                </c:pt>
                <c:pt idx="9">
                  <c:v>278.66134467255222</c:v>
                </c:pt>
                <c:pt idx="10">
                  <c:v>283.7155648122091</c:v>
                </c:pt>
                <c:pt idx="11">
                  <c:v>288.63627971963899</c:v>
                </c:pt>
                <c:pt idx="12">
                  <c:v>293.39534858608789</c:v>
                </c:pt>
                <c:pt idx="13">
                  <c:v>298.47574622226</c:v>
                </c:pt>
                <c:pt idx="14">
                  <c:v>303.38468125625798</c:v>
                </c:pt>
                <c:pt idx="15">
                  <c:v>308.5972752498314</c:v>
                </c:pt>
                <c:pt idx="16">
                  <c:v>313.49246709815895</c:v>
                </c:pt>
                <c:pt idx="17">
                  <c:v>318.25022708978219</c:v>
                </c:pt>
              </c:numCache>
            </c:numRef>
          </c:xVal>
          <c:yVal>
            <c:numRef>
              <c:f>'Wax Weight Percent'!$H$7:$H$24</c:f>
              <c:numCache>
                <c:formatCode>0.0</c:formatCode>
                <c:ptCount val="18"/>
                <c:pt idx="0">
                  <c:v>10.4839401058879</c:v>
                </c:pt>
                <c:pt idx="1">
                  <c:v>6.9920420410594</c:v>
                </c:pt>
                <c:pt idx="2">
                  <c:v>7.3141724966132804</c:v>
                </c:pt>
                <c:pt idx="3">
                  <c:v>4.5593018461679398</c:v>
                </c:pt>
                <c:pt idx="4">
                  <c:v>4.5931198994784097</c:v>
                </c:pt>
                <c:pt idx="5">
                  <c:v>3.6971623593777601</c:v>
                </c:pt>
                <c:pt idx="6">
                  <c:v>3.8589883706471699</c:v>
                </c:pt>
                <c:pt idx="7">
                  <c:v>3.92485749625334</c:v>
                </c:pt>
                <c:pt idx="8">
                  <c:v>4.1186364142065202</c:v>
                </c:pt>
                <c:pt idx="9">
                  <c:v>3.8639457340497199</c:v>
                </c:pt>
                <c:pt idx="10">
                  <c:v>3.8335143943508898</c:v>
                </c:pt>
                <c:pt idx="11">
                  <c:v>2.84150180297507</c:v>
                </c:pt>
                <c:pt idx="12">
                  <c:v>2.2661040686373899</c:v>
                </c:pt>
                <c:pt idx="13">
                  <c:v>0.95362983711052696</c:v>
                </c:pt>
                <c:pt idx="14">
                  <c:v>0.53853654705732001</c:v>
                </c:pt>
                <c:pt idx="15">
                  <c:v>0.25174571179885002</c:v>
                </c:pt>
                <c:pt idx="16">
                  <c:v>0.50972493995536705</c:v>
                </c:pt>
                <c:pt idx="17">
                  <c:v>-1.5706497909100301E-3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7D-4B3E-A349-945B72C513DA}"/>
            </c:ext>
          </c:extLst>
        </c:ser>
        <c:ser>
          <c:idx val="3"/>
          <c:order val="3"/>
          <c:tx>
            <c:strRef>
              <c:f>'Wax Weight Percent'!$J$5</c:f>
              <c:strCache>
                <c:ptCount val="1"/>
                <c:pt idx="0">
                  <c:v>Oil 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xVal>
            <c:numRef>
              <c:f>'Wax Weight Percent'!$J$7:$J$24</c:f>
              <c:numCache>
                <c:formatCode>0.0</c:formatCode>
                <c:ptCount val="18"/>
                <c:pt idx="0">
                  <c:v>233.23618940727607</c:v>
                </c:pt>
                <c:pt idx="1">
                  <c:v>238.49459401975099</c:v>
                </c:pt>
                <c:pt idx="2">
                  <c:v>243.40091130409746</c:v>
                </c:pt>
                <c:pt idx="3">
                  <c:v>248.33995045908787</c:v>
                </c:pt>
                <c:pt idx="4">
                  <c:v>253.37388303894556</c:v>
                </c:pt>
                <c:pt idx="5">
                  <c:v>258.29263463413679</c:v>
                </c:pt>
                <c:pt idx="6">
                  <c:v>263.33114827588463</c:v>
                </c:pt>
                <c:pt idx="7">
                  <c:v>268.38078735365144</c:v>
                </c:pt>
                <c:pt idx="8">
                  <c:v>273.44220630485</c:v>
                </c:pt>
                <c:pt idx="9">
                  <c:v>278.36815671158286</c:v>
                </c:pt>
                <c:pt idx="10">
                  <c:v>283.75090443250457</c:v>
                </c:pt>
                <c:pt idx="11">
                  <c:v>288.20762321420386</c:v>
                </c:pt>
                <c:pt idx="12">
                  <c:v>293.26904216540248</c:v>
                </c:pt>
                <c:pt idx="13">
                  <c:v>298.33176999142677</c:v>
                </c:pt>
                <c:pt idx="14">
                  <c:v>303.38860788073526</c:v>
                </c:pt>
                <c:pt idx="15">
                  <c:v>308.14047793564259</c:v>
                </c:pt>
                <c:pt idx="16">
                  <c:v>313.34587311767427</c:v>
                </c:pt>
                <c:pt idx="17">
                  <c:v>318.40271100698277</c:v>
                </c:pt>
              </c:numCache>
            </c:numRef>
          </c:xVal>
          <c:yVal>
            <c:numRef>
              <c:f>'Wax Weight Percent'!$K$7:$K$24</c:f>
              <c:numCache>
                <c:formatCode>0.0</c:formatCode>
                <c:ptCount val="18"/>
                <c:pt idx="0">
                  <c:v>8.5609248509518796</c:v>
                </c:pt>
                <c:pt idx="1">
                  <c:v>6.0305589549943299</c:v>
                </c:pt>
                <c:pt idx="2">
                  <c:v>5.7436699541239298</c:v>
                </c:pt>
                <c:pt idx="3">
                  <c:v>3.8542273384684802</c:v>
                </c:pt>
                <c:pt idx="4">
                  <c:v>4.8173792399363897</c:v>
                </c:pt>
                <c:pt idx="5">
                  <c:v>3.9215198654476602</c:v>
                </c:pt>
                <c:pt idx="6">
                  <c:v>4.6603142608456603</c:v>
                </c:pt>
                <c:pt idx="7">
                  <c:v>4.8542404272167401</c:v>
                </c:pt>
                <c:pt idx="8">
                  <c:v>4.4712472922651996</c:v>
                </c:pt>
                <c:pt idx="9">
                  <c:v>3.2228261225237702</c:v>
                </c:pt>
                <c:pt idx="10">
                  <c:v>2.1027564903830398</c:v>
                </c:pt>
                <c:pt idx="11">
                  <c:v>1.33495415665922</c:v>
                </c:pt>
                <c:pt idx="12">
                  <c:v>0.95196102170768804</c:v>
                </c:pt>
                <c:pt idx="13">
                  <c:v>0.504865742164748</c:v>
                </c:pt>
                <c:pt idx="14">
                  <c:v>0.34623011328311398</c:v>
                </c:pt>
                <c:pt idx="15">
                  <c:v>0.12339417419815001</c:v>
                </c:pt>
                <c:pt idx="16">
                  <c:v>0.18916513419238901</c:v>
                </c:pt>
                <c:pt idx="17">
                  <c:v>3.0529505310759899E-2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07D-4B3E-A349-945B72C51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20112"/>
        <c:axId val="123020672"/>
      </c:scatterChart>
      <c:valAx>
        <c:axId val="123020112"/>
        <c:scaling>
          <c:orientation val="minMax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Temperature,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3020672"/>
        <c:crosses val="autoZero"/>
        <c:crossBetween val="midCat"/>
      </c:valAx>
      <c:valAx>
        <c:axId val="123020672"/>
        <c:scaling>
          <c:orientation val="minMax"/>
          <c:max val="1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Solid Weight 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3020112"/>
        <c:crosses val="autoZero"/>
        <c:crossBetween val="midCat"/>
      </c:valAx>
      <c:spPr>
        <a:noFill/>
        <a:ln w="63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7204082822980458"/>
          <c:y val="0.10858034412365121"/>
          <c:w val="0.11175966810821743"/>
          <c:h val="0.218833479148439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08019830854474"/>
          <c:y val="6.7441528142315535E-2"/>
          <c:w val="0.79990142898804317"/>
          <c:h val="0.80177486147564891"/>
        </c:manualLayout>
      </c:layout>
      <c:scatterChart>
        <c:scatterStyle val="lineMarker"/>
        <c:varyColors val="0"/>
        <c:ser>
          <c:idx val="0"/>
          <c:order val="0"/>
          <c:tx>
            <c:strRef>
              <c:f>'Wax Weight Percent'!$A$5</c:f>
              <c:strCache>
                <c:ptCount val="1"/>
                <c:pt idx="0">
                  <c:v>Oil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xVal>
            <c:numRef>
              <c:f>'Wax Weight Percent'!$A$7:$A$20</c:f>
              <c:numCache>
                <c:formatCode>0.0</c:formatCode>
                <c:ptCount val="14"/>
                <c:pt idx="0">
                  <c:v>233.28330890100329</c:v>
                </c:pt>
                <c:pt idx="1">
                  <c:v>238.68045424500826</c:v>
                </c:pt>
                <c:pt idx="2">
                  <c:v>243.14371740083638</c:v>
                </c:pt>
                <c:pt idx="3">
                  <c:v>248.53366393329978</c:v>
                </c:pt>
                <c:pt idx="4">
                  <c:v>253.58461188589237</c:v>
                </c:pt>
                <c:pt idx="5">
                  <c:v>258.19446902220506</c:v>
                </c:pt>
                <c:pt idx="6">
                  <c:v>263.40313639130125</c:v>
                </c:pt>
                <c:pt idx="7">
                  <c:v>268.14977094690551</c:v>
                </c:pt>
                <c:pt idx="8">
                  <c:v>273.50765004613783</c:v>
                </c:pt>
                <c:pt idx="9">
                  <c:v>278.56645124768488</c:v>
                </c:pt>
                <c:pt idx="10">
                  <c:v>283.17107288469458</c:v>
                </c:pt>
                <c:pt idx="11">
                  <c:v>288.68078146371465</c:v>
                </c:pt>
                <c:pt idx="12">
                  <c:v>293.42872489414469</c:v>
                </c:pt>
                <c:pt idx="13">
                  <c:v>298.32849780436237</c:v>
                </c:pt>
              </c:numCache>
            </c:numRef>
          </c:xVal>
          <c:yVal>
            <c:numRef>
              <c:f>'Wax Weight Percent'!$B$7:$B$20</c:f>
              <c:numCache>
                <c:formatCode>0.0</c:formatCode>
                <c:ptCount val="14"/>
                <c:pt idx="0">
                  <c:v>6.2532476456613999</c:v>
                </c:pt>
                <c:pt idx="1">
                  <c:v>4.4280544230152499</c:v>
                </c:pt>
                <c:pt idx="2">
                  <c:v>3.33974136633443</c:v>
                </c:pt>
                <c:pt idx="3">
                  <c:v>1.86710993894099</c:v>
                </c:pt>
                <c:pt idx="4">
                  <c:v>1.99693396072066</c:v>
                </c:pt>
                <c:pt idx="5">
                  <c:v>1.22918070980281</c:v>
                </c:pt>
                <c:pt idx="6">
                  <c:v>1.13469630831855</c:v>
                </c:pt>
                <c:pt idx="7">
                  <c:v>1.1682689475991901</c:v>
                </c:pt>
                <c:pt idx="8">
                  <c:v>1.2661400626951</c:v>
                </c:pt>
                <c:pt idx="9">
                  <c:v>1.0113512169263601</c:v>
                </c:pt>
                <c:pt idx="10">
                  <c:v>0.50000654437412795</c:v>
                </c:pt>
                <c:pt idx="11">
                  <c:v>0.66202888686740302</c:v>
                </c:pt>
                <c:pt idx="12">
                  <c:v>0.63149938155664298</c:v>
                </c:pt>
                <c:pt idx="13">
                  <c:v>0.66512110364325305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7D-4B3E-A349-945B72C513DA}"/>
            </c:ext>
          </c:extLst>
        </c:ser>
        <c:ser>
          <c:idx val="1"/>
          <c:order val="1"/>
          <c:tx>
            <c:v>Won Match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'Wax Weight Percent'!$R$7:$R$32</c:f>
              <c:numCache>
                <c:formatCode>General</c:formatCode>
                <c:ptCount val="26"/>
                <c:pt idx="0">
                  <c:v>350</c:v>
                </c:pt>
                <c:pt idx="1">
                  <c:v>345</c:v>
                </c:pt>
                <c:pt idx="2">
                  <c:v>340</c:v>
                </c:pt>
                <c:pt idx="3">
                  <c:v>335</c:v>
                </c:pt>
                <c:pt idx="4">
                  <c:v>330</c:v>
                </c:pt>
                <c:pt idx="5">
                  <c:v>325</c:v>
                </c:pt>
                <c:pt idx="6">
                  <c:v>320</c:v>
                </c:pt>
                <c:pt idx="7">
                  <c:v>315</c:v>
                </c:pt>
                <c:pt idx="8">
                  <c:v>310</c:v>
                </c:pt>
                <c:pt idx="9">
                  <c:v>305</c:v>
                </c:pt>
                <c:pt idx="10">
                  <c:v>300</c:v>
                </c:pt>
                <c:pt idx="11">
                  <c:v>295</c:v>
                </c:pt>
                <c:pt idx="12">
                  <c:v>290</c:v>
                </c:pt>
                <c:pt idx="13">
                  <c:v>285</c:v>
                </c:pt>
                <c:pt idx="14">
                  <c:v>280</c:v>
                </c:pt>
                <c:pt idx="15">
                  <c:v>275</c:v>
                </c:pt>
                <c:pt idx="16">
                  <c:v>270</c:v>
                </c:pt>
                <c:pt idx="17">
                  <c:v>265</c:v>
                </c:pt>
                <c:pt idx="18">
                  <c:v>260</c:v>
                </c:pt>
                <c:pt idx="19">
                  <c:v>255</c:v>
                </c:pt>
                <c:pt idx="20">
                  <c:v>250</c:v>
                </c:pt>
                <c:pt idx="21">
                  <c:v>245</c:v>
                </c:pt>
                <c:pt idx="22">
                  <c:v>240</c:v>
                </c:pt>
                <c:pt idx="23">
                  <c:v>235</c:v>
                </c:pt>
                <c:pt idx="24">
                  <c:v>230</c:v>
                </c:pt>
                <c:pt idx="25">
                  <c:v>225</c:v>
                </c:pt>
              </c:numCache>
            </c:numRef>
          </c:xVal>
          <c:yVal>
            <c:numRef>
              <c:f>'Wax Weight Percent'!$T$7:$T$32</c:f>
              <c:numCache>
                <c:formatCode>General</c:formatCode>
                <c:ptCount val="26"/>
                <c:pt idx="0">
                  <c:v>2.54275901842584E-2</c:v>
                </c:pt>
                <c:pt idx="1">
                  <c:v>2.5566889982896402E-2</c:v>
                </c:pt>
                <c:pt idx="2">
                  <c:v>2.9186272767950501E-2</c:v>
                </c:pt>
                <c:pt idx="3">
                  <c:v>3.4143104529971602E-2</c:v>
                </c:pt>
                <c:pt idx="4">
                  <c:v>4.1412618510070796E-2</c:v>
                </c:pt>
                <c:pt idx="5">
                  <c:v>5.3398038043948104E-2</c:v>
                </c:pt>
                <c:pt idx="6">
                  <c:v>7.5839530063448499E-2</c:v>
                </c:pt>
                <c:pt idx="7">
                  <c:v>0.13924240957599401</c:v>
                </c:pt>
                <c:pt idx="8">
                  <c:v>0.75135869022887103</c:v>
                </c:pt>
                <c:pt idx="9">
                  <c:v>5.7950196871139505</c:v>
                </c:pt>
                <c:pt idx="10">
                  <c:v>17.633671404606797</c:v>
                </c:pt>
                <c:pt idx="11">
                  <c:v>23.523599271788601</c:v>
                </c:pt>
                <c:pt idx="12">
                  <c:v>29.3676003455226</c:v>
                </c:pt>
                <c:pt idx="13">
                  <c:v>35.112000145233004</c:v>
                </c:pt>
                <c:pt idx="14">
                  <c:v>40.665552122080697</c:v>
                </c:pt>
                <c:pt idx="15">
                  <c:v>45.926815154798398</c:v>
                </c:pt>
                <c:pt idx="16">
                  <c:v>50.807673597136905</c:v>
                </c:pt>
                <c:pt idx="17">
                  <c:v>55.248986574126505</c:v>
                </c:pt>
                <c:pt idx="18">
                  <c:v>59.227933292428602</c:v>
                </c:pt>
                <c:pt idx="19">
                  <c:v>62.753167126404698</c:v>
                </c:pt>
                <c:pt idx="20">
                  <c:v>65.854879533559</c:v>
                </c:pt>
                <c:pt idx="21">
                  <c:v>68.574694451860594</c:v>
                </c:pt>
                <c:pt idx="22">
                  <c:v>70.957998754023706</c:v>
                </c:pt>
                <c:pt idx="23">
                  <c:v>73.048946977417089</c:v>
                </c:pt>
                <c:pt idx="24">
                  <c:v>74.887905951016194</c:v>
                </c:pt>
                <c:pt idx="25">
                  <c:v>76.510457078169608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28-40B6-99BA-F2D59A6B3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25152"/>
        <c:axId val="123026272"/>
      </c:scatterChart>
      <c:valAx>
        <c:axId val="123025152"/>
        <c:scaling>
          <c:orientation val="minMax"/>
          <c:max val="34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Temperature,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3026272"/>
        <c:crosses val="autoZero"/>
        <c:crossBetween val="midCat"/>
      </c:valAx>
      <c:valAx>
        <c:axId val="123026272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Solid Weight 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3025152"/>
        <c:crosses val="autoZero"/>
        <c:crossBetween val="midCat"/>
      </c:valAx>
      <c:spPr>
        <a:noFill/>
        <a:ln w="63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7490992371404923"/>
          <c:y val="0.10117293671624381"/>
          <c:w val="0.22728305264939477"/>
          <c:h val="0.109416739574219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08019830854474"/>
          <c:y val="6.7441528142315535E-2"/>
          <c:w val="0.79990142898804317"/>
          <c:h val="0.80177486147564891"/>
        </c:manualLayout>
      </c:layout>
      <c:scatterChart>
        <c:scatterStyle val="lineMarker"/>
        <c:varyColors val="0"/>
        <c:ser>
          <c:idx val="0"/>
          <c:order val="0"/>
          <c:tx>
            <c:strRef>
              <c:f>'Wax Weight Percent'!$A$5</c:f>
              <c:strCache>
                <c:ptCount val="1"/>
                <c:pt idx="0">
                  <c:v>Oil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xVal>
            <c:numRef>
              <c:f>'Wax Weight Percent'!$A$7:$A$20</c:f>
              <c:numCache>
                <c:formatCode>0.0</c:formatCode>
                <c:ptCount val="14"/>
                <c:pt idx="0">
                  <c:v>233.28330890100329</c:v>
                </c:pt>
                <c:pt idx="1">
                  <c:v>238.68045424500826</c:v>
                </c:pt>
                <c:pt idx="2">
                  <c:v>243.14371740083638</c:v>
                </c:pt>
                <c:pt idx="3">
                  <c:v>248.53366393329978</c:v>
                </c:pt>
                <c:pt idx="4">
                  <c:v>253.58461188589237</c:v>
                </c:pt>
                <c:pt idx="5">
                  <c:v>258.19446902220506</c:v>
                </c:pt>
                <c:pt idx="6">
                  <c:v>263.40313639130125</c:v>
                </c:pt>
                <c:pt idx="7">
                  <c:v>268.14977094690551</c:v>
                </c:pt>
                <c:pt idx="8">
                  <c:v>273.50765004613783</c:v>
                </c:pt>
                <c:pt idx="9">
                  <c:v>278.56645124768488</c:v>
                </c:pt>
                <c:pt idx="10">
                  <c:v>283.17107288469458</c:v>
                </c:pt>
                <c:pt idx="11">
                  <c:v>288.68078146371465</c:v>
                </c:pt>
                <c:pt idx="12">
                  <c:v>293.42872489414469</c:v>
                </c:pt>
                <c:pt idx="13">
                  <c:v>298.32849780436237</c:v>
                </c:pt>
              </c:numCache>
            </c:numRef>
          </c:xVal>
          <c:yVal>
            <c:numRef>
              <c:f>'Wax Weight Percent'!$B$7:$B$20</c:f>
              <c:numCache>
                <c:formatCode>0.0</c:formatCode>
                <c:ptCount val="14"/>
                <c:pt idx="0">
                  <c:v>6.2532476456613999</c:v>
                </c:pt>
                <c:pt idx="1">
                  <c:v>4.4280544230152499</c:v>
                </c:pt>
                <c:pt idx="2">
                  <c:v>3.33974136633443</c:v>
                </c:pt>
                <c:pt idx="3">
                  <c:v>1.86710993894099</c:v>
                </c:pt>
                <c:pt idx="4">
                  <c:v>1.99693396072066</c:v>
                </c:pt>
                <c:pt idx="5">
                  <c:v>1.22918070980281</c:v>
                </c:pt>
                <c:pt idx="6">
                  <c:v>1.13469630831855</c:v>
                </c:pt>
                <c:pt idx="7">
                  <c:v>1.1682689475991901</c:v>
                </c:pt>
                <c:pt idx="8">
                  <c:v>1.2661400626951</c:v>
                </c:pt>
                <c:pt idx="9">
                  <c:v>1.0113512169263601</c:v>
                </c:pt>
                <c:pt idx="10">
                  <c:v>0.50000654437412795</c:v>
                </c:pt>
                <c:pt idx="11">
                  <c:v>0.66202888686740302</c:v>
                </c:pt>
                <c:pt idx="12">
                  <c:v>0.63149938155664298</c:v>
                </c:pt>
                <c:pt idx="13">
                  <c:v>0.66512110364325305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7D-4B3E-A349-945B72C513DA}"/>
            </c:ext>
          </c:extLst>
        </c:ser>
        <c:ser>
          <c:idx val="3"/>
          <c:order val="3"/>
          <c:tx>
            <c:strRef>
              <c:f>'Wax Weight Percent'!$O$5:$P$5</c:f>
              <c:strCache>
                <c:ptCount val="1"/>
                <c:pt idx="0">
                  <c:v>Pedersen Oil 1 Match from the Paper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'Wax Weight Percent'!$O$7:$O$16</c:f>
              <c:numCache>
                <c:formatCode>General</c:formatCode>
                <c:ptCount val="10"/>
                <c:pt idx="0">
                  <c:v>233.72689938398301</c:v>
                </c:pt>
                <c:pt idx="1">
                  <c:v>240.143737166324</c:v>
                </c:pt>
                <c:pt idx="2">
                  <c:v>246.56057494866499</c:v>
                </c:pt>
                <c:pt idx="3">
                  <c:v>252.46406570841799</c:v>
                </c:pt>
                <c:pt idx="4">
                  <c:v>260.16427104722698</c:v>
                </c:pt>
                <c:pt idx="5">
                  <c:v>272.22792607802802</c:v>
                </c:pt>
                <c:pt idx="6">
                  <c:v>282.49486652977401</c:v>
                </c:pt>
                <c:pt idx="7">
                  <c:v>293.53182751539998</c:v>
                </c:pt>
                <c:pt idx="8">
                  <c:v>305.85215605749403</c:v>
                </c:pt>
                <c:pt idx="9">
                  <c:v>311.498973305954</c:v>
                </c:pt>
              </c:numCache>
            </c:numRef>
          </c:xVal>
          <c:yVal>
            <c:numRef>
              <c:f>'Wax Weight Percent'!$P$7:$P$16</c:f>
              <c:numCache>
                <c:formatCode>General</c:formatCode>
                <c:ptCount val="10"/>
                <c:pt idx="0">
                  <c:v>10.8690427501064</c:v>
                </c:pt>
                <c:pt idx="1">
                  <c:v>11.2691793615523</c:v>
                </c:pt>
                <c:pt idx="2">
                  <c:v>11.2586383549283</c:v>
                </c:pt>
                <c:pt idx="3">
                  <c:v>10.427585392694599</c:v>
                </c:pt>
                <c:pt idx="4">
                  <c:v>8.1562092853619106</c:v>
                </c:pt>
                <c:pt idx="5">
                  <c:v>5.8776652935248697</c:v>
                </c:pt>
                <c:pt idx="6">
                  <c:v>5.2447832558217797</c:v>
                </c:pt>
                <c:pt idx="7">
                  <c:v>4.4052974882889302</c:v>
                </c:pt>
                <c:pt idx="8">
                  <c:v>2.1263318561869302</c:v>
                </c:pt>
                <c:pt idx="9">
                  <c:v>0.67968410711348703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D8-4C95-BBC5-542981B76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24592"/>
        <c:axId val="12302907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Won Match</c:v>
                </c:tx>
                <c:spPr>
                  <a:ln w="1270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'Wax Weight Percent'!$R$7:$R$32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350</c:v>
                      </c:pt>
                      <c:pt idx="1">
                        <c:v>345</c:v>
                      </c:pt>
                      <c:pt idx="2">
                        <c:v>340</c:v>
                      </c:pt>
                      <c:pt idx="3">
                        <c:v>335</c:v>
                      </c:pt>
                      <c:pt idx="4">
                        <c:v>330</c:v>
                      </c:pt>
                      <c:pt idx="5">
                        <c:v>325</c:v>
                      </c:pt>
                      <c:pt idx="6">
                        <c:v>320</c:v>
                      </c:pt>
                      <c:pt idx="7">
                        <c:v>315</c:v>
                      </c:pt>
                      <c:pt idx="8">
                        <c:v>310</c:v>
                      </c:pt>
                      <c:pt idx="9">
                        <c:v>305</c:v>
                      </c:pt>
                      <c:pt idx="10">
                        <c:v>300</c:v>
                      </c:pt>
                      <c:pt idx="11">
                        <c:v>295</c:v>
                      </c:pt>
                      <c:pt idx="12">
                        <c:v>290</c:v>
                      </c:pt>
                      <c:pt idx="13">
                        <c:v>285</c:v>
                      </c:pt>
                      <c:pt idx="14">
                        <c:v>280</c:v>
                      </c:pt>
                      <c:pt idx="15">
                        <c:v>275</c:v>
                      </c:pt>
                      <c:pt idx="16">
                        <c:v>270</c:v>
                      </c:pt>
                      <c:pt idx="17">
                        <c:v>265</c:v>
                      </c:pt>
                      <c:pt idx="18">
                        <c:v>260</c:v>
                      </c:pt>
                      <c:pt idx="19">
                        <c:v>255</c:v>
                      </c:pt>
                      <c:pt idx="20">
                        <c:v>250</c:v>
                      </c:pt>
                      <c:pt idx="21">
                        <c:v>245</c:v>
                      </c:pt>
                      <c:pt idx="22">
                        <c:v>240</c:v>
                      </c:pt>
                      <c:pt idx="23">
                        <c:v>235</c:v>
                      </c:pt>
                      <c:pt idx="24">
                        <c:v>230</c:v>
                      </c:pt>
                      <c:pt idx="25">
                        <c:v>225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'Wax Weight Percent'!$T$7:$T$32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2.54275901842584E-2</c:v>
                      </c:pt>
                      <c:pt idx="1">
                        <c:v>2.5566889982896402E-2</c:v>
                      </c:pt>
                      <c:pt idx="2">
                        <c:v>2.9186272767950501E-2</c:v>
                      </c:pt>
                      <c:pt idx="3">
                        <c:v>3.4143104529971602E-2</c:v>
                      </c:pt>
                      <c:pt idx="4">
                        <c:v>4.1412618510070796E-2</c:v>
                      </c:pt>
                      <c:pt idx="5">
                        <c:v>5.3398038043948104E-2</c:v>
                      </c:pt>
                      <c:pt idx="6">
                        <c:v>7.5839530063448499E-2</c:v>
                      </c:pt>
                      <c:pt idx="7">
                        <c:v>0.13924240957599401</c:v>
                      </c:pt>
                      <c:pt idx="8">
                        <c:v>0.75135869022887103</c:v>
                      </c:pt>
                      <c:pt idx="9">
                        <c:v>5.7950196871139505</c:v>
                      </c:pt>
                      <c:pt idx="10">
                        <c:v>17.633671404606797</c:v>
                      </c:pt>
                      <c:pt idx="11">
                        <c:v>23.523599271788601</c:v>
                      </c:pt>
                      <c:pt idx="12">
                        <c:v>29.3676003455226</c:v>
                      </c:pt>
                      <c:pt idx="13">
                        <c:v>35.112000145233004</c:v>
                      </c:pt>
                      <c:pt idx="14">
                        <c:v>40.665552122080697</c:v>
                      </c:pt>
                      <c:pt idx="15">
                        <c:v>45.926815154798398</c:v>
                      </c:pt>
                      <c:pt idx="16">
                        <c:v>50.807673597136905</c:v>
                      </c:pt>
                      <c:pt idx="17">
                        <c:v>55.248986574126505</c:v>
                      </c:pt>
                      <c:pt idx="18">
                        <c:v>59.227933292428602</c:v>
                      </c:pt>
                      <c:pt idx="19">
                        <c:v>62.753167126404698</c:v>
                      </c:pt>
                      <c:pt idx="20">
                        <c:v>65.854879533559</c:v>
                      </c:pt>
                      <c:pt idx="21">
                        <c:v>68.574694451860594</c:v>
                      </c:pt>
                      <c:pt idx="22">
                        <c:v>70.957998754023706</c:v>
                      </c:pt>
                      <c:pt idx="23">
                        <c:v>73.048946977417089</c:v>
                      </c:pt>
                      <c:pt idx="24">
                        <c:v>74.887905951016194</c:v>
                      </c:pt>
                      <c:pt idx="25">
                        <c:v>76.510457078169608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3228-40B6-99BA-F2D59A6B3A1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Pedersen Match Our Code</c:v>
                </c:tx>
                <c:spPr>
                  <a:ln w="12700" cap="rnd">
                    <a:solidFill>
                      <a:schemeClr val="tx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'Wax Weight Percent'!$V$7:$V$25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325</c:v>
                      </c:pt>
                      <c:pt idx="1">
                        <c:v>320</c:v>
                      </c:pt>
                      <c:pt idx="2">
                        <c:v>315</c:v>
                      </c:pt>
                      <c:pt idx="3">
                        <c:v>310</c:v>
                      </c:pt>
                      <c:pt idx="4">
                        <c:v>305</c:v>
                      </c:pt>
                      <c:pt idx="5">
                        <c:v>300</c:v>
                      </c:pt>
                      <c:pt idx="6">
                        <c:v>295</c:v>
                      </c:pt>
                      <c:pt idx="7">
                        <c:v>290</c:v>
                      </c:pt>
                      <c:pt idx="8">
                        <c:v>285</c:v>
                      </c:pt>
                      <c:pt idx="9">
                        <c:v>280</c:v>
                      </c:pt>
                      <c:pt idx="10">
                        <c:v>275</c:v>
                      </c:pt>
                      <c:pt idx="11">
                        <c:v>270</c:v>
                      </c:pt>
                      <c:pt idx="12">
                        <c:v>265</c:v>
                      </c:pt>
                      <c:pt idx="13">
                        <c:v>260</c:v>
                      </c:pt>
                      <c:pt idx="14">
                        <c:v>255</c:v>
                      </c:pt>
                      <c:pt idx="15">
                        <c:v>250</c:v>
                      </c:pt>
                      <c:pt idx="16">
                        <c:v>245</c:v>
                      </c:pt>
                      <c:pt idx="17">
                        <c:v>240</c:v>
                      </c:pt>
                      <c:pt idx="18">
                        <c:v>235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'Wax Weight Percent'!$X$7:$X$25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8.2805960352074298E-2</c:v>
                      </c:pt>
                      <c:pt idx="1">
                        <c:v>8.3080287821791596E-2</c:v>
                      </c:pt>
                      <c:pt idx="2">
                        <c:v>9.0431523529083999E-2</c:v>
                      </c:pt>
                      <c:pt idx="3">
                        <c:v>9.9468298724310608E-2</c:v>
                      </c:pt>
                      <c:pt idx="4">
                        <c:v>0.11073491165504801</c:v>
                      </c:pt>
                      <c:pt idx="5">
                        <c:v>0.12507446314193302</c:v>
                      </c:pt>
                      <c:pt idx="6">
                        <c:v>0.14386714421449198</c:v>
                      </c:pt>
                      <c:pt idx="7">
                        <c:v>0.16961306962096401</c:v>
                      </c:pt>
                      <c:pt idx="8">
                        <c:v>0.20742272363230099</c:v>
                      </c:pt>
                      <c:pt idx="9">
                        <c:v>0.248369264148536</c:v>
                      </c:pt>
                      <c:pt idx="10">
                        <c:v>0.32063784330860601</c:v>
                      </c:pt>
                      <c:pt idx="11">
                        <c:v>0.44024032040226901</c:v>
                      </c:pt>
                      <c:pt idx="12">
                        <c:v>0.66795746265811706</c:v>
                      </c:pt>
                      <c:pt idx="13">
                        <c:v>1.1705828614749199</c:v>
                      </c:pt>
                      <c:pt idx="14">
                        <c:v>2.21061603117563</c:v>
                      </c:pt>
                      <c:pt idx="15">
                        <c:v>3.7385956173328196</c:v>
                      </c:pt>
                      <c:pt idx="16">
                        <c:v>5.2371018954475401</c:v>
                      </c:pt>
                      <c:pt idx="17">
                        <c:v>6.2090311019324798</c:v>
                      </c:pt>
                      <c:pt idx="18">
                        <c:v>6.3457345835643801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C35B-47A2-A181-BC49049CE2C1}"/>
                  </c:ext>
                </c:extLst>
              </c15:ser>
            </c15:filteredScatterSeries>
          </c:ext>
        </c:extLst>
      </c:scatterChart>
      <c:valAx>
        <c:axId val="123024592"/>
        <c:scaling>
          <c:orientation val="minMax"/>
          <c:max val="34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Temperature,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3029072"/>
        <c:crosses val="autoZero"/>
        <c:crossBetween val="midCat"/>
      </c:valAx>
      <c:valAx>
        <c:axId val="123029072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Solid Weight 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3024592"/>
        <c:crosses val="autoZero"/>
        <c:crossBetween val="midCat"/>
      </c:valAx>
      <c:spPr>
        <a:noFill/>
        <a:ln w="63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40413617599687085"/>
          <c:y val="7.5247010790317884E-2"/>
          <c:w val="0.51384915373667484"/>
          <c:h val="0.180102070574511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08019830854474"/>
          <c:y val="6.7441528142315535E-2"/>
          <c:w val="0.79990142898804317"/>
          <c:h val="0.80177486147564891"/>
        </c:manualLayout>
      </c:layout>
      <c:scatterChart>
        <c:scatterStyle val="lineMarker"/>
        <c:varyColors val="0"/>
        <c:ser>
          <c:idx val="0"/>
          <c:order val="0"/>
          <c:tx>
            <c:strRef>
              <c:f>'Wax Weight Percent'!$A$5</c:f>
              <c:strCache>
                <c:ptCount val="1"/>
                <c:pt idx="0">
                  <c:v>Oil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xVal>
            <c:numRef>
              <c:f>'Wax Weight Percent'!$A$7:$A$20</c:f>
              <c:numCache>
                <c:formatCode>0.0</c:formatCode>
                <c:ptCount val="14"/>
                <c:pt idx="0">
                  <c:v>233.28330890100329</c:v>
                </c:pt>
                <c:pt idx="1">
                  <c:v>238.68045424500826</c:v>
                </c:pt>
                <c:pt idx="2">
                  <c:v>243.14371740083638</c:v>
                </c:pt>
                <c:pt idx="3">
                  <c:v>248.53366393329978</c:v>
                </c:pt>
                <c:pt idx="4">
                  <c:v>253.58461188589237</c:v>
                </c:pt>
                <c:pt idx="5">
                  <c:v>258.19446902220506</c:v>
                </c:pt>
                <c:pt idx="6">
                  <c:v>263.40313639130125</c:v>
                </c:pt>
                <c:pt idx="7">
                  <c:v>268.14977094690551</c:v>
                </c:pt>
                <c:pt idx="8">
                  <c:v>273.50765004613783</c:v>
                </c:pt>
                <c:pt idx="9">
                  <c:v>278.56645124768488</c:v>
                </c:pt>
                <c:pt idx="10">
                  <c:v>283.17107288469458</c:v>
                </c:pt>
                <c:pt idx="11">
                  <c:v>288.68078146371465</c:v>
                </c:pt>
                <c:pt idx="12">
                  <c:v>293.42872489414469</c:v>
                </c:pt>
                <c:pt idx="13">
                  <c:v>298.32849780436237</c:v>
                </c:pt>
              </c:numCache>
            </c:numRef>
          </c:xVal>
          <c:yVal>
            <c:numRef>
              <c:f>'Wax Weight Percent'!$B$7:$B$20</c:f>
              <c:numCache>
                <c:formatCode>0.0</c:formatCode>
                <c:ptCount val="14"/>
                <c:pt idx="0">
                  <c:v>6.2532476456613999</c:v>
                </c:pt>
                <c:pt idx="1">
                  <c:v>4.4280544230152499</c:v>
                </c:pt>
                <c:pt idx="2">
                  <c:v>3.33974136633443</c:v>
                </c:pt>
                <c:pt idx="3">
                  <c:v>1.86710993894099</c:v>
                </c:pt>
                <c:pt idx="4">
                  <c:v>1.99693396072066</c:v>
                </c:pt>
                <c:pt idx="5">
                  <c:v>1.22918070980281</c:v>
                </c:pt>
                <c:pt idx="6">
                  <c:v>1.13469630831855</c:v>
                </c:pt>
                <c:pt idx="7">
                  <c:v>1.1682689475991901</c:v>
                </c:pt>
                <c:pt idx="8">
                  <c:v>1.2661400626951</c:v>
                </c:pt>
                <c:pt idx="9">
                  <c:v>1.0113512169263601</c:v>
                </c:pt>
                <c:pt idx="10">
                  <c:v>0.50000654437412795</c:v>
                </c:pt>
                <c:pt idx="11">
                  <c:v>0.66202888686740302</c:v>
                </c:pt>
                <c:pt idx="12">
                  <c:v>0.63149938155664298</c:v>
                </c:pt>
                <c:pt idx="13">
                  <c:v>0.66512110364325305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50-4909-8124-7A1F305462D2}"/>
            </c:ext>
          </c:extLst>
        </c:ser>
        <c:ser>
          <c:idx val="2"/>
          <c:order val="1"/>
          <c:tx>
            <c:strRef>
              <c:f>'Wax Weight Percent'!$AA$5:$AB$5</c:f>
              <c:strCache>
                <c:ptCount val="1"/>
                <c:pt idx="0">
                  <c:v>Winprop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'Wax Weight Percent'!$AC$12:$AC$60</c:f>
              <c:numCache>
                <c:formatCode>General</c:formatCode>
                <c:ptCount val="49"/>
                <c:pt idx="0">
                  <c:v>232.83888888888887</c:v>
                </c:pt>
                <c:pt idx="1">
                  <c:v>234.22777777777776</c:v>
                </c:pt>
                <c:pt idx="2">
                  <c:v>235.61666666666665</c:v>
                </c:pt>
                <c:pt idx="3">
                  <c:v>237.00555555555553</c:v>
                </c:pt>
                <c:pt idx="4">
                  <c:v>238.39444444444445</c:v>
                </c:pt>
                <c:pt idx="5">
                  <c:v>239.78333333333333</c:v>
                </c:pt>
                <c:pt idx="6">
                  <c:v>241.17222222222222</c:v>
                </c:pt>
                <c:pt idx="7">
                  <c:v>242.5611111111111</c:v>
                </c:pt>
                <c:pt idx="8">
                  <c:v>243.95</c:v>
                </c:pt>
                <c:pt idx="9">
                  <c:v>245.33888888888887</c:v>
                </c:pt>
                <c:pt idx="10">
                  <c:v>246.72777777777776</c:v>
                </c:pt>
                <c:pt idx="11">
                  <c:v>248.11666666666665</c:v>
                </c:pt>
                <c:pt idx="12">
                  <c:v>249.50555555555553</c:v>
                </c:pt>
                <c:pt idx="13">
                  <c:v>250.89444444444445</c:v>
                </c:pt>
                <c:pt idx="14">
                  <c:v>252.28333333333333</c:v>
                </c:pt>
                <c:pt idx="15">
                  <c:v>253.67222222222222</c:v>
                </c:pt>
                <c:pt idx="16">
                  <c:v>255.0611111111111</c:v>
                </c:pt>
                <c:pt idx="17">
                  <c:v>256.45</c:v>
                </c:pt>
                <c:pt idx="18">
                  <c:v>257.8388888888889</c:v>
                </c:pt>
                <c:pt idx="19">
                  <c:v>259.22777777777776</c:v>
                </c:pt>
                <c:pt idx="20">
                  <c:v>260.61666666666667</c:v>
                </c:pt>
                <c:pt idx="21">
                  <c:v>262.00555555555553</c:v>
                </c:pt>
                <c:pt idx="22">
                  <c:v>263.39444444444445</c:v>
                </c:pt>
                <c:pt idx="23">
                  <c:v>264.7833333333333</c:v>
                </c:pt>
                <c:pt idx="24">
                  <c:v>266.17222222222222</c:v>
                </c:pt>
                <c:pt idx="25">
                  <c:v>267.56111111111107</c:v>
                </c:pt>
                <c:pt idx="26">
                  <c:v>268.95</c:v>
                </c:pt>
                <c:pt idx="27">
                  <c:v>270.3388888888889</c:v>
                </c:pt>
                <c:pt idx="28">
                  <c:v>271.72777777777776</c:v>
                </c:pt>
                <c:pt idx="29">
                  <c:v>273.11666666666667</c:v>
                </c:pt>
                <c:pt idx="30">
                  <c:v>274.50555555555553</c:v>
                </c:pt>
                <c:pt idx="31">
                  <c:v>275.89444444444445</c:v>
                </c:pt>
                <c:pt idx="32">
                  <c:v>277.2833333333333</c:v>
                </c:pt>
                <c:pt idx="33">
                  <c:v>278.67222222222222</c:v>
                </c:pt>
                <c:pt idx="34">
                  <c:v>280.06111111111107</c:v>
                </c:pt>
                <c:pt idx="35">
                  <c:v>281.45</c:v>
                </c:pt>
                <c:pt idx="36">
                  <c:v>282.8388888888889</c:v>
                </c:pt>
                <c:pt idx="37">
                  <c:v>284.22777777777776</c:v>
                </c:pt>
                <c:pt idx="38">
                  <c:v>285.61666666666667</c:v>
                </c:pt>
                <c:pt idx="39">
                  <c:v>287.00555555555553</c:v>
                </c:pt>
                <c:pt idx="40">
                  <c:v>288.39444444444445</c:v>
                </c:pt>
                <c:pt idx="41">
                  <c:v>289.7833333333333</c:v>
                </c:pt>
                <c:pt idx="42">
                  <c:v>291.17222222222222</c:v>
                </c:pt>
                <c:pt idx="43">
                  <c:v>292.56111111111107</c:v>
                </c:pt>
                <c:pt idx="44">
                  <c:v>293.95</c:v>
                </c:pt>
                <c:pt idx="45">
                  <c:v>295.33888888888885</c:v>
                </c:pt>
                <c:pt idx="46">
                  <c:v>296.72777777777776</c:v>
                </c:pt>
                <c:pt idx="47">
                  <c:v>298.11666666666667</c:v>
                </c:pt>
                <c:pt idx="48">
                  <c:v>299.50555555555553</c:v>
                </c:pt>
              </c:numCache>
            </c:numRef>
          </c:xVal>
          <c:yVal>
            <c:numRef>
              <c:f>'Wax Weight Percent'!$AB$12:$AB$60</c:f>
              <c:numCache>
                <c:formatCode>General</c:formatCode>
                <c:ptCount val="49"/>
                <c:pt idx="0">
                  <c:v>75.809600000000003</c:v>
                </c:pt>
                <c:pt idx="1">
                  <c:v>75.261399999999995</c:v>
                </c:pt>
                <c:pt idx="2">
                  <c:v>74.703999999999994</c:v>
                </c:pt>
                <c:pt idx="3">
                  <c:v>74.137500000000003</c:v>
                </c:pt>
                <c:pt idx="4">
                  <c:v>73.561899999999994</c:v>
                </c:pt>
                <c:pt idx="5">
                  <c:v>72.9773</c:v>
                </c:pt>
                <c:pt idx="6">
                  <c:v>72.383600000000001</c:v>
                </c:pt>
                <c:pt idx="7">
                  <c:v>71.780799999999999</c:v>
                </c:pt>
                <c:pt idx="8">
                  <c:v>71.168899999999994</c:v>
                </c:pt>
                <c:pt idx="9">
                  <c:v>70.547700000000006</c:v>
                </c:pt>
                <c:pt idx="10">
                  <c:v>69.917000000000002</c:v>
                </c:pt>
                <c:pt idx="11">
                  <c:v>69.276499999999999</c:v>
                </c:pt>
                <c:pt idx="12">
                  <c:v>68.625900000000001</c:v>
                </c:pt>
                <c:pt idx="13">
                  <c:v>67.9649</c:v>
                </c:pt>
                <c:pt idx="14">
                  <c:v>67.293000000000006</c:v>
                </c:pt>
                <c:pt idx="15">
                  <c:v>66.609800000000007</c:v>
                </c:pt>
                <c:pt idx="16">
                  <c:v>65.914599999999993</c:v>
                </c:pt>
                <c:pt idx="17">
                  <c:v>65.206800000000001</c:v>
                </c:pt>
                <c:pt idx="18">
                  <c:v>64.485799999999998</c:v>
                </c:pt>
                <c:pt idx="19">
                  <c:v>63.750900000000001</c:v>
                </c:pt>
                <c:pt idx="20">
                  <c:v>63.001100000000001</c:v>
                </c:pt>
                <c:pt idx="21">
                  <c:v>62.235700000000001</c:v>
                </c:pt>
                <c:pt idx="22">
                  <c:v>61.453699999999998</c:v>
                </c:pt>
                <c:pt idx="23">
                  <c:v>60.6541</c:v>
                </c:pt>
                <c:pt idx="24">
                  <c:v>59.835799999999999</c:v>
                </c:pt>
                <c:pt idx="25">
                  <c:v>58.997599999999998</c:v>
                </c:pt>
                <c:pt idx="26">
                  <c:v>58.138199999999998</c:v>
                </c:pt>
                <c:pt idx="27">
                  <c:v>57.2562</c:v>
                </c:pt>
                <c:pt idx="28">
                  <c:v>56.349800000000002</c:v>
                </c:pt>
                <c:pt idx="29">
                  <c:v>55.417299999999997</c:v>
                </c:pt>
                <c:pt idx="30">
                  <c:v>54.456400000000002</c:v>
                </c:pt>
                <c:pt idx="31">
                  <c:v>53.563800000000001</c:v>
                </c:pt>
                <c:pt idx="32">
                  <c:v>52.539000000000001</c:v>
                </c:pt>
                <c:pt idx="33">
                  <c:v>51.476799999999997</c:v>
                </c:pt>
                <c:pt idx="34">
                  <c:v>50.372900000000001</c:v>
                </c:pt>
                <c:pt idx="35">
                  <c:v>49.222200000000001</c:v>
                </c:pt>
                <c:pt idx="36">
                  <c:v>48.018599999999999</c:v>
                </c:pt>
                <c:pt idx="37">
                  <c:v>46.7547</c:v>
                </c:pt>
                <c:pt idx="38">
                  <c:v>45.421500000000002</c:v>
                </c:pt>
                <c:pt idx="39">
                  <c:v>44.008200000000002</c:v>
                </c:pt>
                <c:pt idx="40">
                  <c:v>42.501899999999999</c:v>
                </c:pt>
                <c:pt idx="41">
                  <c:v>40.886699999999998</c:v>
                </c:pt>
                <c:pt idx="42">
                  <c:v>39.143599999999999</c:v>
                </c:pt>
                <c:pt idx="43">
                  <c:v>37.249299999999998</c:v>
                </c:pt>
                <c:pt idx="44">
                  <c:v>35.1755</c:v>
                </c:pt>
                <c:pt idx="45">
                  <c:v>32.887599999999999</c:v>
                </c:pt>
                <c:pt idx="46">
                  <c:v>30.343299999999999</c:v>
                </c:pt>
                <c:pt idx="47">
                  <c:v>27.4908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50-4909-8124-7A1F30546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24592"/>
        <c:axId val="123029072"/>
        <c:extLst/>
      </c:scatterChart>
      <c:valAx>
        <c:axId val="123024592"/>
        <c:scaling>
          <c:orientation val="minMax"/>
          <c:max val="34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Temperature,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3029072"/>
        <c:crosses val="autoZero"/>
        <c:crossBetween val="midCat"/>
      </c:valAx>
      <c:valAx>
        <c:axId val="123029072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Solid Weight 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3024592"/>
        <c:crosses val="autoZero"/>
        <c:crossBetween val="midCat"/>
      </c:valAx>
      <c:spPr>
        <a:noFill/>
        <a:ln w="63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1139508090441108"/>
          <c:y val="0.10117293671624381"/>
          <c:w val="0.29691562214653788"/>
          <c:h val="0.109416739574219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'Delta Cp'!$B$1</c:f>
              <c:strCache>
                <c:ptCount val="1"/>
                <c:pt idx="0">
                  <c:v>nC8(S)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7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'Delta Cp'!$A$2:$A$8</c:f>
              <c:numCache>
                <c:formatCode>0.0</c:formatCode>
                <c:ptCount val="7"/>
                <c:pt idx="0">
                  <c:v>49.513070892374301</c:v>
                </c:pt>
                <c:pt idx="1">
                  <c:v>63.268548266442899</c:v>
                </c:pt>
                <c:pt idx="2">
                  <c:v>77.769534617929494</c:v>
                </c:pt>
                <c:pt idx="3">
                  <c:v>91.154686750500105</c:v>
                </c:pt>
                <c:pt idx="4">
                  <c:v>105.282108864207</c:v>
                </c:pt>
                <c:pt idx="5">
                  <c:v>119.412769974196</c:v>
                </c:pt>
                <c:pt idx="6">
                  <c:v>133.907278333119</c:v>
                </c:pt>
              </c:numCache>
            </c:numRef>
          </c:xVal>
          <c:yVal>
            <c:numRef>
              <c:f>'Delta Cp'!$B$2:$B$8</c:f>
              <c:numCache>
                <c:formatCode>0.0</c:formatCode>
                <c:ptCount val="7"/>
                <c:pt idx="0">
                  <c:v>30.9143686502176</c:v>
                </c:pt>
                <c:pt idx="1">
                  <c:v>32.656023222060902</c:v>
                </c:pt>
                <c:pt idx="2">
                  <c:v>33.962264150943298</c:v>
                </c:pt>
                <c:pt idx="3">
                  <c:v>35.268505079825701</c:v>
                </c:pt>
                <c:pt idx="4">
                  <c:v>37.010159651668999</c:v>
                </c:pt>
                <c:pt idx="5">
                  <c:v>37.880986937590698</c:v>
                </c:pt>
                <c:pt idx="6">
                  <c:v>40.9288824383163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42-4C22-BFBD-7E8D64E06670}"/>
            </c:ext>
          </c:extLst>
        </c:ser>
        <c:ser>
          <c:idx val="1"/>
          <c:order val="1"/>
          <c:tx>
            <c:strRef>
              <c:f>'Delta Cp'!$D$1</c:f>
              <c:strCache>
                <c:ptCount val="1"/>
                <c:pt idx="0">
                  <c:v>nC8(L)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'Delta Cp'!$C$2:$C$10</c:f>
              <c:numCache>
                <c:formatCode>0.0</c:formatCode>
                <c:ptCount val="9"/>
                <c:pt idx="0">
                  <c:v>147.614170762968</c:v>
                </c:pt>
                <c:pt idx="1">
                  <c:v>161.74807086923801</c:v>
                </c:pt>
                <c:pt idx="2">
                  <c:v>175.88197097550801</c:v>
                </c:pt>
                <c:pt idx="3">
                  <c:v>189.639067847717</c:v>
                </c:pt>
                <c:pt idx="4">
                  <c:v>203.77296795398701</c:v>
                </c:pt>
                <c:pt idx="5">
                  <c:v>217.53168432433699</c:v>
                </c:pt>
                <c:pt idx="6">
                  <c:v>232.034290173964</c:v>
                </c:pt>
                <c:pt idx="7">
                  <c:v>245.42268130281599</c:v>
                </c:pt>
                <c:pt idx="8">
                  <c:v>259.92204815616202</c:v>
                </c:pt>
              </c:numCache>
            </c:numRef>
          </c:xVal>
          <c:yVal>
            <c:numRef>
              <c:f>'Delta Cp'!$D$2:$D$10</c:f>
              <c:numCache>
                <c:formatCode>0.0</c:formatCode>
                <c:ptCount val="9"/>
                <c:pt idx="0">
                  <c:v>55.732946298983997</c:v>
                </c:pt>
                <c:pt idx="1">
                  <c:v>55.732946298983997</c:v>
                </c:pt>
                <c:pt idx="2">
                  <c:v>55.732946298983997</c:v>
                </c:pt>
                <c:pt idx="3">
                  <c:v>57.0391872278664</c:v>
                </c:pt>
                <c:pt idx="4">
                  <c:v>57.0391872278664</c:v>
                </c:pt>
                <c:pt idx="5">
                  <c:v>57.910014513788099</c:v>
                </c:pt>
                <c:pt idx="6">
                  <c:v>58.780841799709698</c:v>
                </c:pt>
                <c:pt idx="7">
                  <c:v>59.216255442670501</c:v>
                </c:pt>
                <c:pt idx="8">
                  <c:v>60.957910014513701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42-4C22-BFBD-7E8D64E06670}"/>
            </c:ext>
          </c:extLst>
        </c:ser>
        <c:ser>
          <c:idx val="2"/>
          <c:order val="2"/>
          <c:tx>
            <c:strRef>
              <c:f>'Delta Cp'!$F$1</c:f>
              <c:strCache>
                <c:ptCount val="1"/>
                <c:pt idx="0">
                  <c:v>nC16(S)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'Delta Cp'!$E$2:$E$11</c:f>
              <c:numCache>
                <c:formatCode>0.0</c:formatCode>
                <c:ptCount val="10"/>
                <c:pt idx="0">
                  <c:v>119.674588840269</c:v>
                </c:pt>
                <c:pt idx="1">
                  <c:v>133.42844671619699</c:v>
                </c:pt>
                <c:pt idx="2">
                  <c:v>148.29489981475999</c:v>
                </c:pt>
                <c:pt idx="3">
                  <c:v>161.30324871326999</c:v>
                </c:pt>
                <c:pt idx="4">
                  <c:v>175.79451807591201</c:v>
                </c:pt>
                <c:pt idx="5">
                  <c:v>189.545136955559</c:v>
                </c:pt>
                <c:pt idx="6">
                  <c:v>203.66770057484399</c:v>
                </c:pt>
                <c:pt idx="7">
                  <c:v>218.15411144306501</c:v>
                </c:pt>
                <c:pt idx="8">
                  <c:v>231.90149132643</c:v>
                </c:pt>
                <c:pt idx="9">
                  <c:v>246.015957455012</c:v>
                </c:pt>
              </c:numCache>
            </c:numRef>
          </c:xVal>
          <c:yVal>
            <c:numRef>
              <c:f>'Delta Cp'!$F$2:$F$11</c:f>
              <c:numCache>
                <c:formatCode>0.0</c:formatCode>
                <c:ptCount val="10"/>
                <c:pt idx="0">
                  <c:v>67.489114658925899</c:v>
                </c:pt>
                <c:pt idx="1">
                  <c:v>69.666182873729994</c:v>
                </c:pt>
                <c:pt idx="2">
                  <c:v>72.714078374455696</c:v>
                </c:pt>
                <c:pt idx="3">
                  <c:v>75.326560232220501</c:v>
                </c:pt>
                <c:pt idx="4">
                  <c:v>79.245283018867894</c:v>
                </c:pt>
                <c:pt idx="5">
                  <c:v>82.293178519593496</c:v>
                </c:pt>
                <c:pt idx="6">
                  <c:v>85.341074020319198</c:v>
                </c:pt>
                <c:pt idx="7">
                  <c:v>90.566037735848994</c:v>
                </c:pt>
                <c:pt idx="8">
                  <c:v>94.484760522496302</c:v>
                </c:pt>
                <c:pt idx="9">
                  <c:v>99.709724238026098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42-4C22-BFBD-7E8D64E06670}"/>
            </c:ext>
          </c:extLst>
        </c:ser>
        <c:ser>
          <c:idx val="3"/>
          <c:order val="3"/>
          <c:tx>
            <c:strRef>
              <c:f>'Delta Cp'!$H$1</c:f>
              <c:strCache>
                <c:ptCount val="1"/>
                <c:pt idx="0">
                  <c:v>nC16(L)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'Delta Cp'!$G$2:$G$5</c:f>
              <c:numCache>
                <c:formatCode>0.0</c:formatCode>
                <c:ptCount val="4"/>
                <c:pt idx="0">
                  <c:v>257.47174746934098</c:v>
                </c:pt>
                <c:pt idx="1">
                  <c:v>260.44568588830998</c:v>
                </c:pt>
                <c:pt idx="2">
                  <c:v>274.20440225866002</c:v>
                </c:pt>
                <c:pt idx="3">
                  <c:v>287.586315394949</c:v>
                </c:pt>
              </c:numCache>
            </c:numRef>
          </c:xVal>
          <c:yVal>
            <c:numRef>
              <c:f>'Delta Cp'!$H$2:$H$5</c:f>
              <c:numCache>
                <c:formatCode>0.0</c:formatCode>
                <c:ptCount val="4"/>
                <c:pt idx="0">
                  <c:v>119.73875181422299</c:v>
                </c:pt>
                <c:pt idx="1">
                  <c:v>120.174165457184</c:v>
                </c:pt>
                <c:pt idx="2">
                  <c:v>121.044992743105</c:v>
                </c:pt>
                <c:pt idx="3">
                  <c:v>123.22206095791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F42-4C22-BFBD-7E8D64E06670}"/>
            </c:ext>
          </c:extLst>
        </c:ser>
        <c:ser>
          <c:idx val="4"/>
          <c:order val="4"/>
          <c:tx>
            <c:strRef>
              <c:f>'Delta Cp'!$J$1</c:f>
              <c:strCache>
                <c:ptCount val="1"/>
                <c:pt idx="0">
                  <c:v>nC25(S)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'Delta Cp'!$I$2:$I$3</c:f>
              <c:numCache>
                <c:formatCode>0.0</c:formatCode>
                <c:ptCount val="2"/>
                <c:pt idx="0">
                  <c:v>264.76326793131398</c:v>
                </c:pt>
                <c:pt idx="1">
                  <c:v>278.50740881839801</c:v>
                </c:pt>
              </c:numCache>
            </c:numRef>
          </c:xVal>
          <c:yVal>
            <c:numRef>
              <c:f>'Delta Cp'!$J$2:$J$3</c:f>
              <c:numCache>
                <c:formatCode>0.0</c:formatCode>
                <c:ptCount val="2"/>
                <c:pt idx="0">
                  <c:v>159.36139332365701</c:v>
                </c:pt>
                <c:pt idx="1">
                  <c:v>164.15094339622601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F42-4C22-BFBD-7E8D64E06670}"/>
            </c:ext>
          </c:extLst>
        </c:ser>
        <c:ser>
          <c:idx val="5"/>
          <c:order val="5"/>
          <c:tx>
            <c:strRef>
              <c:f>'Delta Cp'!$L$1</c:f>
              <c:strCache>
                <c:ptCount val="1"/>
                <c:pt idx="0">
                  <c:v>nC25(L)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'Delta Cp'!$K$2:$K$5</c:f>
              <c:numCache>
                <c:formatCode>0.0</c:formatCode>
                <c:ptCount val="4"/>
                <c:pt idx="0">
                  <c:v>263.81856068259498</c:v>
                </c:pt>
                <c:pt idx="1">
                  <c:v>278.29687406011197</c:v>
                </c:pt>
                <c:pt idx="2">
                  <c:v>291.65287522615102</c:v>
                </c:pt>
                <c:pt idx="3">
                  <c:v>306.126330109246</c:v>
                </c:pt>
              </c:numCache>
            </c:numRef>
          </c:xVal>
          <c:yVal>
            <c:numRef>
              <c:f>'Delta Cp'!$L$2:$L$5</c:f>
              <c:numCache>
                <c:formatCode>0.0</c:formatCode>
                <c:ptCount val="4"/>
                <c:pt idx="0">
                  <c:v>213.35268505079799</c:v>
                </c:pt>
                <c:pt idx="1">
                  <c:v>220.75471698113199</c:v>
                </c:pt>
                <c:pt idx="2">
                  <c:v>229.89840348330901</c:v>
                </c:pt>
                <c:pt idx="3">
                  <c:v>238.60667634252499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F42-4C22-BFBD-7E8D64E06670}"/>
            </c:ext>
          </c:extLst>
        </c:ser>
        <c:ser>
          <c:idx val="6"/>
          <c:order val="6"/>
          <c:tx>
            <c:strRef>
              <c:f>'Delta Cp'!$N$1</c:f>
              <c:strCache>
                <c:ptCount val="1"/>
                <c:pt idx="0">
                  <c:v>nC33(S)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'Delta Cp'!$M$2:$M$6</c:f>
              <c:numCache>
                <c:formatCode>0.0</c:formatCode>
                <c:ptCount val="5"/>
                <c:pt idx="0">
                  <c:v>305.546009942176</c:v>
                </c:pt>
                <c:pt idx="1">
                  <c:v>320.03889880295901</c:v>
                </c:pt>
                <c:pt idx="2">
                  <c:v>334.156603927822</c:v>
                </c:pt>
                <c:pt idx="3">
                  <c:v>348.28726503781098</c:v>
                </c:pt>
                <c:pt idx="4">
                  <c:v>362.03950341559801</c:v>
                </c:pt>
              </c:numCache>
            </c:numRef>
          </c:xVal>
          <c:yVal>
            <c:numRef>
              <c:f>'Delta Cp'!$N$2:$N$6</c:f>
              <c:numCache>
                <c:formatCode>0.0</c:formatCode>
                <c:ptCount val="5"/>
                <c:pt idx="0">
                  <c:v>194.629898403483</c:v>
                </c:pt>
                <c:pt idx="1">
                  <c:v>198.113207547169</c:v>
                </c:pt>
                <c:pt idx="2">
                  <c:v>202.46734397677699</c:v>
                </c:pt>
                <c:pt idx="3">
                  <c:v>203.33817126269901</c:v>
                </c:pt>
                <c:pt idx="4">
                  <c:v>205.95065312046401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F42-4C22-BFBD-7E8D64E06670}"/>
            </c:ext>
          </c:extLst>
        </c:ser>
        <c:ser>
          <c:idx val="7"/>
          <c:order val="7"/>
          <c:tx>
            <c:strRef>
              <c:f>'Delta Cp'!$P$1</c:f>
              <c:strCache>
                <c:ptCount val="1"/>
                <c:pt idx="0">
                  <c:v>nC33(L)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'Delta Cp'!$O$2:$O$4</c:f>
              <c:numCache>
                <c:formatCode>0.0</c:formatCode>
                <c:ptCount val="3"/>
                <c:pt idx="0">
                  <c:v>334.29534093520601</c:v>
                </c:pt>
                <c:pt idx="1">
                  <c:v>348.04757931299298</c:v>
                </c:pt>
                <c:pt idx="2">
                  <c:v>362.54208767191699</c:v>
                </c:pt>
              </c:numCache>
            </c:numRef>
          </c:xVal>
          <c:yVal>
            <c:numRef>
              <c:f>'Delta Cp'!$P$2:$P$4</c:f>
              <c:numCache>
                <c:formatCode>0.0</c:formatCode>
                <c:ptCount val="3"/>
                <c:pt idx="0">
                  <c:v>265.16690856313397</c:v>
                </c:pt>
                <c:pt idx="1">
                  <c:v>267.77939042089901</c:v>
                </c:pt>
                <c:pt idx="2">
                  <c:v>270.82728592162499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F42-4C22-BFBD-7E8D64E06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083664"/>
        <c:axId val="263091504"/>
      </c:scatterChart>
      <c:valAx>
        <c:axId val="26308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, 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63091504"/>
        <c:crosses val="autoZero"/>
        <c:crossBetween val="midCat"/>
      </c:valAx>
      <c:valAx>
        <c:axId val="263091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Heat Capacity, cal/mol/K</a:t>
                </a:r>
              </a:p>
            </c:rich>
          </c:tx>
          <c:layout>
            <c:manualLayout>
              <c:xMode val="edge"/>
              <c:yMode val="edge"/>
              <c:x val="2.4305555555555556E-2"/>
              <c:y val="0.304082731846019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6308366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309561</xdr:colOff>
      <xdr:row>25</xdr:row>
      <xdr:rowOff>66674</xdr:rowOff>
    </xdr:from>
    <xdr:to>
      <xdr:col>4</xdr:col>
      <xdr:colOff>842961</xdr:colOff>
      <xdr:row>43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514349</xdr:colOff>
      <xdr:row>26</xdr:row>
      <xdr:rowOff>85724</xdr:rowOff>
    </xdr:from>
    <xdr:to>
      <xdr:col>10</xdr:col>
      <xdr:colOff>76199</xdr:colOff>
      <xdr:row>40</xdr:row>
      <xdr:rowOff>161924</xdr:rowOff>
    </xdr:to>
    <xdr:sp macro="" textlink="">
      <xdr:nvSpPr>
        <xdr:cNvPr id="3" name="Rectangle 2"/>
        <xdr:cNvSpPr/>
      </xdr:nvSpPr>
      <xdr:spPr>
        <a:xfrm>
          <a:off x="5829299" y="4276724"/>
          <a:ext cx="2743200" cy="27432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219075</xdr:colOff>
      <xdr:row>0</xdr:row>
      <xdr:rowOff>0</xdr:rowOff>
    </xdr:from>
    <xdr:ext cx="6172199" cy="623248"/>
    <xdr:sp macro="" textlink="">
      <xdr:nvSpPr>
        <xdr:cNvPr id="5" name="TextBox 4"/>
        <xdr:cNvSpPr txBox="1"/>
      </xdr:nvSpPr>
      <xdr:spPr>
        <a:xfrm>
          <a:off x="219075" y="0"/>
          <a:ext cx="6172199" cy="623248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Pedersen</a:t>
          </a:r>
          <a:r>
            <a:rPr lang="en-US" sz="1200" baseline="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 et al.</a:t>
          </a:r>
          <a:r>
            <a:rPr lang="en-US" sz="12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 Wax precipitation from North Sea crude oils. 2. Solid-phase content as function of temperature determined by pulsed NMR</a:t>
          </a:r>
        </a:p>
        <a:p>
          <a:r>
            <a:rPr lang="en-US" sz="12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Figure</a:t>
          </a:r>
          <a:r>
            <a:rPr lang="en-US" sz="1200" baseline="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</xdr:txBody>
    </xdr:sp>
    <xdr:clientData/>
  </xdr:oneCellAnchor>
  <xdr:twoCellAnchor>
    <xdr:from>
      <xdr:col>11</xdr:col>
      <xdr:colOff>230640</xdr:colOff>
      <xdr:row>25</xdr:row>
      <xdr:rowOff>28574</xdr:rowOff>
    </xdr:from>
    <xdr:to>
      <xdr:col>16</xdr:col>
      <xdr:colOff>219753</xdr:colOff>
      <xdr:row>43</xdr:row>
      <xdr:rowOff>28574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525915</xdr:colOff>
      <xdr:row>33</xdr:row>
      <xdr:rowOff>38099</xdr:rowOff>
    </xdr:from>
    <xdr:to>
      <xdr:col>21</xdr:col>
      <xdr:colOff>515028</xdr:colOff>
      <xdr:row>51</xdr:row>
      <xdr:rowOff>38099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485775</xdr:colOff>
      <xdr:row>25</xdr:row>
      <xdr:rowOff>9525</xdr:rowOff>
    </xdr:from>
    <xdr:to>
      <xdr:col>28</xdr:col>
      <xdr:colOff>93888</xdr:colOff>
      <xdr:row>43</xdr:row>
      <xdr:rowOff>9525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483870</xdr:colOff>
      <xdr:row>14</xdr:row>
      <xdr:rowOff>41910</xdr:rowOff>
    </xdr:from>
    <xdr:to>
      <xdr:col>10</xdr:col>
      <xdr:colOff>483870</xdr:colOff>
      <xdr:row>33</xdr:row>
      <xdr:rowOff>80010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0.66753</cdr:x>
      <cdr:y>0.05035</cdr:y>
    </cdr:from>
    <cdr:to>
      <cdr:x>0.84983</cdr:x>
      <cdr:y>0.12268</cdr:y>
    </cdr:to>
    <cdr:sp macro="" textlink="">
      <cdr:nvSpPr>
        <cdr:cNvPr id="2" name="TextBox 10"/>
        <cdr:cNvSpPr txBox="1"/>
      </cdr:nvSpPr>
      <cdr:spPr>
        <a:xfrm xmlns:a="http://schemas.openxmlformats.org/drawingml/2006/main">
          <a:off x="2441575" y="184150"/>
          <a:ext cx="666750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nC33(L)</a:t>
          </a:r>
        </a:p>
      </cdr:txBody>
    </cdr:sp>
  </cdr:relSizeAnchor>
  <cdr:relSizeAnchor xmlns:cdr="http://schemas.openxmlformats.org/drawingml/2006/chartDrawing">
    <cdr:from>
      <cdr:x>0.52951</cdr:x>
      <cdr:y>0.17795</cdr:y>
    </cdr:from>
    <cdr:to>
      <cdr:x>0.71181</cdr:x>
      <cdr:y>0.25028</cdr:y>
    </cdr:to>
    <cdr:sp macro="" textlink="">
      <cdr:nvSpPr>
        <cdr:cNvPr id="4" name="TextBox 8"/>
        <cdr:cNvSpPr txBox="1"/>
      </cdr:nvSpPr>
      <cdr:spPr>
        <a:xfrm xmlns:a="http://schemas.openxmlformats.org/drawingml/2006/main">
          <a:off x="1936750" y="650875"/>
          <a:ext cx="666750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nC33(S)</a:t>
          </a:r>
        </a:p>
      </cdr:txBody>
    </cdr:sp>
  </cdr:relSizeAnchor>
  <cdr:relSizeAnchor xmlns:cdr="http://schemas.openxmlformats.org/drawingml/2006/chartDrawing">
    <cdr:from>
      <cdr:x>0.76128</cdr:x>
      <cdr:y>0.32118</cdr:y>
    </cdr:from>
    <cdr:to>
      <cdr:x>0.94358</cdr:x>
      <cdr:y>0.39351</cdr:y>
    </cdr:to>
    <cdr:sp macro="" textlink="">
      <cdr:nvSpPr>
        <cdr:cNvPr id="5" name="TextBox 7"/>
        <cdr:cNvSpPr txBox="1"/>
      </cdr:nvSpPr>
      <cdr:spPr>
        <a:xfrm xmlns:a="http://schemas.openxmlformats.org/drawingml/2006/main">
          <a:off x="2784475" y="1174750"/>
          <a:ext cx="666750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nC25(L)</a:t>
          </a:r>
        </a:p>
      </cdr:txBody>
    </cdr:sp>
  </cdr:relSizeAnchor>
  <cdr:relSizeAnchor xmlns:cdr="http://schemas.openxmlformats.org/drawingml/2006/chartDrawing">
    <cdr:from>
      <cdr:x>0.5191</cdr:x>
      <cdr:y>0.35243</cdr:y>
    </cdr:from>
    <cdr:to>
      <cdr:x>0.70139</cdr:x>
      <cdr:y>0.42476</cdr:y>
    </cdr:to>
    <cdr:sp macro="" textlink="">
      <cdr:nvSpPr>
        <cdr:cNvPr id="6" name="TextBox 6"/>
        <cdr:cNvSpPr txBox="1"/>
      </cdr:nvSpPr>
      <cdr:spPr>
        <a:xfrm xmlns:a="http://schemas.openxmlformats.org/drawingml/2006/main">
          <a:off x="1898650" y="1289050"/>
          <a:ext cx="666750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nC25(S)</a:t>
          </a:r>
        </a:p>
      </cdr:txBody>
    </cdr:sp>
  </cdr:relSizeAnchor>
  <cdr:relSizeAnchor xmlns:cdr="http://schemas.openxmlformats.org/drawingml/2006/chartDrawing">
    <cdr:from>
      <cdr:x>0.69878</cdr:x>
      <cdr:y>0.50868</cdr:y>
    </cdr:from>
    <cdr:to>
      <cdr:x>0.88108</cdr:x>
      <cdr:y>0.58101</cdr:y>
    </cdr:to>
    <cdr:sp macro="" textlink="">
      <cdr:nvSpPr>
        <cdr:cNvPr id="7" name="TextBox 5"/>
        <cdr:cNvSpPr txBox="1"/>
      </cdr:nvSpPr>
      <cdr:spPr>
        <a:xfrm xmlns:a="http://schemas.openxmlformats.org/drawingml/2006/main">
          <a:off x="2555875" y="1860550"/>
          <a:ext cx="666750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nC16(L)</a:t>
          </a:r>
        </a:p>
      </cdr:txBody>
    </cdr:sp>
  </cdr:relSizeAnchor>
  <cdr:relSizeAnchor xmlns:cdr="http://schemas.openxmlformats.org/drawingml/2006/chartDrawing">
    <cdr:from>
      <cdr:x>0.39931</cdr:x>
      <cdr:y>0.54514</cdr:y>
    </cdr:from>
    <cdr:to>
      <cdr:x>0.5816</cdr:x>
      <cdr:y>0.61747</cdr:y>
    </cdr:to>
    <cdr:sp macro="" textlink="">
      <cdr:nvSpPr>
        <cdr:cNvPr id="8" name="TextBox 4"/>
        <cdr:cNvSpPr txBox="1"/>
      </cdr:nvSpPr>
      <cdr:spPr>
        <a:xfrm xmlns:a="http://schemas.openxmlformats.org/drawingml/2006/main">
          <a:off x="1460500" y="1993900"/>
          <a:ext cx="666750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nC16(S)</a:t>
          </a:r>
        </a:p>
      </cdr:txBody>
    </cdr:sp>
  </cdr:relSizeAnchor>
  <cdr:relSizeAnchor xmlns:cdr="http://schemas.openxmlformats.org/drawingml/2006/chartDrawing">
    <cdr:from>
      <cdr:x>0.54514</cdr:x>
      <cdr:y>0.71181</cdr:y>
    </cdr:from>
    <cdr:to>
      <cdr:x>0.72743</cdr:x>
      <cdr:y>0.78414</cdr:y>
    </cdr:to>
    <cdr:sp macro="" textlink="">
      <cdr:nvSpPr>
        <cdr:cNvPr id="9" name="TextBox 3"/>
        <cdr:cNvSpPr txBox="1"/>
      </cdr:nvSpPr>
      <cdr:spPr>
        <a:xfrm xmlns:a="http://schemas.openxmlformats.org/drawingml/2006/main">
          <a:off x="1993900" y="2603500"/>
          <a:ext cx="666750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nC8(L)</a:t>
          </a:r>
        </a:p>
      </cdr:txBody>
    </cdr:sp>
  </cdr:relSizeAnchor>
  <cdr:relSizeAnchor xmlns:cdr="http://schemas.openxmlformats.org/drawingml/2006/chartDrawing">
    <cdr:from>
      <cdr:x>0.26649</cdr:x>
      <cdr:y>0.7717</cdr:y>
    </cdr:from>
    <cdr:to>
      <cdr:x>0.44878</cdr:x>
      <cdr:y>0.84403</cdr:y>
    </cdr:to>
    <cdr:sp macro="" textlink="">
      <cdr:nvSpPr>
        <cdr:cNvPr id="10" name="TextBox 2"/>
        <cdr:cNvSpPr txBox="1"/>
      </cdr:nvSpPr>
      <cdr:spPr>
        <a:xfrm xmlns:a="http://schemas.openxmlformats.org/drawingml/2006/main">
          <a:off x="974725" y="2822575"/>
          <a:ext cx="666750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nC8(S)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C106"/>
  <sheetViews>
    <sheetView tabSelected="1" topLeftCell="L24" zoomScaleNormal="100" workbookViewId="0">
      <selection activeCell="D4" sqref="D4"/>
    </sheetView>
  </sheetViews>
  <sheetFormatPr defaultRowHeight="15" x14ac:dyDescent="0.25"/>
  <cols>
    <col min="1" max="1" width="12.5703125" bestFit="1" customWidth="1"/>
    <col min="2" max="2" width="14.7109375" bestFit="1" customWidth="1"/>
    <col min="3" max="3" width="16.7109375" bestFit="1" customWidth="1"/>
    <col min="4" max="4" width="12" bestFit="1" customWidth="1"/>
    <col min="5" max="5" width="14.5703125" bestFit="1" customWidth="1"/>
    <col min="7" max="7" width="12" bestFit="1" customWidth="1"/>
    <col min="8" max="8" width="14.5703125" bestFit="1" customWidth="1"/>
    <col min="10" max="10" width="12" bestFit="1" customWidth="1"/>
    <col min="11" max="11" width="14.5703125" bestFit="1" customWidth="1"/>
    <col min="15" max="16" width="14.85546875" bestFit="1" customWidth="1"/>
    <col min="19" max="19" width="14.85546875" bestFit="1" customWidth="1"/>
    <col min="20" max="20" width="14.85546875" customWidth="1"/>
    <col min="23" max="23" width="17.140625" customWidth="1"/>
  </cols>
  <sheetData>
    <row r="5" spans="1:29" s="1" customFormat="1" x14ac:dyDescent="0.25">
      <c r="A5" s="9" t="s">
        <v>0</v>
      </c>
      <c r="B5" s="9"/>
      <c r="D5" s="9" t="s">
        <v>1</v>
      </c>
      <c r="E5" s="9"/>
      <c r="G5" s="9" t="s">
        <v>2</v>
      </c>
      <c r="H5" s="9"/>
      <c r="J5" s="9" t="s">
        <v>3</v>
      </c>
      <c r="K5" s="9"/>
      <c r="O5" s="9" t="s">
        <v>55</v>
      </c>
      <c r="P5" s="9"/>
      <c r="R5" s="9" t="s">
        <v>7</v>
      </c>
      <c r="S5" s="9"/>
      <c r="T5" s="2"/>
      <c r="V5" s="9" t="s">
        <v>6</v>
      </c>
      <c r="W5" s="9"/>
      <c r="AA5" s="9" t="s">
        <v>52</v>
      </c>
      <c r="AB5" s="9"/>
    </row>
    <row r="6" spans="1:29" s="1" customFormat="1" x14ac:dyDescent="0.25">
      <c r="A6" s="2" t="s">
        <v>4</v>
      </c>
      <c r="B6" s="2" t="s">
        <v>5</v>
      </c>
      <c r="D6" s="2" t="s">
        <v>4</v>
      </c>
      <c r="E6" s="2" t="s">
        <v>5</v>
      </c>
      <c r="G6" s="2" t="s">
        <v>4</v>
      </c>
      <c r="H6" s="2" t="s">
        <v>5</v>
      </c>
      <c r="J6" s="2" t="s">
        <v>4</v>
      </c>
      <c r="K6" s="2" t="s">
        <v>5</v>
      </c>
      <c r="AA6" s="1" t="s">
        <v>53</v>
      </c>
      <c r="AC6" s="1" t="s">
        <v>54</v>
      </c>
    </row>
    <row r="7" spans="1:29" x14ac:dyDescent="0.25">
      <c r="A7" s="3">
        <v>233.28330890100329</v>
      </c>
      <c r="B7" s="3">
        <v>6.2532476456613999</v>
      </c>
      <c r="C7" s="4"/>
      <c r="D7" s="3">
        <v>233.26760240309417</v>
      </c>
      <c r="E7" s="3">
        <v>7.02247338075823</v>
      </c>
      <c r="G7" s="3">
        <v>233.04378480788998</v>
      </c>
      <c r="H7" s="3">
        <v>10.4839401058879</v>
      </c>
      <c r="J7" s="3">
        <v>233.23618940727607</v>
      </c>
      <c r="K7" s="3">
        <v>8.5609248509518796</v>
      </c>
      <c r="O7">
        <v>233.72689938398301</v>
      </c>
      <c r="P7">
        <v>10.8690427501064</v>
      </c>
      <c r="R7">
        <v>350</v>
      </c>
      <c r="S7">
        <v>2.54275901842584E-4</v>
      </c>
      <c r="T7">
        <f>S7*100</f>
        <v>2.54275901842584E-2</v>
      </c>
      <c r="V7">
        <v>325</v>
      </c>
      <c r="W7">
        <v>8.2805960352074295E-4</v>
      </c>
      <c r="X7">
        <f>W7*100</f>
        <v>8.2805960352074298E-2</v>
      </c>
      <c r="AA7" s="8">
        <v>-53.15</v>
      </c>
      <c r="AB7" s="8">
        <v>78.409099999999995</v>
      </c>
      <c r="AC7">
        <f>(AA7-32)/1.8+273.2</f>
        <v>225.89444444444445</v>
      </c>
    </row>
    <row r="8" spans="1:29" x14ac:dyDescent="0.25">
      <c r="A8" s="3">
        <v>238.68045424500826</v>
      </c>
      <c r="B8" s="3">
        <v>4.4280544230152499</v>
      </c>
      <c r="C8" s="4"/>
      <c r="D8" s="3">
        <v>238.51488157955018</v>
      </c>
      <c r="E8" s="3">
        <v>5.0369757138275997</v>
      </c>
      <c r="G8" s="3">
        <v>238.32182254275119</v>
      </c>
      <c r="H8" s="3">
        <v>6.9920420410594</v>
      </c>
      <c r="J8" s="3">
        <v>238.49459401975099</v>
      </c>
      <c r="K8" s="3">
        <v>6.0305589549943299</v>
      </c>
      <c r="O8">
        <v>240.143737166324</v>
      </c>
      <c r="P8">
        <v>11.2691793615523</v>
      </c>
      <c r="R8">
        <v>345</v>
      </c>
      <c r="S8">
        <v>2.5566889982896402E-4</v>
      </c>
      <c r="T8">
        <f t="shared" ref="T8:T32" si="0">S8*100</f>
        <v>2.5566889982896402E-2</v>
      </c>
      <c r="V8">
        <v>320</v>
      </c>
      <c r="W8">
        <v>8.3080287821791598E-4</v>
      </c>
      <c r="X8">
        <f t="shared" ref="X8:X25" si="1">W8*100</f>
        <v>8.3080287821791596E-2</v>
      </c>
      <c r="AA8" s="8">
        <v>-50.65</v>
      </c>
      <c r="AB8" s="8">
        <v>77.908299999999997</v>
      </c>
      <c r="AC8">
        <f t="shared" ref="AC8:AC71" si="2">(AA8-32)/1.8+273.2</f>
        <v>227.2833333333333</v>
      </c>
    </row>
    <row r="9" spans="1:29" x14ac:dyDescent="0.25">
      <c r="A9" s="3">
        <v>243.14371740083638</v>
      </c>
      <c r="B9" s="3">
        <v>3.33974136633443</v>
      </c>
      <c r="C9" s="4"/>
      <c r="D9" s="3">
        <v>243.57760940557458</v>
      </c>
      <c r="E9" s="3">
        <v>4.5898804342846597</v>
      </c>
      <c r="G9" s="3">
        <v>243.36884387086647</v>
      </c>
      <c r="H9" s="3">
        <v>7.3141724966132804</v>
      </c>
      <c r="J9" s="3">
        <v>243.40091130409746</v>
      </c>
      <c r="K9" s="3">
        <v>5.7436699541239298</v>
      </c>
      <c r="O9">
        <v>246.56057494866499</v>
      </c>
      <c r="P9">
        <v>11.2586383549283</v>
      </c>
      <c r="R9">
        <v>340</v>
      </c>
      <c r="S9">
        <v>2.9186272767950502E-4</v>
      </c>
      <c r="T9">
        <f t="shared" si="0"/>
        <v>2.9186272767950501E-2</v>
      </c>
      <c r="V9">
        <v>315</v>
      </c>
      <c r="W9">
        <v>9.0431523529084003E-4</v>
      </c>
      <c r="X9">
        <f t="shared" si="1"/>
        <v>9.0431523529083999E-2</v>
      </c>
      <c r="AA9" s="8">
        <v>-48.15</v>
      </c>
      <c r="AB9" s="8">
        <v>77.397900000000007</v>
      </c>
      <c r="AC9">
        <f t="shared" si="2"/>
        <v>228.67222222222222</v>
      </c>
    </row>
    <row r="10" spans="1:29" x14ac:dyDescent="0.25">
      <c r="A10" s="3">
        <v>248.53366393329978</v>
      </c>
      <c r="B10" s="3">
        <v>1.86710993894099</v>
      </c>
      <c r="C10" s="4"/>
      <c r="D10" s="3">
        <v>248.51468524832629</v>
      </c>
      <c r="E10" s="3">
        <v>2.7965910355163102</v>
      </c>
      <c r="G10" s="3">
        <v>248.17241448139109</v>
      </c>
      <c r="H10" s="3">
        <v>4.5593018461679398</v>
      </c>
      <c r="J10" s="3">
        <v>248.33995045908787</v>
      </c>
      <c r="K10" s="3">
        <v>3.8542273384684802</v>
      </c>
      <c r="O10">
        <v>252.46406570841799</v>
      </c>
      <c r="P10">
        <v>10.427585392694599</v>
      </c>
      <c r="R10">
        <v>335</v>
      </c>
      <c r="S10">
        <v>3.4143104529971602E-4</v>
      </c>
      <c r="T10">
        <f t="shared" si="0"/>
        <v>3.4143104529971602E-2</v>
      </c>
      <c r="V10">
        <v>310</v>
      </c>
      <c r="W10">
        <v>9.9468298724310605E-4</v>
      </c>
      <c r="X10">
        <f t="shared" si="1"/>
        <v>9.9468298724310608E-2</v>
      </c>
      <c r="AA10" s="8">
        <v>-45.65</v>
      </c>
      <c r="AB10" s="8">
        <v>76.877899999999997</v>
      </c>
      <c r="AC10">
        <f t="shared" si="2"/>
        <v>230.0611111111111</v>
      </c>
    </row>
    <row r="11" spans="1:29" x14ac:dyDescent="0.25">
      <c r="A11" s="3">
        <v>253.58461188589237</v>
      </c>
      <c r="B11" s="3">
        <v>1.99693396072066</v>
      </c>
      <c r="C11" s="4"/>
      <c r="D11" s="3">
        <v>253.40922265924098</v>
      </c>
      <c r="E11" s="3">
        <v>3.0866213359685299</v>
      </c>
      <c r="G11" s="3">
        <v>253.68474081006269</v>
      </c>
      <c r="H11" s="3">
        <v>4.5931198994784097</v>
      </c>
      <c r="J11" s="3">
        <v>253.37388303894556</v>
      </c>
      <c r="K11" s="3">
        <v>4.8173792399363897</v>
      </c>
      <c r="O11">
        <v>260.16427104722698</v>
      </c>
      <c r="P11">
        <v>8.1562092853619106</v>
      </c>
      <c r="R11">
        <v>330</v>
      </c>
      <c r="S11">
        <v>4.1412618510070799E-4</v>
      </c>
      <c r="T11">
        <f t="shared" si="0"/>
        <v>4.1412618510070796E-2</v>
      </c>
      <c r="V11">
        <v>305</v>
      </c>
      <c r="W11">
        <v>1.1073491165504801E-3</v>
      </c>
      <c r="X11">
        <f t="shared" si="1"/>
        <v>0.11073491165504801</v>
      </c>
      <c r="AA11" s="8">
        <v>-43.15</v>
      </c>
      <c r="AB11" s="8">
        <v>76.348500000000001</v>
      </c>
      <c r="AC11">
        <f t="shared" si="2"/>
        <v>231.45</v>
      </c>
    </row>
    <row r="12" spans="1:29" x14ac:dyDescent="0.25">
      <c r="A12" s="3">
        <v>258.19446902220506</v>
      </c>
      <c r="B12" s="3">
        <v>1.22918070980281</v>
      </c>
      <c r="C12" s="4"/>
      <c r="D12" s="3">
        <v>258.4830759212843</v>
      </c>
      <c r="E12" s="3">
        <v>2.0946578273986698</v>
      </c>
      <c r="G12" s="3">
        <v>258.29721569602697</v>
      </c>
      <c r="H12" s="3">
        <v>3.6971623593777601</v>
      </c>
      <c r="J12" s="3">
        <v>258.29263463413679</v>
      </c>
      <c r="K12" s="3">
        <v>3.9215198654476602</v>
      </c>
      <c r="O12">
        <v>272.22792607802802</v>
      </c>
      <c r="P12">
        <v>5.8776652935248697</v>
      </c>
      <c r="R12">
        <v>325</v>
      </c>
      <c r="S12">
        <v>5.33980380439481E-4</v>
      </c>
      <c r="T12">
        <f t="shared" si="0"/>
        <v>5.3398038043948104E-2</v>
      </c>
      <c r="V12">
        <v>300</v>
      </c>
      <c r="W12">
        <v>1.25074463141933E-3</v>
      </c>
      <c r="X12">
        <f t="shared" si="1"/>
        <v>0.12507446314193302</v>
      </c>
      <c r="AA12" s="8">
        <v>-40.65</v>
      </c>
      <c r="AB12" s="8">
        <v>75.809600000000003</v>
      </c>
      <c r="AC12">
        <f t="shared" si="2"/>
        <v>232.83888888888887</v>
      </c>
    </row>
    <row r="13" spans="1:29" x14ac:dyDescent="0.25">
      <c r="A13" s="3">
        <v>263.40313639130125</v>
      </c>
      <c r="B13" s="3">
        <v>1.13469630831855</v>
      </c>
      <c r="C13" s="4"/>
      <c r="D13" s="3">
        <v>263.53402387387683</v>
      </c>
      <c r="E13" s="3">
        <v>2.2244818491783498</v>
      </c>
      <c r="G13" s="3">
        <v>263.19437085659314</v>
      </c>
      <c r="H13" s="3">
        <v>3.8589883706471699</v>
      </c>
      <c r="J13" s="3">
        <v>263.33114827588463</v>
      </c>
      <c r="K13" s="3">
        <v>4.6603142608456603</v>
      </c>
      <c r="O13">
        <v>282.49486652977401</v>
      </c>
      <c r="P13">
        <v>5.2447832558217797</v>
      </c>
      <c r="R13">
        <v>320</v>
      </c>
      <c r="S13">
        <v>7.58395300634485E-4</v>
      </c>
      <c r="T13">
        <f t="shared" si="0"/>
        <v>7.5839530063448499E-2</v>
      </c>
      <c r="V13">
        <v>295</v>
      </c>
      <c r="W13">
        <v>1.4386714421449199E-3</v>
      </c>
      <c r="X13">
        <f t="shared" si="1"/>
        <v>0.14386714421449198</v>
      </c>
      <c r="AA13" s="8">
        <v>-38.15</v>
      </c>
      <c r="AB13" s="8">
        <v>75.261399999999995</v>
      </c>
      <c r="AC13">
        <f t="shared" si="2"/>
        <v>234.22777777777776</v>
      </c>
    </row>
    <row r="14" spans="1:29" x14ac:dyDescent="0.25">
      <c r="A14" s="3">
        <v>268.14977094690551</v>
      </c>
      <c r="B14" s="3">
        <v>1.1682689475991901</v>
      </c>
      <c r="C14" s="4"/>
      <c r="D14" s="3">
        <v>268.28720280360989</v>
      </c>
      <c r="E14" s="3">
        <v>1.93754376550198</v>
      </c>
      <c r="G14" s="3">
        <v>268.70604274785182</v>
      </c>
      <c r="H14" s="3">
        <v>3.92485749625334</v>
      </c>
      <c r="J14" s="3">
        <v>268.38078735365144</v>
      </c>
      <c r="K14" s="3">
        <v>4.8542404272167401</v>
      </c>
      <c r="O14">
        <v>293.53182751539998</v>
      </c>
      <c r="P14">
        <v>4.4052974882889302</v>
      </c>
      <c r="R14">
        <v>315</v>
      </c>
      <c r="S14">
        <v>1.3924240957599401E-3</v>
      </c>
      <c r="T14">
        <f t="shared" si="0"/>
        <v>0.13924240957599401</v>
      </c>
      <c r="V14">
        <v>290</v>
      </c>
      <c r="W14">
        <v>1.69613069620964E-3</v>
      </c>
      <c r="X14">
        <f t="shared" si="1"/>
        <v>0.16961306962096401</v>
      </c>
      <c r="AA14" s="8">
        <v>-35.65</v>
      </c>
      <c r="AB14" s="8">
        <v>74.703999999999994</v>
      </c>
      <c r="AC14">
        <f t="shared" si="2"/>
        <v>235.61666666666665</v>
      </c>
    </row>
    <row r="15" spans="1:29" x14ac:dyDescent="0.25">
      <c r="A15" s="3">
        <v>273.50765004613783</v>
      </c>
      <c r="B15" s="3">
        <v>1.2661400626951</v>
      </c>
      <c r="C15" s="4"/>
      <c r="D15" s="3">
        <v>273.33487856913803</v>
      </c>
      <c r="E15" s="3">
        <v>2.2276231487601601</v>
      </c>
      <c r="G15" s="3">
        <v>273.29626676177821</v>
      </c>
      <c r="H15" s="3">
        <v>4.1186364142065202</v>
      </c>
      <c r="J15" s="3">
        <v>273.44220630485</v>
      </c>
      <c r="K15" s="3">
        <v>4.4712472922651996</v>
      </c>
      <c r="O15">
        <v>305.85215605749403</v>
      </c>
      <c r="P15">
        <v>2.1263318561869302</v>
      </c>
      <c r="R15">
        <v>310</v>
      </c>
      <c r="S15">
        <v>7.5135869022887099E-3</v>
      </c>
      <c r="T15">
        <f t="shared" si="0"/>
        <v>0.75135869022887103</v>
      </c>
      <c r="V15">
        <v>285</v>
      </c>
      <c r="W15">
        <v>2.0742272363230099E-3</v>
      </c>
      <c r="X15">
        <f t="shared" si="1"/>
        <v>0.20742272363230099</v>
      </c>
      <c r="AA15" s="8">
        <v>-33.15</v>
      </c>
      <c r="AB15" s="8">
        <v>74.137500000000003</v>
      </c>
      <c r="AC15">
        <f t="shared" si="2"/>
        <v>237.00555555555553</v>
      </c>
    </row>
    <row r="16" spans="1:29" x14ac:dyDescent="0.25">
      <c r="A16" s="3">
        <v>278.56645124768488</v>
      </c>
      <c r="B16" s="3">
        <v>1.0113512169263601</v>
      </c>
      <c r="C16" s="4"/>
      <c r="D16" s="3">
        <v>278.55205362460157</v>
      </c>
      <c r="E16" s="3">
        <v>1.7164748074317899</v>
      </c>
      <c r="G16" s="3">
        <v>278.66134467255222</v>
      </c>
      <c r="H16" s="3">
        <v>3.8639457340497199</v>
      </c>
      <c r="J16" s="3">
        <v>278.36815671158286</v>
      </c>
      <c r="K16" s="3">
        <v>3.2228261225237702</v>
      </c>
      <c r="O16">
        <v>311.498973305954</v>
      </c>
      <c r="P16">
        <v>0.67968410711348703</v>
      </c>
      <c r="R16">
        <v>305</v>
      </c>
      <c r="S16">
        <v>5.7950196871139503E-2</v>
      </c>
      <c r="T16">
        <f t="shared" si="0"/>
        <v>5.7950196871139505</v>
      </c>
      <c r="V16">
        <v>280</v>
      </c>
      <c r="W16">
        <v>2.4836926414853601E-3</v>
      </c>
      <c r="X16">
        <f t="shared" si="1"/>
        <v>0.248369264148536</v>
      </c>
      <c r="AA16" s="8">
        <v>-30.65</v>
      </c>
      <c r="AB16" s="8">
        <v>73.561899999999994</v>
      </c>
      <c r="AC16">
        <f t="shared" si="2"/>
        <v>238.39444444444445</v>
      </c>
    </row>
    <row r="17" spans="1:29" x14ac:dyDescent="0.25">
      <c r="A17" s="3">
        <v>283.17107288469458</v>
      </c>
      <c r="B17" s="3">
        <v>0.50000654437412795</v>
      </c>
      <c r="C17" s="4"/>
      <c r="D17" s="3">
        <v>282.99961028252062</v>
      </c>
      <c r="E17" s="3">
        <v>1.3973874858477899</v>
      </c>
      <c r="G17" s="3">
        <v>283.7155648122091</v>
      </c>
      <c r="H17" s="3">
        <v>3.8335143943508898</v>
      </c>
      <c r="J17" s="3">
        <v>283.75090443250457</v>
      </c>
      <c r="K17" s="3">
        <v>2.1027564903830398</v>
      </c>
      <c r="R17">
        <v>300</v>
      </c>
      <c r="S17">
        <v>0.17633671404606799</v>
      </c>
      <c r="T17">
        <f t="shared" si="0"/>
        <v>17.633671404606797</v>
      </c>
      <c r="V17">
        <v>275</v>
      </c>
      <c r="W17">
        <v>3.2063784330860598E-3</v>
      </c>
      <c r="X17">
        <f t="shared" si="1"/>
        <v>0.32063784330860601</v>
      </c>
      <c r="AA17" s="8">
        <v>-28.15</v>
      </c>
      <c r="AB17" s="8">
        <v>72.9773</v>
      </c>
      <c r="AC17">
        <f t="shared" si="2"/>
        <v>239.78333333333333</v>
      </c>
    </row>
    <row r="18" spans="1:29" x14ac:dyDescent="0.25">
      <c r="A18" s="3">
        <v>288.68078146371465</v>
      </c>
      <c r="B18" s="3">
        <v>0.66202888686740302</v>
      </c>
      <c r="C18" s="4"/>
      <c r="D18" s="3">
        <v>288.53156973357846</v>
      </c>
      <c r="E18" s="3">
        <v>0.46967337028723199</v>
      </c>
      <c r="G18" s="3">
        <v>288.63627971963899</v>
      </c>
      <c r="H18" s="3">
        <v>2.84150180297507</v>
      </c>
      <c r="J18" s="3">
        <v>288.20762321420386</v>
      </c>
      <c r="K18" s="3">
        <v>1.33495415665922</v>
      </c>
      <c r="R18">
        <v>295</v>
      </c>
      <c r="S18">
        <v>0.23523599271788601</v>
      </c>
      <c r="T18">
        <f t="shared" si="0"/>
        <v>23.523599271788601</v>
      </c>
      <c r="V18">
        <v>270</v>
      </c>
      <c r="W18">
        <v>4.4024032040226903E-3</v>
      </c>
      <c r="X18">
        <f t="shared" si="1"/>
        <v>0.44024032040226901</v>
      </c>
      <c r="AA18" s="8">
        <v>-25.65</v>
      </c>
      <c r="AB18" s="8">
        <v>72.383600000000001</v>
      </c>
      <c r="AC18">
        <f t="shared" si="2"/>
        <v>241.17222222222222</v>
      </c>
    </row>
    <row r="19" spans="1:29" x14ac:dyDescent="0.25">
      <c r="A19" s="3">
        <v>293.42872489414469</v>
      </c>
      <c r="B19" s="3">
        <v>0.63149938155664298</v>
      </c>
      <c r="C19" s="4"/>
      <c r="D19" s="3">
        <v>293.43330595603476</v>
      </c>
      <c r="E19" s="3">
        <v>0.40714187548673603</v>
      </c>
      <c r="G19" s="3">
        <v>293.39534858608789</v>
      </c>
      <c r="H19" s="3">
        <v>2.2661040686373899</v>
      </c>
      <c r="J19" s="3">
        <v>293.26904216540248</v>
      </c>
      <c r="K19" s="3">
        <v>0.95196102170768804</v>
      </c>
      <c r="R19">
        <v>290</v>
      </c>
      <c r="S19">
        <v>0.29367600345522599</v>
      </c>
      <c r="T19">
        <f t="shared" si="0"/>
        <v>29.3676003455226</v>
      </c>
      <c r="V19">
        <v>265</v>
      </c>
      <c r="W19">
        <v>6.6795746265811704E-3</v>
      </c>
      <c r="X19">
        <f t="shared" si="1"/>
        <v>0.66795746265811706</v>
      </c>
      <c r="AA19" s="8">
        <v>-23.15</v>
      </c>
      <c r="AB19" s="8">
        <v>71.780799999999999</v>
      </c>
      <c r="AC19">
        <f t="shared" si="2"/>
        <v>242.5611111111111</v>
      </c>
    </row>
    <row r="20" spans="1:29" x14ac:dyDescent="0.25">
      <c r="A20" s="3">
        <v>298.32849780436237</v>
      </c>
      <c r="B20" s="3">
        <v>0.66512110364325305</v>
      </c>
      <c r="C20" s="4"/>
      <c r="D20" s="3">
        <v>298.18517601094209</v>
      </c>
      <c r="E20" s="3">
        <v>0.18430593640177001</v>
      </c>
      <c r="G20" s="3">
        <v>298.47574622226</v>
      </c>
      <c r="H20" s="3">
        <v>0.95362983711052696</v>
      </c>
      <c r="J20" s="3">
        <v>298.33176999142677</v>
      </c>
      <c r="K20" s="3">
        <v>0.504865742164748</v>
      </c>
      <c r="R20">
        <v>285</v>
      </c>
      <c r="S20">
        <v>0.35112000145233002</v>
      </c>
      <c r="T20">
        <f t="shared" si="0"/>
        <v>35.112000145233004</v>
      </c>
      <c r="V20">
        <v>260</v>
      </c>
      <c r="W20">
        <v>1.1705828614749199E-2</v>
      </c>
      <c r="X20">
        <f t="shared" si="1"/>
        <v>1.1705828614749199</v>
      </c>
      <c r="AA20" s="8">
        <v>-20.65</v>
      </c>
      <c r="AB20" s="8">
        <v>71.168899999999994</v>
      </c>
      <c r="AC20">
        <f t="shared" si="2"/>
        <v>243.95</v>
      </c>
    </row>
    <row r="21" spans="1:29" x14ac:dyDescent="0.25">
      <c r="A21" s="3">
        <v>303.54174623534868</v>
      </c>
      <c r="B21" s="3">
        <v>0.34627919608908098</v>
      </c>
      <c r="C21" s="4"/>
      <c r="D21" s="3">
        <v>303.23939615059908</v>
      </c>
      <c r="E21" s="3">
        <v>0.15387459670294401</v>
      </c>
      <c r="G21" s="3">
        <v>303.38468125625798</v>
      </c>
      <c r="H21" s="3">
        <v>0.53853654705732001</v>
      </c>
      <c r="J21" s="3">
        <v>303.38860788073526</v>
      </c>
      <c r="K21" s="3">
        <v>0.34623011328311398</v>
      </c>
      <c r="R21">
        <v>280</v>
      </c>
      <c r="S21">
        <v>0.406655521220807</v>
      </c>
      <c r="T21">
        <f t="shared" si="0"/>
        <v>40.665552122080697</v>
      </c>
      <c r="V21">
        <v>255</v>
      </c>
      <c r="W21">
        <v>2.2106160311756301E-2</v>
      </c>
      <c r="X21">
        <f t="shared" si="1"/>
        <v>2.21061603117563</v>
      </c>
      <c r="AA21" s="8">
        <v>-18.149999999999999</v>
      </c>
      <c r="AB21" s="8">
        <v>70.547700000000006</v>
      </c>
      <c r="AC21">
        <f t="shared" si="2"/>
        <v>245.33888888888887</v>
      </c>
    </row>
    <row r="22" spans="1:29" x14ac:dyDescent="0.25">
      <c r="A22" s="3"/>
      <c r="B22" s="3"/>
      <c r="C22" s="4"/>
      <c r="G22" s="3">
        <v>308.5972752498314</v>
      </c>
      <c r="H22" s="3">
        <v>0.25174571179885002</v>
      </c>
      <c r="J22" s="3">
        <v>308.14047793564259</v>
      </c>
      <c r="K22" s="3">
        <v>0.12339417419815001</v>
      </c>
      <c r="R22">
        <v>275</v>
      </c>
      <c r="S22">
        <v>0.459268151547984</v>
      </c>
      <c r="T22">
        <f t="shared" si="0"/>
        <v>45.926815154798398</v>
      </c>
      <c r="V22">
        <v>250</v>
      </c>
      <c r="W22">
        <v>3.7385956173328197E-2</v>
      </c>
      <c r="X22">
        <f t="shared" si="1"/>
        <v>3.7385956173328196</v>
      </c>
      <c r="AA22" s="8">
        <v>-15.65</v>
      </c>
      <c r="AB22" s="8">
        <v>69.917000000000002</v>
      </c>
      <c r="AC22">
        <f t="shared" si="2"/>
        <v>246.72777777777776</v>
      </c>
    </row>
    <row r="23" spans="1:29" x14ac:dyDescent="0.25">
      <c r="G23" s="3">
        <v>313.49246709815895</v>
      </c>
      <c r="H23" s="3">
        <v>0.50972493995536705</v>
      </c>
      <c r="J23" s="3">
        <v>313.34587311767427</v>
      </c>
      <c r="K23" s="3">
        <v>0.18916513419238901</v>
      </c>
      <c r="R23">
        <v>270</v>
      </c>
      <c r="S23">
        <v>0.50807673597136904</v>
      </c>
      <c r="T23">
        <f t="shared" si="0"/>
        <v>50.807673597136905</v>
      </c>
      <c r="V23">
        <v>245</v>
      </c>
      <c r="W23">
        <v>5.23710189544754E-2</v>
      </c>
      <c r="X23">
        <f t="shared" si="1"/>
        <v>5.2371018954475401</v>
      </c>
      <c r="AA23" s="8">
        <v>-13.15</v>
      </c>
      <c r="AB23" s="8">
        <v>69.276499999999999</v>
      </c>
      <c r="AC23">
        <f t="shared" si="2"/>
        <v>248.11666666666665</v>
      </c>
    </row>
    <row r="24" spans="1:29" x14ac:dyDescent="0.25">
      <c r="G24" s="3">
        <v>318.25022708978219</v>
      </c>
      <c r="H24" s="3">
        <v>-1.5706497909100301E-3</v>
      </c>
      <c r="J24" s="3">
        <v>318.40271100698277</v>
      </c>
      <c r="K24" s="3">
        <v>3.0529505310759899E-2</v>
      </c>
      <c r="R24">
        <v>265</v>
      </c>
      <c r="S24">
        <v>0.55248986574126502</v>
      </c>
      <c r="T24">
        <f t="shared" si="0"/>
        <v>55.248986574126505</v>
      </c>
      <c r="V24">
        <v>240</v>
      </c>
      <c r="W24">
        <v>6.2090311019324801E-2</v>
      </c>
      <c r="X24">
        <f t="shared" si="1"/>
        <v>6.2090311019324798</v>
      </c>
      <c r="AA24" s="8">
        <v>-10.65</v>
      </c>
      <c r="AB24" s="8">
        <v>68.625900000000001</v>
      </c>
      <c r="AC24">
        <f t="shared" si="2"/>
        <v>249.50555555555553</v>
      </c>
    </row>
    <row r="25" spans="1:29" x14ac:dyDescent="0.25">
      <c r="R25">
        <v>260</v>
      </c>
      <c r="S25">
        <v>0.59227933292428603</v>
      </c>
      <c r="T25">
        <f t="shared" si="0"/>
        <v>59.227933292428602</v>
      </c>
      <c r="V25">
        <v>235</v>
      </c>
      <c r="W25">
        <v>6.3457345835643802E-2</v>
      </c>
      <c r="X25">
        <f t="shared" si="1"/>
        <v>6.3457345835643801</v>
      </c>
      <c r="AA25" s="8">
        <v>-8.15</v>
      </c>
      <c r="AB25" s="8">
        <v>67.9649</v>
      </c>
      <c r="AC25">
        <f t="shared" si="2"/>
        <v>250.89444444444445</v>
      </c>
    </row>
    <row r="26" spans="1:29" x14ac:dyDescent="0.25">
      <c r="R26">
        <v>255</v>
      </c>
      <c r="S26">
        <v>0.62753167126404696</v>
      </c>
      <c r="T26">
        <f t="shared" si="0"/>
        <v>62.753167126404698</v>
      </c>
      <c r="AA26" s="8">
        <v>-5.65</v>
      </c>
      <c r="AB26" s="8">
        <v>67.293000000000006</v>
      </c>
      <c r="AC26">
        <f t="shared" si="2"/>
        <v>252.28333333333333</v>
      </c>
    </row>
    <row r="27" spans="1:29" x14ac:dyDescent="0.25">
      <c r="R27">
        <v>250</v>
      </c>
      <c r="S27">
        <v>0.65854879533558996</v>
      </c>
      <c r="T27">
        <f t="shared" si="0"/>
        <v>65.854879533559</v>
      </c>
      <c r="AA27" s="8">
        <v>-3.15</v>
      </c>
      <c r="AB27" s="8">
        <v>66.609800000000007</v>
      </c>
      <c r="AC27">
        <f t="shared" si="2"/>
        <v>253.67222222222222</v>
      </c>
    </row>
    <row r="28" spans="1:29" x14ac:dyDescent="0.25">
      <c r="R28">
        <v>245</v>
      </c>
      <c r="S28">
        <v>0.68574694451860596</v>
      </c>
      <c r="T28">
        <f t="shared" si="0"/>
        <v>68.574694451860594</v>
      </c>
      <c r="AA28" s="8">
        <v>-0.65</v>
      </c>
      <c r="AB28" s="8">
        <v>65.914599999999993</v>
      </c>
      <c r="AC28">
        <f t="shared" si="2"/>
        <v>255.0611111111111</v>
      </c>
    </row>
    <row r="29" spans="1:29" x14ac:dyDescent="0.25">
      <c r="R29">
        <v>240</v>
      </c>
      <c r="S29">
        <v>0.70957998754023699</v>
      </c>
      <c r="T29">
        <f t="shared" si="0"/>
        <v>70.957998754023706</v>
      </c>
      <c r="AA29" s="8">
        <v>1.85</v>
      </c>
      <c r="AB29" s="8">
        <v>65.206800000000001</v>
      </c>
      <c r="AC29">
        <f t="shared" si="2"/>
        <v>256.45</v>
      </c>
    </row>
    <row r="30" spans="1:29" x14ac:dyDescent="0.25">
      <c r="R30">
        <v>235</v>
      </c>
      <c r="S30">
        <v>0.73048946977417095</v>
      </c>
      <c r="T30">
        <f t="shared" si="0"/>
        <v>73.048946977417089</v>
      </c>
      <c r="AA30" s="8">
        <v>4.3499999999999996</v>
      </c>
      <c r="AB30" s="8">
        <v>64.485799999999998</v>
      </c>
      <c r="AC30">
        <f t="shared" si="2"/>
        <v>257.8388888888889</v>
      </c>
    </row>
    <row r="31" spans="1:29" x14ac:dyDescent="0.25">
      <c r="R31">
        <v>230</v>
      </c>
      <c r="S31">
        <v>0.74887905951016198</v>
      </c>
      <c r="T31">
        <f t="shared" si="0"/>
        <v>74.887905951016194</v>
      </c>
      <c r="AA31" s="8">
        <v>6.85</v>
      </c>
      <c r="AB31" s="8">
        <v>63.750900000000001</v>
      </c>
      <c r="AC31">
        <f t="shared" si="2"/>
        <v>259.22777777777776</v>
      </c>
    </row>
    <row r="32" spans="1:29" x14ac:dyDescent="0.25">
      <c r="R32">
        <v>225</v>
      </c>
      <c r="S32">
        <v>0.76510457078169603</v>
      </c>
      <c r="T32">
        <f t="shared" si="0"/>
        <v>76.510457078169608</v>
      </c>
      <c r="AA32" s="8">
        <v>9.35</v>
      </c>
      <c r="AB32" s="8">
        <v>63.001100000000001</v>
      </c>
      <c r="AC32">
        <f t="shared" si="2"/>
        <v>260.61666666666667</v>
      </c>
    </row>
    <row r="33" spans="27:29" x14ac:dyDescent="0.25">
      <c r="AA33" s="8">
        <v>11.85</v>
      </c>
      <c r="AB33" s="8">
        <v>62.235700000000001</v>
      </c>
      <c r="AC33">
        <f t="shared" si="2"/>
        <v>262.00555555555553</v>
      </c>
    </row>
    <row r="34" spans="27:29" x14ac:dyDescent="0.25">
      <c r="AA34" s="8">
        <v>14.35</v>
      </c>
      <c r="AB34" s="8">
        <v>61.453699999999998</v>
      </c>
      <c r="AC34">
        <f t="shared" si="2"/>
        <v>263.39444444444445</v>
      </c>
    </row>
    <row r="35" spans="27:29" x14ac:dyDescent="0.25">
      <c r="AA35" s="8">
        <v>16.850000000000001</v>
      </c>
      <c r="AB35" s="8">
        <v>60.6541</v>
      </c>
      <c r="AC35">
        <f t="shared" si="2"/>
        <v>264.7833333333333</v>
      </c>
    </row>
    <row r="36" spans="27:29" x14ac:dyDescent="0.25">
      <c r="AA36" s="8">
        <v>19.350000000000001</v>
      </c>
      <c r="AB36" s="8">
        <v>59.835799999999999</v>
      </c>
      <c r="AC36">
        <f t="shared" si="2"/>
        <v>266.17222222222222</v>
      </c>
    </row>
    <row r="37" spans="27:29" x14ac:dyDescent="0.25">
      <c r="AA37" s="8">
        <v>21.85</v>
      </c>
      <c r="AB37" s="8">
        <v>58.997599999999998</v>
      </c>
      <c r="AC37">
        <f t="shared" si="2"/>
        <v>267.56111111111107</v>
      </c>
    </row>
    <row r="38" spans="27:29" x14ac:dyDescent="0.25">
      <c r="AA38" s="8">
        <v>24.35</v>
      </c>
      <c r="AB38" s="8">
        <v>58.138199999999998</v>
      </c>
      <c r="AC38">
        <f t="shared" si="2"/>
        <v>268.95</v>
      </c>
    </row>
    <row r="39" spans="27:29" x14ac:dyDescent="0.25">
      <c r="AA39" s="8">
        <v>26.85</v>
      </c>
      <c r="AB39" s="8">
        <v>57.2562</v>
      </c>
      <c r="AC39">
        <f t="shared" si="2"/>
        <v>270.3388888888889</v>
      </c>
    </row>
    <row r="40" spans="27:29" x14ac:dyDescent="0.25">
      <c r="AA40" s="8">
        <v>29.35</v>
      </c>
      <c r="AB40" s="8">
        <v>56.349800000000002</v>
      </c>
      <c r="AC40">
        <f t="shared" si="2"/>
        <v>271.72777777777776</v>
      </c>
    </row>
    <row r="41" spans="27:29" x14ac:dyDescent="0.25">
      <c r="AA41" s="8">
        <v>31.85</v>
      </c>
      <c r="AB41" s="8">
        <v>55.417299999999997</v>
      </c>
      <c r="AC41">
        <f t="shared" si="2"/>
        <v>273.11666666666667</v>
      </c>
    </row>
    <row r="42" spans="27:29" x14ac:dyDescent="0.25">
      <c r="AA42" s="8">
        <v>34.35</v>
      </c>
      <c r="AB42" s="8">
        <v>54.456400000000002</v>
      </c>
      <c r="AC42">
        <f t="shared" si="2"/>
        <v>274.50555555555553</v>
      </c>
    </row>
    <row r="43" spans="27:29" x14ac:dyDescent="0.25">
      <c r="AA43" s="8">
        <v>36.85</v>
      </c>
      <c r="AB43" s="8">
        <v>53.563800000000001</v>
      </c>
      <c r="AC43">
        <f t="shared" si="2"/>
        <v>275.89444444444445</v>
      </c>
    </row>
    <row r="44" spans="27:29" x14ac:dyDescent="0.25">
      <c r="AA44" s="8">
        <v>39.35</v>
      </c>
      <c r="AB44" s="8">
        <v>52.539000000000001</v>
      </c>
      <c r="AC44">
        <f t="shared" si="2"/>
        <v>277.2833333333333</v>
      </c>
    </row>
    <row r="45" spans="27:29" x14ac:dyDescent="0.25">
      <c r="AA45" s="8">
        <v>41.85</v>
      </c>
      <c r="AB45" s="8">
        <v>51.476799999999997</v>
      </c>
      <c r="AC45">
        <f t="shared" si="2"/>
        <v>278.67222222222222</v>
      </c>
    </row>
    <row r="46" spans="27:29" x14ac:dyDescent="0.25">
      <c r="AA46" s="8">
        <v>44.35</v>
      </c>
      <c r="AB46" s="8">
        <v>50.372900000000001</v>
      </c>
      <c r="AC46">
        <f t="shared" si="2"/>
        <v>280.06111111111107</v>
      </c>
    </row>
    <row r="47" spans="27:29" x14ac:dyDescent="0.25">
      <c r="AA47" s="8">
        <v>46.85</v>
      </c>
      <c r="AB47" s="8">
        <v>49.222200000000001</v>
      </c>
      <c r="AC47">
        <f t="shared" si="2"/>
        <v>281.45</v>
      </c>
    </row>
    <row r="48" spans="27:29" x14ac:dyDescent="0.25">
      <c r="AA48" s="8">
        <v>49.35</v>
      </c>
      <c r="AB48" s="8">
        <v>48.018599999999999</v>
      </c>
      <c r="AC48">
        <f t="shared" si="2"/>
        <v>282.8388888888889</v>
      </c>
    </row>
    <row r="49" spans="27:29" x14ac:dyDescent="0.25">
      <c r="AA49" s="8">
        <v>51.85</v>
      </c>
      <c r="AB49" s="8">
        <v>46.7547</v>
      </c>
      <c r="AC49">
        <f t="shared" si="2"/>
        <v>284.22777777777776</v>
      </c>
    </row>
    <row r="50" spans="27:29" x14ac:dyDescent="0.25">
      <c r="AA50" s="8">
        <v>54.35</v>
      </c>
      <c r="AB50" s="8">
        <v>45.421500000000002</v>
      </c>
      <c r="AC50">
        <f t="shared" si="2"/>
        <v>285.61666666666667</v>
      </c>
    </row>
    <row r="51" spans="27:29" x14ac:dyDescent="0.25">
      <c r="AA51" s="8">
        <v>56.85</v>
      </c>
      <c r="AB51" s="8">
        <v>44.008200000000002</v>
      </c>
      <c r="AC51">
        <f t="shared" si="2"/>
        <v>287.00555555555553</v>
      </c>
    </row>
    <row r="52" spans="27:29" x14ac:dyDescent="0.25">
      <c r="AA52" s="8">
        <v>59.35</v>
      </c>
      <c r="AB52" s="8">
        <v>42.501899999999999</v>
      </c>
      <c r="AC52">
        <f t="shared" si="2"/>
        <v>288.39444444444445</v>
      </c>
    </row>
    <row r="53" spans="27:29" x14ac:dyDescent="0.25">
      <c r="AA53" s="8">
        <v>61.85</v>
      </c>
      <c r="AB53" s="8">
        <v>40.886699999999998</v>
      </c>
      <c r="AC53">
        <f t="shared" si="2"/>
        <v>289.7833333333333</v>
      </c>
    </row>
    <row r="54" spans="27:29" x14ac:dyDescent="0.25">
      <c r="AA54" s="8">
        <v>64.349999999999994</v>
      </c>
      <c r="AB54" s="8">
        <v>39.143599999999999</v>
      </c>
      <c r="AC54">
        <f t="shared" si="2"/>
        <v>291.17222222222222</v>
      </c>
    </row>
    <row r="55" spans="27:29" x14ac:dyDescent="0.25">
      <c r="AA55" s="8">
        <v>66.849999999999994</v>
      </c>
      <c r="AB55" s="8">
        <v>37.249299999999998</v>
      </c>
      <c r="AC55">
        <f t="shared" si="2"/>
        <v>292.56111111111107</v>
      </c>
    </row>
    <row r="56" spans="27:29" x14ac:dyDescent="0.25">
      <c r="AA56" s="8">
        <v>69.349999999999994</v>
      </c>
      <c r="AB56" s="8">
        <v>35.1755</v>
      </c>
      <c r="AC56">
        <f t="shared" si="2"/>
        <v>293.95</v>
      </c>
    </row>
    <row r="57" spans="27:29" x14ac:dyDescent="0.25">
      <c r="AA57" s="8">
        <v>71.849999999999994</v>
      </c>
      <c r="AB57" s="8">
        <v>32.887599999999999</v>
      </c>
      <c r="AC57">
        <f t="shared" si="2"/>
        <v>295.33888888888885</v>
      </c>
    </row>
    <row r="58" spans="27:29" x14ac:dyDescent="0.25">
      <c r="AA58" s="8">
        <v>74.349999999999994</v>
      </c>
      <c r="AB58" s="8">
        <v>30.343299999999999</v>
      </c>
      <c r="AC58">
        <f t="shared" si="2"/>
        <v>296.72777777777776</v>
      </c>
    </row>
    <row r="59" spans="27:29" x14ac:dyDescent="0.25">
      <c r="AA59" s="8">
        <v>76.849999999999994</v>
      </c>
      <c r="AB59" s="8">
        <v>27.4908</v>
      </c>
      <c r="AC59">
        <f t="shared" si="2"/>
        <v>298.11666666666667</v>
      </c>
    </row>
    <row r="60" spans="27:29" x14ac:dyDescent="0.25">
      <c r="AA60" s="8">
        <v>79.349999999999994</v>
      </c>
      <c r="AB60" s="8">
        <v>0</v>
      </c>
      <c r="AC60">
        <f t="shared" si="2"/>
        <v>299.50555555555553</v>
      </c>
    </row>
    <row r="61" spans="27:29" x14ac:dyDescent="0.25">
      <c r="AA61" s="8">
        <v>81.849999999999994</v>
      </c>
      <c r="AB61" s="8">
        <v>0</v>
      </c>
      <c r="AC61">
        <f t="shared" si="2"/>
        <v>300.89444444444445</v>
      </c>
    </row>
    <row r="62" spans="27:29" x14ac:dyDescent="0.25">
      <c r="AA62" s="8">
        <v>84.35</v>
      </c>
      <c r="AB62" s="8">
        <v>0</v>
      </c>
      <c r="AC62">
        <f t="shared" si="2"/>
        <v>302.2833333333333</v>
      </c>
    </row>
    <row r="63" spans="27:29" x14ac:dyDescent="0.25">
      <c r="AA63" s="8">
        <v>86.85</v>
      </c>
      <c r="AB63" s="8">
        <v>0</v>
      </c>
      <c r="AC63">
        <f t="shared" si="2"/>
        <v>303.67222222222222</v>
      </c>
    </row>
    <row r="64" spans="27:29" x14ac:dyDescent="0.25">
      <c r="AA64" s="8">
        <v>89.35</v>
      </c>
      <c r="AB64" s="8">
        <v>0</v>
      </c>
      <c r="AC64">
        <f t="shared" si="2"/>
        <v>305.06111111111107</v>
      </c>
    </row>
    <row r="65" spans="27:29" x14ac:dyDescent="0.25">
      <c r="AA65" s="8">
        <v>91.85</v>
      </c>
      <c r="AB65" s="8">
        <v>0</v>
      </c>
      <c r="AC65">
        <f t="shared" si="2"/>
        <v>306.45</v>
      </c>
    </row>
    <row r="66" spans="27:29" x14ac:dyDescent="0.25">
      <c r="AA66" s="8">
        <v>94.35</v>
      </c>
      <c r="AB66" s="8">
        <v>0</v>
      </c>
      <c r="AC66">
        <f t="shared" si="2"/>
        <v>307.83888888888885</v>
      </c>
    </row>
    <row r="67" spans="27:29" x14ac:dyDescent="0.25">
      <c r="AA67" s="8">
        <v>96.85</v>
      </c>
      <c r="AB67" s="8">
        <v>0</v>
      </c>
      <c r="AC67">
        <f t="shared" si="2"/>
        <v>309.22777777777776</v>
      </c>
    </row>
    <row r="68" spans="27:29" x14ac:dyDescent="0.25">
      <c r="AA68" s="8">
        <v>99.35</v>
      </c>
      <c r="AB68" s="8">
        <v>0</v>
      </c>
      <c r="AC68">
        <f t="shared" si="2"/>
        <v>310.61666666666667</v>
      </c>
    </row>
    <row r="69" spans="27:29" x14ac:dyDescent="0.25">
      <c r="AA69" s="8">
        <v>101.85</v>
      </c>
      <c r="AB69" s="8">
        <v>0</v>
      </c>
      <c r="AC69">
        <f t="shared" si="2"/>
        <v>312.00555555555553</v>
      </c>
    </row>
    <row r="70" spans="27:29" x14ac:dyDescent="0.25">
      <c r="AA70" s="8">
        <v>104.35</v>
      </c>
      <c r="AB70" s="8">
        <v>0</v>
      </c>
      <c r="AC70">
        <f t="shared" si="2"/>
        <v>313.39444444444445</v>
      </c>
    </row>
    <row r="71" spans="27:29" x14ac:dyDescent="0.25">
      <c r="AA71" s="8">
        <v>106.85</v>
      </c>
      <c r="AB71" s="8">
        <v>0</v>
      </c>
      <c r="AC71">
        <f t="shared" si="2"/>
        <v>314.7833333333333</v>
      </c>
    </row>
    <row r="72" spans="27:29" x14ac:dyDescent="0.25">
      <c r="AA72" s="8">
        <v>109.35</v>
      </c>
      <c r="AB72" s="8">
        <v>0</v>
      </c>
      <c r="AC72">
        <f t="shared" ref="AC72:AC106" si="3">(AA72-32)/1.8+273.2</f>
        <v>316.17222222222222</v>
      </c>
    </row>
    <row r="73" spans="27:29" x14ac:dyDescent="0.25">
      <c r="AA73" s="8">
        <v>111.85</v>
      </c>
      <c r="AB73" s="8">
        <v>0</v>
      </c>
      <c r="AC73">
        <f t="shared" si="3"/>
        <v>317.56111111111107</v>
      </c>
    </row>
    <row r="74" spans="27:29" x14ac:dyDescent="0.25">
      <c r="AA74" s="8">
        <v>114.35</v>
      </c>
      <c r="AB74" s="8">
        <v>0</v>
      </c>
      <c r="AC74">
        <f t="shared" si="3"/>
        <v>318.95</v>
      </c>
    </row>
    <row r="75" spans="27:29" x14ac:dyDescent="0.25">
      <c r="AA75" s="8">
        <v>116.85</v>
      </c>
      <c r="AB75" s="8">
        <v>0</v>
      </c>
      <c r="AC75">
        <f t="shared" si="3"/>
        <v>320.33888888888885</v>
      </c>
    </row>
    <row r="76" spans="27:29" x14ac:dyDescent="0.25">
      <c r="AA76" s="8">
        <v>119.35</v>
      </c>
      <c r="AB76" s="8">
        <v>0</v>
      </c>
      <c r="AC76">
        <f t="shared" si="3"/>
        <v>321.72777777777776</v>
      </c>
    </row>
    <row r="77" spans="27:29" x14ac:dyDescent="0.25">
      <c r="AA77" s="8">
        <v>121.85</v>
      </c>
      <c r="AB77" s="8">
        <v>0</v>
      </c>
      <c r="AC77">
        <f t="shared" si="3"/>
        <v>323.11666666666667</v>
      </c>
    </row>
    <row r="78" spans="27:29" x14ac:dyDescent="0.25">
      <c r="AA78" s="8">
        <v>124.35</v>
      </c>
      <c r="AB78" s="8">
        <v>0</v>
      </c>
      <c r="AC78">
        <f t="shared" si="3"/>
        <v>324.50555555555553</v>
      </c>
    </row>
    <row r="79" spans="27:29" x14ac:dyDescent="0.25">
      <c r="AA79" s="8">
        <v>126.85</v>
      </c>
      <c r="AB79" s="8">
        <v>0</v>
      </c>
      <c r="AC79">
        <f t="shared" si="3"/>
        <v>325.89444444444445</v>
      </c>
    </row>
    <row r="80" spans="27:29" x14ac:dyDescent="0.25">
      <c r="AA80" s="8">
        <v>129.35</v>
      </c>
      <c r="AB80" s="8">
        <v>0</v>
      </c>
      <c r="AC80">
        <f t="shared" si="3"/>
        <v>327.2833333333333</v>
      </c>
    </row>
    <row r="81" spans="27:29" x14ac:dyDescent="0.25">
      <c r="AA81" s="8">
        <v>131.85</v>
      </c>
      <c r="AB81" s="8">
        <v>0</v>
      </c>
      <c r="AC81">
        <f t="shared" si="3"/>
        <v>328.67222222222222</v>
      </c>
    </row>
    <row r="82" spans="27:29" x14ac:dyDescent="0.25">
      <c r="AA82" s="8">
        <v>134.35</v>
      </c>
      <c r="AB82" s="8">
        <v>0</v>
      </c>
      <c r="AC82">
        <f t="shared" si="3"/>
        <v>330.06111111111107</v>
      </c>
    </row>
    <row r="83" spans="27:29" x14ac:dyDescent="0.25">
      <c r="AA83" s="8">
        <v>136.85</v>
      </c>
      <c r="AB83" s="8">
        <v>0</v>
      </c>
      <c r="AC83">
        <f t="shared" si="3"/>
        <v>331.45</v>
      </c>
    </row>
    <row r="84" spans="27:29" x14ac:dyDescent="0.25">
      <c r="AA84" s="8">
        <v>139.35</v>
      </c>
      <c r="AB84" s="8">
        <v>0</v>
      </c>
      <c r="AC84">
        <f t="shared" si="3"/>
        <v>332.83888888888885</v>
      </c>
    </row>
    <row r="85" spans="27:29" x14ac:dyDescent="0.25">
      <c r="AA85" s="8">
        <v>141.85</v>
      </c>
      <c r="AB85" s="8">
        <v>0</v>
      </c>
      <c r="AC85">
        <f t="shared" si="3"/>
        <v>334.22777777777776</v>
      </c>
    </row>
    <row r="86" spans="27:29" x14ac:dyDescent="0.25">
      <c r="AA86" s="8">
        <v>144.35</v>
      </c>
      <c r="AB86" s="8">
        <v>0</v>
      </c>
      <c r="AC86">
        <f t="shared" si="3"/>
        <v>335.61666666666667</v>
      </c>
    </row>
    <row r="87" spans="27:29" x14ac:dyDescent="0.25">
      <c r="AA87" s="8">
        <v>146.85</v>
      </c>
      <c r="AB87" s="8">
        <v>0</v>
      </c>
      <c r="AC87">
        <f t="shared" si="3"/>
        <v>337.00555555555553</v>
      </c>
    </row>
    <row r="88" spans="27:29" x14ac:dyDescent="0.25">
      <c r="AA88" s="8">
        <v>149.35</v>
      </c>
      <c r="AB88" s="8">
        <v>0</v>
      </c>
      <c r="AC88">
        <f t="shared" si="3"/>
        <v>338.39444444444445</v>
      </c>
    </row>
    <row r="89" spans="27:29" x14ac:dyDescent="0.25">
      <c r="AA89" s="8">
        <v>151.85</v>
      </c>
      <c r="AB89" s="8">
        <v>0</v>
      </c>
      <c r="AC89">
        <f t="shared" si="3"/>
        <v>339.7833333333333</v>
      </c>
    </row>
    <row r="90" spans="27:29" x14ac:dyDescent="0.25">
      <c r="AA90" s="8">
        <v>154.35</v>
      </c>
      <c r="AB90" s="8">
        <v>0</v>
      </c>
      <c r="AC90">
        <f t="shared" si="3"/>
        <v>341.17222222222222</v>
      </c>
    </row>
    <row r="91" spans="27:29" x14ac:dyDescent="0.25">
      <c r="AA91" s="8">
        <v>156.85</v>
      </c>
      <c r="AB91" s="8">
        <v>0</v>
      </c>
      <c r="AC91">
        <f t="shared" si="3"/>
        <v>342.56111111111107</v>
      </c>
    </row>
    <row r="92" spans="27:29" x14ac:dyDescent="0.25">
      <c r="AA92" s="8">
        <v>159.35</v>
      </c>
      <c r="AB92" s="8">
        <v>0</v>
      </c>
      <c r="AC92">
        <f t="shared" si="3"/>
        <v>343.95</v>
      </c>
    </row>
    <row r="93" spans="27:29" x14ac:dyDescent="0.25">
      <c r="AA93" s="8">
        <v>161.85</v>
      </c>
      <c r="AB93" s="8">
        <v>0</v>
      </c>
      <c r="AC93">
        <f t="shared" si="3"/>
        <v>345.33888888888885</v>
      </c>
    </row>
    <row r="94" spans="27:29" x14ac:dyDescent="0.25">
      <c r="AA94" s="8">
        <v>164.35</v>
      </c>
      <c r="AB94" s="8">
        <v>0</v>
      </c>
      <c r="AC94">
        <f t="shared" si="3"/>
        <v>346.72777777777776</v>
      </c>
    </row>
    <row r="95" spans="27:29" x14ac:dyDescent="0.25">
      <c r="AA95" s="8">
        <v>166.85</v>
      </c>
      <c r="AB95" s="8">
        <v>0</v>
      </c>
      <c r="AC95">
        <f t="shared" si="3"/>
        <v>348.11666666666667</v>
      </c>
    </row>
    <row r="96" spans="27:29" x14ac:dyDescent="0.25">
      <c r="AA96" s="8">
        <v>169.35</v>
      </c>
      <c r="AB96" s="8">
        <v>0</v>
      </c>
      <c r="AC96">
        <f t="shared" si="3"/>
        <v>349.50555555555553</v>
      </c>
    </row>
    <row r="97" spans="27:29" x14ac:dyDescent="0.25">
      <c r="AA97" s="8">
        <v>171.85</v>
      </c>
      <c r="AB97" s="8">
        <v>0</v>
      </c>
      <c r="AC97">
        <f t="shared" si="3"/>
        <v>350.89444444444445</v>
      </c>
    </row>
    <row r="98" spans="27:29" x14ac:dyDescent="0.25">
      <c r="AA98" s="8">
        <v>174.35</v>
      </c>
      <c r="AB98" s="8">
        <v>0</v>
      </c>
      <c r="AC98">
        <f t="shared" si="3"/>
        <v>352.2833333333333</v>
      </c>
    </row>
    <row r="99" spans="27:29" x14ac:dyDescent="0.25">
      <c r="AA99" s="8">
        <v>176.85</v>
      </c>
      <c r="AB99" s="8">
        <v>0</v>
      </c>
      <c r="AC99">
        <f t="shared" si="3"/>
        <v>353.67222222222222</v>
      </c>
    </row>
    <row r="100" spans="27:29" x14ac:dyDescent="0.25">
      <c r="AA100" s="8">
        <v>179.35</v>
      </c>
      <c r="AB100" s="8">
        <v>0</v>
      </c>
      <c r="AC100">
        <f t="shared" si="3"/>
        <v>355.06111111111107</v>
      </c>
    </row>
    <row r="101" spans="27:29" x14ac:dyDescent="0.25">
      <c r="AA101" s="8">
        <v>181.85</v>
      </c>
      <c r="AB101" s="8">
        <v>0</v>
      </c>
      <c r="AC101">
        <f t="shared" si="3"/>
        <v>356.45</v>
      </c>
    </row>
    <row r="102" spans="27:29" x14ac:dyDescent="0.25">
      <c r="AA102" s="8">
        <v>184.35</v>
      </c>
      <c r="AB102" s="8">
        <v>0</v>
      </c>
      <c r="AC102">
        <f t="shared" si="3"/>
        <v>357.83888888888885</v>
      </c>
    </row>
    <row r="103" spans="27:29" x14ac:dyDescent="0.25">
      <c r="AA103" s="8">
        <v>186.85</v>
      </c>
      <c r="AB103" s="8">
        <v>0</v>
      </c>
      <c r="AC103">
        <f t="shared" si="3"/>
        <v>359.22777777777776</v>
      </c>
    </row>
    <row r="104" spans="27:29" x14ac:dyDescent="0.25">
      <c r="AA104" s="8">
        <v>189.35</v>
      </c>
      <c r="AB104" s="8">
        <v>0</v>
      </c>
      <c r="AC104">
        <f t="shared" si="3"/>
        <v>360.61666666666667</v>
      </c>
    </row>
    <row r="105" spans="27:29" x14ac:dyDescent="0.25">
      <c r="AA105" s="8">
        <v>191.85</v>
      </c>
      <c r="AB105" s="8">
        <v>0</v>
      </c>
      <c r="AC105">
        <f t="shared" si="3"/>
        <v>362.00555555555553</v>
      </c>
    </row>
    <row r="106" spans="27:29" x14ac:dyDescent="0.25">
      <c r="AA106" s="8">
        <v>194.35</v>
      </c>
      <c r="AB106" s="8">
        <v>0</v>
      </c>
      <c r="AC106">
        <f t="shared" si="3"/>
        <v>363.39444444444445</v>
      </c>
    </row>
  </sheetData>
  <mergeCells count="8">
    <mergeCell ref="AA5:AB5"/>
    <mergeCell ref="R5:S5"/>
    <mergeCell ref="V5:W5"/>
    <mergeCell ref="A5:B5"/>
    <mergeCell ref="D5:E5"/>
    <mergeCell ref="G5:H5"/>
    <mergeCell ref="J5:K5"/>
    <mergeCell ref="O5:P5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4" workbookViewId="0">
      <selection activeCell="B13" sqref="B13:B23"/>
    </sheetView>
  </sheetViews>
  <sheetFormatPr defaultRowHeight="15" x14ac:dyDescent="0.25"/>
  <cols>
    <col min="1" max="1" width="11.42578125" bestFit="1" customWidth="1"/>
    <col min="2" max="2" width="13.140625" bestFit="1" customWidth="1"/>
    <col min="3" max="3" width="17.28515625" bestFit="1" customWidth="1"/>
  </cols>
  <sheetData>
    <row r="1" spans="1:9" s="1" customFormat="1" x14ac:dyDescent="0.25">
      <c r="A1" s="5" t="s">
        <v>40</v>
      </c>
      <c r="B1" s="5" t="s">
        <v>41</v>
      </c>
      <c r="C1" s="5" t="s">
        <v>42</v>
      </c>
    </row>
    <row r="2" spans="1:9" x14ac:dyDescent="0.25">
      <c r="A2" s="6" t="s">
        <v>8</v>
      </c>
      <c r="B2" s="7">
        <v>1.139</v>
      </c>
      <c r="C2" s="6">
        <v>16.042999999999999</v>
      </c>
      <c r="D2" s="6" t="s">
        <v>19</v>
      </c>
      <c r="E2" s="7">
        <v>5.4139999999999997</v>
      </c>
      <c r="F2" s="6">
        <v>132</v>
      </c>
      <c r="G2" s="6" t="s">
        <v>30</v>
      </c>
      <c r="H2" s="7">
        <v>1.9359999999999999</v>
      </c>
      <c r="I2" s="6">
        <v>281</v>
      </c>
    </row>
    <row r="3" spans="1:9" x14ac:dyDescent="0.25">
      <c r="A3" s="6" t="s">
        <v>9</v>
      </c>
      <c r="B3" s="7">
        <v>0.50700000000000001</v>
      </c>
      <c r="C3" s="6">
        <v>30.07</v>
      </c>
      <c r="D3" s="6" t="s">
        <v>20</v>
      </c>
      <c r="E3" s="7">
        <v>4.3229999999999995</v>
      </c>
      <c r="F3" s="6">
        <v>148</v>
      </c>
      <c r="G3" s="6" t="s">
        <v>31</v>
      </c>
      <c r="H3" s="7">
        <v>2.0389999999999997</v>
      </c>
      <c r="I3" s="6">
        <v>293</v>
      </c>
    </row>
    <row r="4" spans="1:9" x14ac:dyDescent="0.25">
      <c r="A4" s="6" t="s">
        <v>10</v>
      </c>
      <c r="B4" s="7">
        <v>0.48099999999999998</v>
      </c>
      <c r="C4" s="6">
        <v>44.097000000000001</v>
      </c>
      <c r="D4" s="6" t="s">
        <v>21</v>
      </c>
      <c r="E4" s="7">
        <v>4.5469999999999997</v>
      </c>
      <c r="F4" s="6">
        <v>159</v>
      </c>
      <c r="G4" s="6" t="s">
        <v>32</v>
      </c>
      <c r="H4" s="7">
        <v>1.661</v>
      </c>
      <c r="I4" s="6">
        <v>307</v>
      </c>
    </row>
    <row r="5" spans="1:9" x14ac:dyDescent="0.25">
      <c r="A5" s="6" t="s">
        <v>11</v>
      </c>
      <c r="B5" s="7">
        <v>0.56299999999999994</v>
      </c>
      <c r="C5" s="6">
        <v>58.122999999999998</v>
      </c>
      <c r="D5" s="6" t="s">
        <v>22</v>
      </c>
      <c r="E5" s="7">
        <v>5.2889999999999997</v>
      </c>
      <c r="F5" s="6">
        <v>172</v>
      </c>
      <c r="G5" s="6" t="s">
        <v>33</v>
      </c>
      <c r="H5" s="7">
        <v>1.6160000000000001</v>
      </c>
      <c r="I5" s="6">
        <v>320</v>
      </c>
    </row>
    <row r="6" spans="1:9" x14ac:dyDescent="0.25">
      <c r="A6" s="6" t="s">
        <v>12</v>
      </c>
      <c r="B6" s="7">
        <v>0.63400000000000001</v>
      </c>
      <c r="C6" s="6">
        <v>58.122999999999998</v>
      </c>
      <c r="D6" s="6" t="s">
        <v>23</v>
      </c>
      <c r="E6" s="7">
        <v>4.72</v>
      </c>
      <c r="F6" s="6">
        <v>185</v>
      </c>
      <c r="G6" s="6" t="s">
        <v>34</v>
      </c>
      <c r="H6" s="7">
        <v>1.421</v>
      </c>
      <c r="I6" s="6">
        <v>333</v>
      </c>
    </row>
    <row r="7" spans="1:9" x14ac:dyDescent="0.25">
      <c r="A7" s="6" t="s">
        <v>13</v>
      </c>
      <c r="B7" s="7">
        <v>1.113</v>
      </c>
      <c r="C7" s="6">
        <v>72.150000000000006</v>
      </c>
      <c r="D7" s="6" t="s">
        <v>24</v>
      </c>
      <c r="E7" s="7">
        <v>4.4450000000000003</v>
      </c>
      <c r="F7" s="6">
        <v>197</v>
      </c>
      <c r="G7" s="6" t="s">
        <v>35</v>
      </c>
      <c r="H7" s="7">
        <v>1.2330000000000001</v>
      </c>
      <c r="I7" s="6">
        <v>346</v>
      </c>
    </row>
    <row r="8" spans="1:9" x14ac:dyDescent="0.25">
      <c r="A8" s="6" t="s">
        <v>14</v>
      </c>
      <c r="B8" s="7">
        <v>0.51500000000000001</v>
      </c>
      <c r="C8" s="6">
        <v>72.150000000000006</v>
      </c>
      <c r="D8" s="6" t="s">
        <v>25</v>
      </c>
      <c r="E8" s="7">
        <v>3.5589999999999997</v>
      </c>
      <c r="F8" s="6">
        <v>209</v>
      </c>
      <c r="G8" s="6" t="s">
        <v>36</v>
      </c>
      <c r="H8" s="7">
        <v>1.4259999999999999</v>
      </c>
      <c r="I8" s="6">
        <v>361</v>
      </c>
    </row>
    <row r="9" spans="1:9" x14ac:dyDescent="0.25">
      <c r="A9" s="6" t="s">
        <v>15</v>
      </c>
      <c r="B9" s="7">
        <v>2.0030000000000001</v>
      </c>
      <c r="C9" s="6">
        <v>86.177000000000007</v>
      </c>
      <c r="D9" s="6" t="s">
        <v>26</v>
      </c>
      <c r="E9" s="7">
        <v>3.6419999999999999</v>
      </c>
      <c r="F9" s="6">
        <v>227</v>
      </c>
      <c r="G9" s="6" t="s">
        <v>37</v>
      </c>
      <c r="H9" s="7">
        <v>1.343</v>
      </c>
      <c r="I9" s="6">
        <v>374</v>
      </c>
    </row>
    <row r="10" spans="1:9" x14ac:dyDescent="0.25">
      <c r="A10" s="6" t="s">
        <v>16</v>
      </c>
      <c r="B10" s="7">
        <v>5.4780000000000006</v>
      </c>
      <c r="C10" s="6">
        <v>90.9</v>
      </c>
      <c r="D10" s="6" t="s">
        <v>27</v>
      </c>
      <c r="E10" s="7">
        <v>3.1040000000000001</v>
      </c>
      <c r="F10" s="6">
        <v>243</v>
      </c>
      <c r="G10" s="6" t="s">
        <v>38</v>
      </c>
      <c r="H10" s="7">
        <v>1.3</v>
      </c>
      <c r="I10" s="6">
        <v>381</v>
      </c>
    </row>
    <row r="11" spans="1:9" x14ac:dyDescent="0.25">
      <c r="A11" s="6" t="s">
        <v>17</v>
      </c>
      <c r="B11" s="7">
        <v>8.7560000000000002</v>
      </c>
      <c r="C11" s="6">
        <v>105</v>
      </c>
      <c r="D11" s="6" t="s">
        <v>28</v>
      </c>
      <c r="E11" s="7">
        <v>2.7170000000000001</v>
      </c>
      <c r="F11" s="6">
        <v>254</v>
      </c>
      <c r="G11" s="6" t="s">
        <v>39</v>
      </c>
      <c r="H11" s="7">
        <v>13.234000000000002</v>
      </c>
      <c r="I11" s="6">
        <v>624</v>
      </c>
    </row>
    <row r="12" spans="1:9" x14ac:dyDescent="0.25">
      <c r="A12" s="6" t="s">
        <v>18</v>
      </c>
      <c r="B12" s="7">
        <v>7.2220000000000004</v>
      </c>
      <c r="C12" s="6">
        <v>117.7</v>
      </c>
      <c r="D12" s="6" t="s">
        <v>29</v>
      </c>
      <c r="E12" s="7">
        <v>2.597</v>
      </c>
      <c r="F12" s="6">
        <v>262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opLeftCell="A14" workbookViewId="0">
      <selection activeCell="J27" sqref="J27"/>
    </sheetView>
  </sheetViews>
  <sheetFormatPr defaultRowHeight="15" x14ac:dyDescent="0.25"/>
  <cols>
    <col min="1" max="2" width="8.85546875" style="3"/>
  </cols>
  <sheetData>
    <row r="1" spans="1:16" x14ac:dyDescent="0.25">
      <c r="A1" s="3" t="s">
        <v>43</v>
      </c>
      <c r="B1" s="3" t="s">
        <v>44</v>
      </c>
      <c r="C1" s="3" t="s">
        <v>43</v>
      </c>
      <c r="D1" s="3" t="s">
        <v>45</v>
      </c>
      <c r="E1" s="3" t="s">
        <v>43</v>
      </c>
      <c r="F1" s="3" t="s">
        <v>46</v>
      </c>
      <c r="G1" s="3" t="s">
        <v>43</v>
      </c>
      <c r="H1" s="3" t="s">
        <v>47</v>
      </c>
      <c r="I1" s="3" t="s">
        <v>43</v>
      </c>
      <c r="J1" s="3" t="s">
        <v>48</v>
      </c>
      <c r="K1" s="3" t="s">
        <v>43</v>
      </c>
      <c r="L1" s="3" t="s">
        <v>49</v>
      </c>
      <c r="M1" s="3" t="s">
        <v>43</v>
      </c>
      <c r="N1" s="3" t="s">
        <v>50</v>
      </c>
      <c r="O1" s="3" t="s">
        <v>43</v>
      </c>
      <c r="P1" s="3" t="s">
        <v>51</v>
      </c>
    </row>
    <row r="2" spans="1:16" x14ac:dyDescent="0.25">
      <c r="A2" s="3">
        <v>49.513070892374301</v>
      </c>
      <c r="B2" s="3">
        <v>30.9143686502176</v>
      </c>
      <c r="C2" s="3">
        <v>147.614170762968</v>
      </c>
      <c r="D2" s="3">
        <v>55.732946298983997</v>
      </c>
      <c r="E2" s="3">
        <v>119.674588840269</v>
      </c>
      <c r="F2" s="3">
        <v>67.489114658925899</v>
      </c>
      <c r="G2" s="3">
        <v>257.47174746934098</v>
      </c>
      <c r="H2" s="3">
        <v>119.73875181422299</v>
      </c>
      <c r="I2" s="3">
        <v>264.76326793131398</v>
      </c>
      <c r="J2" s="3">
        <v>159.36139332365701</v>
      </c>
      <c r="K2" s="3">
        <v>263.81856068259498</v>
      </c>
      <c r="L2" s="3">
        <v>213.35268505079799</v>
      </c>
      <c r="M2" s="3">
        <v>305.546009942176</v>
      </c>
      <c r="N2" s="3">
        <v>194.629898403483</v>
      </c>
      <c r="O2" s="3">
        <v>334.29534093520601</v>
      </c>
      <c r="P2" s="3">
        <v>265.16690856313397</v>
      </c>
    </row>
    <row r="3" spans="1:16" x14ac:dyDescent="0.25">
      <c r="A3" s="3">
        <v>63.268548266442899</v>
      </c>
      <c r="B3" s="3">
        <v>32.656023222060902</v>
      </c>
      <c r="C3" s="3">
        <v>161.74807086923801</v>
      </c>
      <c r="D3" s="3">
        <v>55.732946298983997</v>
      </c>
      <c r="E3" s="3">
        <v>133.42844671619699</v>
      </c>
      <c r="F3" s="3">
        <v>69.666182873729994</v>
      </c>
      <c r="G3" s="3">
        <v>260.44568588830998</v>
      </c>
      <c r="H3" s="3">
        <v>120.174165457184</v>
      </c>
      <c r="I3" s="3">
        <v>278.50740881839801</v>
      </c>
      <c r="J3" s="3">
        <v>164.15094339622601</v>
      </c>
      <c r="K3" s="3">
        <v>278.29687406011197</v>
      </c>
      <c r="L3" s="3">
        <v>220.75471698113199</v>
      </c>
      <c r="M3" s="3">
        <v>320.03889880295901</v>
      </c>
      <c r="N3" s="3">
        <v>198.113207547169</v>
      </c>
      <c r="O3" s="3">
        <v>348.04757931299298</v>
      </c>
      <c r="P3" s="3">
        <v>267.77939042089901</v>
      </c>
    </row>
    <row r="4" spans="1:16" x14ac:dyDescent="0.25">
      <c r="A4" s="3">
        <v>77.769534617929494</v>
      </c>
      <c r="B4" s="3">
        <v>33.962264150943298</v>
      </c>
      <c r="C4" s="3">
        <v>175.88197097550801</v>
      </c>
      <c r="D4" s="3">
        <v>55.732946298983997</v>
      </c>
      <c r="E4" s="3">
        <v>148.29489981475999</v>
      </c>
      <c r="F4" s="3">
        <v>72.714078374455696</v>
      </c>
      <c r="G4" s="3">
        <v>274.20440225866002</v>
      </c>
      <c r="H4" s="3">
        <v>121.044992743105</v>
      </c>
      <c r="K4" s="3">
        <v>291.65287522615102</v>
      </c>
      <c r="L4" s="3">
        <v>229.89840348330901</v>
      </c>
      <c r="M4" s="3">
        <v>334.156603927822</v>
      </c>
      <c r="N4" s="3">
        <v>202.46734397677699</v>
      </c>
      <c r="O4" s="3">
        <v>362.54208767191699</v>
      </c>
      <c r="P4" s="3">
        <v>270.82728592162499</v>
      </c>
    </row>
    <row r="5" spans="1:16" x14ac:dyDescent="0.25">
      <c r="A5" s="3">
        <v>91.154686750500105</v>
      </c>
      <c r="B5" s="3">
        <v>35.268505079825701</v>
      </c>
      <c r="C5" s="3">
        <v>189.639067847717</v>
      </c>
      <c r="D5" s="3">
        <v>57.0391872278664</v>
      </c>
      <c r="E5" s="3">
        <v>161.30324871326999</v>
      </c>
      <c r="F5" s="3">
        <v>75.326560232220501</v>
      </c>
      <c r="G5" s="3">
        <v>287.586315394949</v>
      </c>
      <c r="H5" s="3">
        <v>123.22206095791</v>
      </c>
      <c r="K5" s="3">
        <v>306.126330109246</v>
      </c>
      <c r="L5" s="3">
        <v>238.60667634252499</v>
      </c>
      <c r="M5" s="3">
        <v>348.28726503781098</v>
      </c>
      <c r="N5" s="3">
        <v>203.33817126269901</v>
      </c>
    </row>
    <row r="6" spans="1:16" x14ac:dyDescent="0.25">
      <c r="A6" s="3">
        <v>105.282108864207</v>
      </c>
      <c r="B6" s="3">
        <v>37.010159651668999</v>
      </c>
      <c r="C6" s="3">
        <v>203.77296795398701</v>
      </c>
      <c r="D6" s="3">
        <v>57.0391872278664</v>
      </c>
      <c r="E6" s="3">
        <v>175.79451807591201</v>
      </c>
      <c r="F6" s="3">
        <v>79.245283018867894</v>
      </c>
      <c r="M6" s="3">
        <v>362.03950341559801</v>
      </c>
      <c r="N6" s="3">
        <v>205.95065312046401</v>
      </c>
    </row>
    <row r="7" spans="1:16" x14ac:dyDescent="0.25">
      <c r="A7" s="3">
        <v>119.412769974196</v>
      </c>
      <c r="B7" s="3">
        <v>37.880986937590698</v>
      </c>
      <c r="C7" s="3">
        <v>217.53168432433699</v>
      </c>
      <c r="D7" s="3">
        <v>57.910014513788099</v>
      </c>
      <c r="E7" s="3">
        <v>189.545136955559</v>
      </c>
      <c r="F7" s="3">
        <v>82.293178519593496</v>
      </c>
    </row>
    <row r="8" spans="1:16" x14ac:dyDescent="0.25">
      <c r="A8" s="3">
        <v>133.907278333119</v>
      </c>
      <c r="B8" s="3">
        <v>40.9288824383163</v>
      </c>
      <c r="C8" s="3">
        <v>232.034290173964</v>
      </c>
      <c r="D8" s="3">
        <v>58.780841799709698</v>
      </c>
      <c r="E8" s="3">
        <v>203.66770057484399</v>
      </c>
      <c r="F8" s="3">
        <v>85.341074020319198</v>
      </c>
    </row>
    <row r="9" spans="1:16" x14ac:dyDescent="0.25">
      <c r="C9" s="3">
        <v>245.42268130281599</v>
      </c>
      <c r="D9" s="3">
        <v>59.216255442670501</v>
      </c>
      <c r="E9" s="3">
        <v>218.15411144306501</v>
      </c>
      <c r="F9" s="3">
        <v>90.566037735848994</v>
      </c>
    </row>
    <row r="10" spans="1:16" x14ac:dyDescent="0.25">
      <c r="C10" s="3">
        <v>259.92204815616202</v>
      </c>
      <c r="D10" s="3">
        <v>60.957910014513701</v>
      </c>
      <c r="E10" s="3">
        <v>231.90149132643</v>
      </c>
      <c r="F10" s="3">
        <v>94.484760522496302</v>
      </c>
    </row>
    <row r="11" spans="1:16" x14ac:dyDescent="0.25">
      <c r="E11" s="3">
        <v>246.015957455012</v>
      </c>
      <c r="F11" s="3">
        <v>99.709724238026098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Wax Weight Percent</vt:lpstr>
      <vt:lpstr>Oil 1 Composition</vt:lpstr>
      <vt:lpstr>Delta 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2016-05-01T17:27:48Z</dcterms:modified>
</cp:coreProperties>
</file>